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230" yWindow="45" windowWidth="14940" windowHeight="7800"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22" r:id="rId14"/>
    <sheet name="施設類型別ストック情報分析表①" sheetId="23" r:id="rId15"/>
    <sheet name="施設類型別ストック情報分析表②" sheetId="24" r:id="rId16"/>
  </sheets>
  <definedNames>
    <definedName name="_xlnm.Print_Area" localSheetId="14">'施設類型別ストック情報分析表①'!$A$1:$AH$125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<sst xmlns="http://schemas.openxmlformats.org/spreadsheetml/2006/main" xmlns:r="http://schemas.openxmlformats.org/officeDocument/2006/relationships" count="518" uniqueCount="518">
  <si>
    <t>指定団体等の指定状況</t>
  </si>
  <si>
    <t>歳出総額</t>
  </si>
  <si>
    <t>ゴルフ場利用税交付金</t>
  </si>
  <si>
    <t>寄附金</t>
  </si>
  <si>
    <t>組合等が起こした地方債の元利償還金に対する負担金等</t>
  </si>
  <si>
    <t>一時借入金の利子</t>
    <rPh sb="0" eb="2">
      <t>イチジ</t>
    </rPh>
    <rPh sb="2" eb="5">
      <t>カリイレキン</t>
    </rPh>
    <rPh sb="6" eb="8">
      <t>リシ</t>
    </rPh>
    <phoneticPr fontId="29"/>
  </si>
  <si>
    <t>標準財政規模比（％）</t>
  </si>
  <si>
    <t>財政調整基金残高</t>
    <rPh sb="0" eb="2">
      <t>ザイセイ</t>
    </rPh>
    <rPh sb="2" eb="4">
      <t>チョウセイ</t>
    </rPh>
    <rPh sb="4" eb="6">
      <t>キキン</t>
    </rPh>
    <rPh sb="6" eb="8">
      <t>ザンダカ</t>
    </rPh>
    <phoneticPr fontId="7"/>
  </si>
  <si>
    <t>当該団体
からの
補助金</t>
  </si>
  <si>
    <t>実質公債費比率の分子</t>
  </si>
  <si>
    <t>国有提供交付金(特別区財調交付金)</t>
  </si>
  <si>
    <t>※平成29年度中に市町村合併した団体で、合併前の団体ごとの決算に基づく連結実質赤字比率を算出していない団体については、グラフを表記しない。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</si>
  <si>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7"/>
  </si>
  <si>
    <t>実質収支額</t>
    <rPh sb="0" eb="2">
      <t>ジッシツ</t>
    </rPh>
    <rPh sb="2" eb="4">
      <t>シュウシ</t>
    </rPh>
    <rPh sb="4" eb="5">
      <t>ガク</t>
    </rPh>
    <phoneticPr fontId="7"/>
  </si>
  <si>
    <t>区分</t>
    <rPh sb="0" eb="2">
      <t>クブン</t>
    </rPh>
    <phoneticPr fontId="7"/>
  </si>
  <si>
    <t>徴収率
(％)</t>
    <rPh sb="0" eb="2">
      <t>チョウシュウ</t>
    </rPh>
    <rPh sb="2" eb="3">
      <t>リツ</t>
    </rPh>
    <phoneticPr fontId="7"/>
  </si>
  <si>
    <t>実質公債費比率（分子）の構造</t>
  </si>
  <si>
    <t>会計</t>
    <rPh sb="0" eb="2">
      <t>カイケイ</t>
    </rPh>
    <phoneticPr fontId="7"/>
  </si>
  <si>
    <t>実質単年度収支</t>
    <rPh sb="0" eb="2">
      <t>ジッシツ</t>
    </rPh>
    <rPh sb="2" eb="5">
      <t>タンネンド</t>
    </rPh>
    <rPh sb="5" eb="7">
      <t>シュウシ</t>
    </rPh>
    <phoneticPr fontId="7"/>
  </si>
  <si>
    <t>年度</t>
    <rPh sb="0" eb="2">
      <t>ネンド</t>
    </rPh>
    <phoneticPr fontId="7"/>
  </si>
  <si>
    <t>人口</t>
    <rPh sb="0" eb="2">
      <t>ジンコウ</t>
    </rPh>
    <phoneticPr fontId="7"/>
  </si>
  <si>
    <t>手数料</t>
  </si>
  <si>
    <t>（注）住民基本台帳人口については、住民基本台帳関係年報の調査基準日変更に伴い、平成25年度以降、調査年度の1月1日現在の住民基本台帳に登載されている人口を記載。</t>
  </si>
  <si>
    <t>（百万円）</t>
    <rPh sb="1" eb="2">
      <t>ヒャク</t>
    </rPh>
    <rPh sb="2" eb="4">
      <t>マンエン</t>
    </rPh>
    <phoneticPr fontId="7"/>
  </si>
  <si>
    <r>
      <t>2</t>
    </r>
    <r>
      <rPr>
        <sz val="9"/>
        <color indexed="8"/>
        <rFont val="ＭＳ ゴシック"/>
      </rPr>
      <t>7年国調</t>
    </r>
    <rPh sb="2" eb="3">
      <t>ネン</t>
    </rPh>
    <rPh sb="3" eb="4">
      <t>コク</t>
    </rPh>
    <rPh sb="4" eb="5">
      <t>チョウ</t>
    </rPh>
    <phoneticPr fontId="7"/>
  </si>
  <si>
    <t>実質収支比率等に係る経年分析</t>
  </si>
  <si>
    <t>元利償還金</t>
  </si>
  <si>
    <t>分子の構造</t>
    <rPh sb="0" eb="2">
      <t>ブンシ</t>
    </rPh>
    <rPh sb="3" eb="5">
      <t>コウゾウ</t>
    </rPh>
    <phoneticPr fontId="7"/>
  </si>
  <si>
    <t>元利償還金等(A)</t>
  </si>
  <si>
    <t>介護保険特別会計</t>
  </si>
  <si>
    <t>特別区</t>
  </si>
  <si>
    <t xml:space="preserve">退職手当負担見込額 </t>
    <rPh sb="0" eb="2">
      <t>タイショク</t>
    </rPh>
    <rPh sb="2" eb="4">
      <t>テアテ</t>
    </rPh>
    <rPh sb="4" eb="6">
      <t>フタン</t>
    </rPh>
    <rPh sb="6" eb="9">
      <t>ミコミガク</t>
    </rPh>
    <phoneticPr fontId="29"/>
  </si>
  <si>
    <t>減債基金積立不足算定額</t>
  </si>
  <si>
    <t>実質公債費比率
（(Ａ)－((Ｂ)＋(Ｄ))）／（(Ｃ)－(Ｄ)）×１００</t>
    <rPh sb="0" eb="2">
      <t>ジッシツ</t>
    </rPh>
    <rPh sb="2" eb="4">
      <t>コウサイ</t>
    </rPh>
    <rPh sb="4" eb="5">
      <t>ヒ</t>
    </rPh>
    <rPh sb="5" eb="7">
      <t>ヒリツ</t>
    </rPh>
    <phoneticPr fontId="7"/>
  </si>
  <si>
    <t>a</t>
  </si>
  <si>
    <t>依頼土地の買い戻しに係るもの</t>
    <rPh sb="0" eb="2">
      <t>イライ</t>
    </rPh>
    <rPh sb="2" eb="4">
      <t>トチ</t>
    </rPh>
    <rPh sb="5" eb="6">
      <t>カ</t>
    </rPh>
    <rPh sb="7" eb="8">
      <t>モド</t>
    </rPh>
    <rPh sb="10" eb="11">
      <t>カカ</t>
    </rPh>
    <phoneticPr fontId="7"/>
  </si>
  <si>
    <t>満期一括償還地方債に係る年度割相当額</t>
  </si>
  <si>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</si>
  <si>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</si>
  <si>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</si>
  <si>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7"/>
  </si>
  <si>
    <t>臨時職員</t>
    <rPh sb="0" eb="2">
      <t>リンジ</t>
    </rPh>
    <rPh sb="2" eb="4">
      <t>ショクイン</t>
    </rPh>
    <phoneticPr fontId="7"/>
  </si>
  <si>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</si>
  <si>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</si>
  <si>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</si>
  <si>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7"/>
  </si>
  <si>
    <t xml:space="preserve"> H28</t>
  </si>
  <si>
    <t>総括表（市町村）</t>
    <rPh sb="0" eb="2">
      <t>ソウカツ</t>
    </rPh>
    <rPh sb="2" eb="3">
      <t>ヒョウ</t>
    </rPh>
    <rPh sb="4" eb="7">
      <t>シチョウソン</t>
    </rPh>
    <phoneticPr fontId="7"/>
  </si>
  <si>
    <t>基準財政需要額算入見込額</t>
  </si>
  <si>
    <t>利子割交付金</t>
  </si>
  <si>
    <t>※平成29年度中に市町村合併した団体で、合併前の団体ごとの決算に基づく実質公債費比率を算出していない団体については、グラフを表記しない。</t>
  </si>
  <si>
    <t>一時借入金の利子</t>
  </si>
  <si>
    <t>算入公債費等(B)</t>
  </si>
  <si>
    <t>算入公債費等</t>
  </si>
  <si>
    <t>(A)－(B)</t>
  </si>
  <si>
    <t>(注釈)</t>
    <rPh sb="1" eb="2">
      <t>チュウ</t>
    </rPh>
    <rPh sb="2" eb="3">
      <t>シャク</t>
    </rPh>
    <phoneticPr fontId="7"/>
  </si>
  <si>
    <t>一般会計等に係る地方債の現在高</t>
  </si>
  <si>
    <t>人口密度 (人/k㎡)</t>
    <rPh sb="0" eb="2">
      <t>ジンコウ</t>
    </rPh>
    <rPh sb="2" eb="4">
      <t>ミツド</t>
    </rPh>
    <phoneticPr fontId="7"/>
  </si>
  <si>
    <t>黒字額</t>
    <rPh sb="0" eb="2">
      <t>クロジ</t>
    </rPh>
    <rPh sb="2" eb="3">
      <t>ガク</t>
    </rPh>
    <phoneticPr fontId="2"/>
  </si>
  <si>
    <t>公債費負担比率</t>
    <rPh sb="0" eb="3">
      <t>コウサイヒ</t>
    </rPh>
    <rPh sb="3" eb="5">
      <t>フタン</t>
    </rPh>
    <rPh sb="5" eb="7">
      <t>ヒリツ</t>
    </rPh>
    <phoneticPr fontId="7"/>
  </si>
  <si>
    <t>単年度収支</t>
  </si>
  <si>
    <t>債務負担行為に基づく支出予定額</t>
  </si>
  <si>
    <t>平成27年度(千円･％)</t>
    <rPh sb="0" eb="2">
      <t>ヘイセイ</t>
    </rPh>
    <rPh sb="4" eb="6">
      <t>ネンド</t>
    </rPh>
    <rPh sb="7" eb="9">
      <t>センエン</t>
    </rPh>
    <phoneticPr fontId="7"/>
  </si>
  <si>
    <t>公営企業債等繰入見込額</t>
  </si>
  <si>
    <t>財源超過</t>
    <rPh sb="0" eb="2">
      <t>ザイゲン</t>
    </rPh>
    <rPh sb="2" eb="4">
      <t>チョウカ</t>
    </rPh>
    <phoneticPr fontId="7"/>
  </si>
  <si>
    <t>※平成29年度中に市町村合併した団体で、合併前の団体ごとの決算に基づく将来負担比率を算出していない団体については、グラフを表記しない。</t>
  </si>
  <si>
    <t>経常収支比率</t>
    <rPh sb="0" eb="2">
      <t>ケイジョウ</t>
    </rPh>
    <rPh sb="2" eb="4">
      <t>シュウシ</t>
    </rPh>
    <rPh sb="4" eb="6">
      <t>ヒリツ</t>
    </rPh>
    <phoneticPr fontId="30"/>
  </si>
  <si>
    <t>組合等負担等見込額</t>
  </si>
  <si>
    <t>設立法人等の負債額等負担見込額</t>
  </si>
  <si>
    <t>退職手当負担見込額</t>
  </si>
  <si>
    <t>利子補給に係るもの</t>
  </si>
  <si>
    <t>まちづくり中野21</t>
    <rPh sb="5" eb="7">
      <t>ナカノ</t>
    </rPh>
    <phoneticPr fontId="7"/>
  </si>
  <si>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</si>
  <si>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</si>
  <si>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</si>
  <si>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</si>
  <si>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</si>
  <si>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</si>
  <si>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</si>
  <si>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7"/>
  </si>
  <si>
    <t>当該団体決算額
（千円）</t>
    <rPh sb="0" eb="2">
      <t>トウガイ</t>
    </rPh>
    <rPh sb="2" eb="4">
      <t>ダンタイ</t>
    </rPh>
    <rPh sb="4" eb="6">
      <t>ケッサン</t>
    </rPh>
    <rPh sb="6" eb="7">
      <t>ガク</t>
    </rPh>
    <rPh sb="9" eb="11">
      <t>センエン</t>
    </rPh>
    <phoneticPr fontId="7"/>
  </si>
  <si>
    <t>実質収支額</t>
  </si>
  <si>
    <t>組合等連結実質赤字額負担見込額</t>
  </si>
  <si>
    <t>商工費</t>
  </si>
  <si>
    <t>充当可能財源等(B)</t>
  </si>
  <si>
    <t>事業会計の一覧</t>
    <rPh sb="0" eb="2">
      <t>ジギョウ</t>
    </rPh>
    <rPh sb="2" eb="4">
      <t>カイケイ</t>
    </rPh>
    <phoneticPr fontId="7"/>
  </si>
  <si>
    <t>充当可能基金</t>
  </si>
  <si>
    <t>内訳</t>
    <rPh sb="0" eb="2">
      <t>ウチワケ</t>
    </rPh>
    <phoneticPr fontId="29"/>
  </si>
  <si>
    <t>充当可能特定歳入</t>
  </si>
  <si>
    <t>第3次</t>
    <rPh sb="0" eb="1">
      <t>ダイ</t>
    </rPh>
    <rPh sb="2" eb="3">
      <t>ジ</t>
    </rPh>
    <phoneticPr fontId="7"/>
  </si>
  <si>
    <t>将来負担比率の分子</t>
  </si>
  <si>
    <t>実質単年度収支</t>
    <rPh sb="0" eb="2">
      <t>ジッシツ</t>
    </rPh>
    <rPh sb="2" eb="5">
      <t>タンネンド</t>
    </rPh>
    <rPh sb="5" eb="7">
      <t>シュウシ</t>
    </rPh>
    <phoneticPr fontId="2"/>
  </si>
  <si>
    <t>東京都</t>
  </si>
  <si>
    <t>連結実質赤字比率に係る赤字・黒字の構成分析</t>
  </si>
  <si>
    <t>　法定外普通税</t>
  </si>
  <si>
    <t>赤字額</t>
    <rPh sb="0" eb="2">
      <t>アカジ</t>
    </rPh>
    <rPh sb="2" eb="3">
      <t>ガク</t>
    </rPh>
    <phoneticPr fontId="2"/>
  </si>
  <si>
    <t>平成28年度(千円)</t>
    <rPh sb="0" eb="2">
      <t>ヘイセイ</t>
    </rPh>
    <rPh sb="4" eb="6">
      <t>ネンド</t>
    </rPh>
    <rPh sb="7" eb="9">
      <t>センエン</t>
    </rPh>
    <phoneticPr fontId="7"/>
  </si>
  <si>
    <t>元利償還金等</t>
    <rPh sb="0" eb="2">
      <t>ガンリ</t>
    </rPh>
    <rPh sb="2" eb="5">
      <t>ショウカンキン</t>
    </rPh>
    <rPh sb="5" eb="6">
      <t>トウ</t>
    </rPh>
    <phoneticPr fontId="7"/>
  </si>
  <si>
    <t>歳入の状況（単位 千円・％）</t>
    <rPh sb="0" eb="2">
      <t>サイニュウ</t>
    </rPh>
    <rPh sb="3" eb="5">
      <t>ジョウキョウ</t>
    </rPh>
    <rPh sb="6" eb="8">
      <t>タンイ</t>
    </rPh>
    <rPh sb="9" eb="11">
      <t>センエン</t>
    </rPh>
    <phoneticPr fontId="7"/>
  </si>
  <si>
    <t>算入公債費等</t>
    <rPh sb="0" eb="2">
      <t>サンニュウ</t>
    </rPh>
    <rPh sb="2" eb="6">
      <t>コウサイヒトウ</t>
    </rPh>
    <phoneticPr fontId="7"/>
  </si>
  <si>
    <t>連結実質赤字比率</t>
    <rPh sb="0" eb="2">
      <t>レンケツ</t>
    </rPh>
    <rPh sb="2" eb="4">
      <t>ジッシツ</t>
    </rPh>
    <rPh sb="4" eb="6">
      <t>アカジ</t>
    </rPh>
    <rPh sb="6" eb="8">
      <t>ヒリツ</t>
    </rPh>
    <phoneticPr fontId="30"/>
  </si>
  <si>
    <t>算入公債費等</t>
    <rPh sb="0" eb="2">
      <t>サンニュウ</t>
    </rPh>
    <rPh sb="2" eb="6">
      <t>コウサイヒトウ</t>
    </rPh>
    <phoneticPr fontId="2"/>
  </si>
  <si>
    <t>将来負担比率</t>
    <rPh sb="0" eb="2">
      <t>ショウライ</t>
    </rPh>
    <rPh sb="2" eb="4">
      <t>フタン</t>
    </rPh>
    <rPh sb="4" eb="6">
      <t>ヒリツ</t>
    </rPh>
    <phoneticPr fontId="30"/>
  </si>
  <si>
    <t>平成28年度　財政状況資料集</t>
  </si>
  <si>
    <t>PFI事業に係るもの</t>
    <rPh sb="3" eb="5">
      <t>ジギョウ</t>
    </rPh>
    <rPh sb="6" eb="7">
      <t>カカ</t>
    </rPh>
    <phoneticPr fontId="29"/>
  </si>
  <si>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</si>
  <si>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</si>
  <si>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</si>
  <si>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　　都市計画税</t>
  </si>
  <si>
    <t>将来負担額</t>
    <rPh sb="0" eb="2">
      <t>ショウライ</t>
    </rPh>
    <rPh sb="2" eb="4">
      <t>フタン</t>
    </rPh>
    <rPh sb="4" eb="5">
      <t>ガク</t>
    </rPh>
    <phoneticPr fontId="7"/>
  </si>
  <si>
    <t>　　　個人均等割</t>
  </si>
  <si>
    <t>　　うち職員給</t>
    <rPh sb="4" eb="6">
      <t>ショクイン</t>
    </rPh>
    <rPh sb="6" eb="7">
      <t>キュウ</t>
    </rPh>
    <phoneticPr fontId="7"/>
  </si>
  <si>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</si>
  <si>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</si>
  <si>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いわゆる五省協定等に係るもの</t>
    <rPh sb="4" eb="6">
      <t>ゴショウ</t>
    </rPh>
    <rPh sb="6" eb="9">
      <t>キョウテイトウ</t>
    </rPh>
    <rPh sb="10" eb="11">
      <t>カカ</t>
    </rPh>
    <phoneticPr fontId="29"/>
  </si>
  <si>
    <t>地方道路公社に係る将来負担額</t>
    <rPh sb="0" eb="2">
      <t>チホウ</t>
    </rPh>
    <rPh sb="2" eb="4">
      <t>ドウロ</t>
    </rPh>
    <rPh sb="4" eb="6">
      <t>コウシャ</t>
    </rPh>
    <rPh sb="7" eb="8">
      <t>カカ</t>
    </rPh>
    <rPh sb="9" eb="11">
      <t>ショウライ</t>
    </rPh>
    <rPh sb="11" eb="14">
      <t>フタンガク</t>
    </rPh>
    <phoneticPr fontId="29"/>
  </si>
  <si>
    <t>市町村類型</t>
  </si>
  <si>
    <t>平成27年度(千円)</t>
    <rPh sb="0" eb="2">
      <t>ヘイセイ</t>
    </rPh>
    <rPh sb="4" eb="6">
      <t>ネンド</t>
    </rPh>
    <phoneticPr fontId="7"/>
  </si>
  <si>
    <t>　法定普通税</t>
  </si>
  <si>
    <t>平成28年度(千円･％)</t>
    <rPh sb="0" eb="2">
      <t>ヘイセイ</t>
    </rPh>
    <rPh sb="4" eb="6">
      <t>ネンド</t>
    </rPh>
    <rPh sb="7" eb="9">
      <t>センエン</t>
    </rPh>
    <phoneticPr fontId="7"/>
  </si>
  <si>
    <t>歳入総額</t>
  </si>
  <si>
    <t>準元利償還金</t>
    <rPh sb="0" eb="1">
      <t>ジュン</t>
    </rPh>
    <rPh sb="1" eb="3">
      <t>ガンリ</t>
    </rPh>
    <rPh sb="3" eb="6">
      <t>ショウカンキン</t>
    </rPh>
    <phoneticPr fontId="29"/>
  </si>
  <si>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</si>
  <si>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</si>
  <si>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分担金・負担金</t>
  </si>
  <si>
    <t>×</t>
  </si>
  <si>
    <t>その他特定目的基金</t>
    <rPh sb="2" eb="3">
      <t>タ</t>
    </rPh>
    <rPh sb="3" eb="5">
      <t>トクテイ</t>
    </rPh>
    <rPh sb="5" eb="7">
      <t>モクテキ</t>
    </rPh>
    <rPh sb="7" eb="9">
      <t>キキン</t>
    </rPh>
    <phoneticPr fontId="7"/>
  </si>
  <si>
    <t>経常収支比率</t>
    <rPh sb="0" eb="2">
      <t>ケイジョウ</t>
    </rPh>
    <rPh sb="2" eb="4">
      <t>シュウシ</t>
    </rPh>
    <rPh sb="4" eb="6">
      <t>ヒリツ</t>
    </rPh>
    <phoneticPr fontId="7"/>
  </si>
  <si>
    <t>市町村名</t>
    <rPh sb="0" eb="3">
      <t>シチョウソン</t>
    </rPh>
    <rPh sb="3" eb="4">
      <t>メイ</t>
    </rPh>
    <phoneticPr fontId="7"/>
  </si>
  <si>
    <t>　　うち一部事務組合負担金</t>
  </si>
  <si>
    <t>純固定資産税</t>
    <rPh sb="0" eb="1">
      <t>ジュン</t>
    </rPh>
    <rPh sb="1" eb="3">
      <t>コテイ</t>
    </rPh>
    <rPh sb="3" eb="6">
      <t>シサンゼイ</t>
    </rPh>
    <phoneticPr fontId="7"/>
  </si>
  <si>
    <t>中野区</t>
  </si>
  <si>
    <t>地方特例交付金</t>
  </si>
  <si>
    <t>地方交付税種地</t>
    <rPh sb="0" eb="2">
      <t>チホウ</t>
    </rPh>
    <rPh sb="2" eb="5">
      <t>コウフゼイ</t>
    </rPh>
    <rPh sb="5" eb="6">
      <t>シュ</t>
    </rPh>
    <rPh sb="6" eb="7">
      <t>チ</t>
    </rPh>
    <phoneticPr fontId="7"/>
  </si>
  <si>
    <t>0-</t>
  </si>
  <si>
    <t>　法定目的税</t>
  </si>
  <si>
    <t>経常損益</t>
  </si>
  <si>
    <t>参考</t>
    <rPh sb="0" eb="2">
      <t>サンコウ</t>
    </rPh>
    <phoneticPr fontId="7"/>
  </si>
  <si>
    <t>○</t>
  </si>
  <si>
    <t>会計名</t>
    <rPh sb="0" eb="2">
      <t>カイケイ</t>
    </rPh>
    <rPh sb="2" eb="3">
      <t>メイ</t>
    </rPh>
    <phoneticPr fontId="7"/>
  </si>
  <si>
    <t>(Ｅ)</t>
  </si>
  <si>
    <t>(　参考　）</t>
    <rPh sb="2" eb="4">
      <t>サンコウ</t>
    </rPh>
    <phoneticPr fontId="7"/>
  </si>
  <si>
    <t>歳入歳出差引</t>
  </si>
  <si>
    <t>　　(※1)</t>
  </si>
  <si>
    <t>首都</t>
    <rPh sb="0" eb="2">
      <t>シュト</t>
    </rPh>
    <phoneticPr fontId="7"/>
  </si>
  <si>
    <t>翌年度に繰越すべき財源</t>
  </si>
  <si>
    <t>標準財政規模</t>
    <rPh sb="0" eb="2">
      <t>ヒョウジュン</t>
    </rPh>
    <rPh sb="2" eb="4">
      <t>ザイセイ</t>
    </rPh>
    <rPh sb="4" eb="6">
      <t>キボ</t>
    </rPh>
    <phoneticPr fontId="7"/>
  </si>
  <si>
    <t>近畿</t>
    <rPh sb="0" eb="2">
      <t>キンキ</t>
    </rPh>
    <phoneticPr fontId="7"/>
  </si>
  <si>
    <t>(Ｃ)－(Ｄ)</t>
  </si>
  <si>
    <t>内訳</t>
    <rPh sb="0" eb="2">
      <t>ウチワケ</t>
    </rPh>
    <phoneticPr fontId="7"/>
  </si>
  <si>
    <t>実質収支</t>
  </si>
  <si>
    <t>財政力指数</t>
    <rPh sb="0" eb="3">
      <t>ザイセイリョク</t>
    </rPh>
    <rPh sb="3" eb="5">
      <t>シスウ</t>
    </rPh>
    <phoneticPr fontId="7"/>
  </si>
  <si>
    <t>27年国調(人)</t>
    <rPh sb="2" eb="3">
      <t>ネン</t>
    </rPh>
    <rPh sb="3" eb="4">
      <t>コク</t>
    </rPh>
    <rPh sb="4" eb="5">
      <t>チョウ</t>
    </rPh>
    <phoneticPr fontId="7"/>
  </si>
  <si>
    <t>歳入</t>
    <rPh sb="0" eb="2">
      <t>サイニュウ</t>
    </rPh>
    <phoneticPr fontId="29"/>
  </si>
  <si>
    <r>
      <t>産業構造</t>
    </r>
    <r>
      <rPr>
        <sz val="9"/>
        <color indexed="8"/>
        <rFont val="ＭＳ ゴシック"/>
      </rPr>
      <t xml:space="preserve"> (※5)</t>
    </r>
    <rPh sb="0" eb="2">
      <t>サンギョウ</t>
    </rPh>
    <rPh sb="2" eb="4">
      <t>コウゾウ</t>
    </rPh>
    <phoneticPr fontId="7"/>
  </si>
  <si>
    <t>中部</t>
    <rPh sb="0" eb="2">
      <t>チュウブ</t>
    </rPh>
    <phoneticPr fontId="7"/>
  </si>
  <si>
    <t>職員数
(人)</t>
    <rPh sb="0" eb="3">
      <t>ショクインスウ</t>
    </rPh>
    <phoneticPr fontId="7"/>
  </si>
  <si>
    <t>22年国調(人)</t>
    <rPh sb="2" eb="3">
      <t>ネン</t>
    </rPh>
    <rPh sb="3" eb="4">
      <t>コク</t>
    </rPh>
    <rPh sb="4" eb="5">
      <t>チョウ</t>
    </rPh>
    <phoneticPr fontId="7"/>
  </si>
  <si>
    <t>過疎</t>
    <rPh sb="0" eb="2">
      <t>カソ</t>
    </rPh>
    <phoneticPr fontId="7"/>
  </si>
  <si>
    <t>一般会計等の一覧</t>
  </si>
  <si>
    <t>積立金</t>
  </si>
  <si>
    <t>南東北福祉事業団</t>
    <rPh sb="0" eb="1">
      <t>ミナミ</t>
    </rPh>
    <rPh sb="1" eb="3">
      <t>トウホク</t>
    </rPh>
    <rPh sb="3" eb="5">
      <t>フクシ</t>
    </rPh>
    <rPh sb="5" eb="7">
      <t>ジギョウ</t>
    </rPh>
    <rPh sb="7" eb="8">
      <t>ダン</t>
    </rPh>
    <phoneticPr fontId="7"/>
  </si>
  <si>
    <t>健全化判断比率</t>
  </si>
  <si>
    <t>　　　法人均等割</t>
  </si>
  <si>
    <t>歳出合計</t>
  </si>
  <si>
    <r>
      <t xml:space="preserve">増減率 </t>
    </r>
    <r>
      <rPr>
        <sz val="9"/>
        <color indexed="8"/>
        <rFont val="ＭＳ ゴシック"/>
      </rPr>
      <t xml:space="preserve"> (％)</t>
    </r>
    <rPh sb="0" eb="2">
      <t>ゾウゲン</t>
    </rPh>
    <rPh sb="2" eb="3">
      <t>リツ</t>
    </rPh>
    <phoneticPr fontId="7"/>
  </si>
  <si>
    <t>減債基金</t>
    <rPh sb="0" eb="1">
      <t>ゲン</t>
    </rPh>
    <rPh sb="1" eb="2">
      <t>サイ</t>
    </rPh>
    <rPh sb="2" eb="4">
      <t>キキン</t>
    </rPh>
    <phoneticPr fontId="7"/>
  </si>
  <si>
    <t>うち単独分</t>
    <rPh sb="2" eb="4">
      <t>タンドク</t>
    </rPh>
    <rPh sb="4" eb="5">
      <t>ブン</t>
    </rPh>
    <phoneticPr fontId="7"/>
  </si>
  <si>
    <t>4.3</t>
  </si>
  <si>
    <t>山振</t>
    <rPh sb="0" eb="1">
      <t>ヤマ</t>
    </rPh>
    <rPh sb="1" eb="2">
      <t>フ</t>
    </rPh>
    <phoneticPr fontId="7"/>
  </si>
  <si>
    <t>繰上償還金</t>
  </si>
  <si>
    <t>※5：産業構造の比率は、分母を就業人口総数とし、分類不能の産業を除いて算出。</t>
  </si>
  <si>
    <t>　人件費</t>
  </si>
  <si>
    <t>-</t>
  </si>
  <si>
    <t>　実質赤字比率</t>
    <rPh sb="1" eb="3">
      <t>ジッシツ</t>
    </rPh>
    <rPh sb="3" eb="5">
      <t>アカジ</t>
    </rPh>
    <rPh sb="5" eb="7">
      <t>ヒリツ</t>
    </rPh>
    <phoneticPr fontId="7"/>
  </si>
  <si>
    <t>将来負担比率　　（千円・％）</t>
    <rPh sb="0" eb="2">
      <t>ショウライ</t>
    </rPh>
    <rPh sb="2" eb="4">
      <t>フタン</t>
    </rPh>
    <phoneticPr fontId="7"/>
  </si>
  <si>
    <t>住民基本台帳人口
 (※7)</t>
    <rPh sb="0" eb="2">
      <t>ジュウミン</t>
    </rPh>
    <rPh sb="2" eb="4">
      <t>キホン</t>
    </rPh>
    <rPh sb="4" eb="6">
      <t>ダイチョウ</t>
    </rPh>
    <rPh sb="6" eb="8">
      <t>ジンコウ</t>
    </rPh>
    <phoneticPr fontId="7"/>
  </si>
  <si>
    <t>普通建設事業費</t>
    <rPh sb="0" eb="2">
      <t>フツウ</t>
    </rPh>
    <rPh sb="2" eb="4">
      <t>ケンセツ</t>
    </rPh>
    <rPh sb="4" eb="7">
      <t>ジギョウヒ</t>
    </rPh>
    <phoneticPr fontId="7"/>
  </si>
  <si>
    <t>29.01.01(人)</t>
  </si>
  <si>
    <r>
      <t>2</t>
    </r>
    <r>
      <rPr>
        <sz val="9"/>
        <color indexed="8"/>
        <rFont val="ＭＳ ゴシック"/>
      </rPr>
      <t>2年国調</t>
    </r>
    <rPh sb="2" eb="3">
      <t>ネン</t>
    </rPh>
    <rPh sb="3" eb="4">
      <t>コク</t>
    </rPh>
    <rPh sb="4" eb="5">
      <t>チョウ</t>
    </rPh>
    <phoneticPr fontId="7"/>
  </si>
  <si>
    <t>低開発</t>
    <rPh sb="0" eb="1">
      <t>テイ</t>
    </rPh>
    <rPh sb="1" eb="3">
      <t>カイハツ</t>
    </rPh>
    <phoneticPr fontId="7"/>
  </si>
  <si>
    <t>一部事務組合負担金（補助費等）</t>
    <rPh sb="0" eb="2">
      <t>イチブ</t>
    </rPh>
    <rPh sb="2" eb="4">
      <t>ジム</t>
    </rPh>
    <rPh sb="4" eb="6">
      <t>クミアイ</t>
    </rPh>
    <rPh sb="6" eb="9">
      <t>フタンキン</t>
    </rPh>
    <rPh sb="10" eb="13">
      <t>ホジョヒ</t>
    </rPh>
    <rPh sb="13" eb="14">
      <t>トウ</t>
    </rPh>
    <phoneticPr fontId="7"/>
  </si>
  <si>
    <t>積立金取崩し額</t>
  </si>
  <si>
    <t>特別区人事・厚生事務組合</t>
    <rPh sb="0" eb="3">
      <t>トクベツク</t>
    </rPh>
    <rPh sb="3" eb="5">
      <t>ジンジ</t>
    </rPh>
    <rPh sb="6" eb="8">
      <t>コウセイ</t>
    </rPh>
    <rPh sb="8" eb="10">
      <t>ジム</t>
    </rPh>
    <rPh sb="10" eb="12">
      <t>クミアイ</t>
    </rPh>
    <phoneticPr fontId="7"/>
  </si>
  <si>
    <t>　有形固定資産減価償却率は類似団体内平均値と比べ高くなっているが、将来負担比率は、地方債残高、退職手当の負担見込額等の合計である将来負担額より、充当することが可能な
基金などの充当可能財源が大きいため算出されていない。</t>
  </si>
  <si>
    <t>国民健康保険事業会計の状況</t>
    <rPh sb="0" eb="2">
      <t>コクミン</t>
    </rPh>
    <rPh sb="2" eb="4">
      <t>ケンコウ</t>
    </rPh>
    <rPh sb="4" eb="6">
      <t>ホケン</t>
    </rPh>
    <rPh sb="6" eb="8">
      <t>ジギョウ</t>
    </rPh>
    <rPh sb="8" eb="10">
      <t>カイケイ</t>
    </rPh>
    <rPh sb="11" eb="13">
      <t>ジョウキョウ</t>
    </rPh>
    <phoneticPr fontId="7"/>
  </si>
  <si>
    <t>　連結実質赤字比率</t>
    <rPh sb="1" eb="3">
      <t>レンケツ</t>
    </rPh>
    <rPh sb="3" eb="5">
      <t>ジッシツ</t>
    </rPh>
    <rPh sb="5" eb="7">
      <t>アカジ</t>
    </rPh>
    <rPh sb="7" eb="9">
      <t>ヒリツ</t>
    </rPh>
    <phoneticPr fontId="7"/>
  </si>
  <si>
    <r>
      <t>資金不足比率 (※</t>
    </r>
    <r>
      <rPr>
        <sz val="9"/>
        <color indexed="8"/>
        <rFont val="ＭＳ ゴシック"/>
      </rPr>
      <t>4)</t>
    </r>
  </si>
  <si>
    <t>うち日本人(人)</t>
  </si>
  <si>
    <t>第1次</t>
    <rPh sb="0" eb="1">
      <t>ダイ</t>
    </rPh>
    <rPh sb="2" eb="3">
      <t>ジ</t>
    </rPh>
    <phoneticPr fontId="7"/>
  </si>
  <si>
    <t>平成28年度</t>
  </si>
  <si>
    <t xml:space="preserve">充当可能基金 </t>
    <rPh sb="0" eb="2">
      <t>ジュウトウ</t>
    </rPh>
    <rPh sb="2" eb="4">
      <t>カノウ</t>
    </rPh>
    <rPh sb="4" eb="6">
      <t>キキン</t>
    </rPh>
    <phoneticPr fontId="29"/>
  </si>
  <si>
    <t>指数表選定</t>
    <rPh sb="0" eb="2">
      <t>シスウ</t>
    </rPh>
    <rPh sb="2" eb="3">
      <t>ヒョウ</t>
    </rPh>
    <rPh sb="3" eb="5">
      <t>センテイ</t>
    </rPh>
    <phoneticPr fontId="7"/>
  </si>
  <si>
    <t>実質単年度収支</t>
  </si>
  <si>
    <t>▲ 0.67</t>
  </si>
  <si>
    <t>　　軽自動車税</t>
  </si>
  <si>
    <t>　実質公債費比率</t>
    <rPh sb="1" eb="3">
      <t>ジッシツ</t>
    </rPh>
    <rPh sb="3" eb="6">
      <t>コウサイヒ</t>
    </rPh>
    <rPh sb="6" eb="8">
      <t>ヒリツ</t>
    </rPh>
    <phoneticPr fontId="7"/>
  </si>
  <si>
    <t>28.01.01(人)</t>
  </si>
  <si>
    <t>　扶助費</t>
  </si>
  <si>
    <t>　うち、健全化法施行規則附則第三条に係る負担見込額</t>
  </si>
  <si>
    <t>　将来負担比率</t>
    <rPh sb="1" eb="3">
      <t>ショウライ</t>
    </rPh>
    <rPh sb="3" eb="5">
      <t>フタン</t>
    </rPh>
    <rPh sb="5" eb="7">
      <t>ヒリツ</t>
    </rPh>
    <phoneticPr fontId="7"/>
  </si>
  <si>
    <t>第2次</t>
    <rPh sb="0" eb="1">
      <t>ダイ</t>
    </rPh>
    <rPh sb="2" eb="3">
      <t>ジ</t>
    </rPh>
    <phoneticPr fontId="7"/>
  </si>
  <si>
    <t>(Ｂ)</t>
  </si>
  <si>
    <t>後期高齢者医療特別会計</t>
  </si>
  <si>
    <t>基準財政収入額</t>
  </si>
  <si>
    <t>労働費</t>
  </si>
  <si>
    <t>増減率  (％)</t>
    <rPh sb="0" eb="2">
      <t>ゾウゲン</t>
    </rPh>
    <rPh sb="2" eb="3">
      <t>リツ</t>
    </rPh>
    <phoneticPr fontId="7"/>
  </si>
  <si>
    <t>1.2</t>
  </si>
  <si>
    <t>計</t>
    <rPh sb="0" eb="1">
      <t>ケイ</t>
    </rPh>
    <phoneticPr fontId="7"/>
  </si>
  <si>
    <t>市区町村長</t>
    <rPh sb="0" eb="2">
      <t>シク</t>
    </rPh>
    <rPh sb="2" eb="4">
      <t>チョウソン</t>
    </rPh>
    <rPh sb="4" eb="5">
      <t>チョウ</t>
    </rPh>
    <phoneticPr fontId="7"/>
  </si>
  <si>
    <t>基準財政需要額</t>
  </si>
  <si>
    <t>組合等名</t>
  </si>
  <si>
    <t>うち日本人(％)</t>
  </si>
  <si>
    <t>財政調整基金</t>
    <rPh sb="0" eb="2">
      <t>ザイセイ</t>
    </rPh>
    <rPh sb="2" eb="4">
      <t>チョウセイ</t>
    </rPh>
    <rPh sb="4" eb="6">
      <t>キキン</t>
    </rPh>
    <phoneticPr fontId="7"/>
  </si>
  <si>
    <t>地方消費税交付金</t>
  </si>
  <si>
    <t>収入済額</t>
    <rPh sb="0" eb="2">
      <t>シュウニュウ</t>
    </rPh>
    <rPh sb="2" eb="3">
      <t>スミ</t>
    </rPh>
    <rPh sb="3" eb="4">
      <t>ガク</t>
    </rPh>
    <phoneticPr fontId="7"/>
  </si>
  <si>
    <t>0.6</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</si>
  <si>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</si>
  <si>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標準税収入額等</t>
  </si>
  <si>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</si>
  <si>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2"/>
  </si>
  <si>
    <t xml:space="preserve"> H27</t>
  </si>
  <si>
    <t>歳入一般財源等</t>
    <rPh sb="0" eb="2">
      <t>サイニュウ</t>
    </rPh>
    <rPh sb="2" eb="4">
      <t>イッパン</t>
    </rPh>
    <rPh sb="4" eb="6">
      <t>ザイゲン</t>
    </rPh>
    <rPh sb="6" eb="7">
      <t>トウ</t>
    </rPh>
    <phoneticPr fontId="32"/>
  </si>
  <si>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</si>
  <si>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</si>
  <si>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(Ｃ)</t>
  </si>
  <si>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</si>
  <si>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</si>
  <si>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</si>
  <si>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当該団体からの債務保証に係る債務残高</t>
    <rPh sb="9" eb="11">
      <t>ホショウ</t>
    </rPh>
    <phoneticPr fontId="7"/>
  </si>
  <si>
    <t>定数</t>
    <rPh sb="0" eb="2">
      <t>テイスウ</t>
    </rPh>
    <phoneticPr fontId="7"/>
  </si>
  <si>
    <t>東京二十三区清掃一部事務組合</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</si>
  <si>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</si>
  <si>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</si>
  <si>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</si>
  <si>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給料月額
(百円)</t>
    <rPh sb="0" eb="2">
      <t>キュウリョウ</t>
    </rPh>
    <rPh sb="2" eb="3">
      <t>ツキ</t>
    </rPh>
    <rPh sb="3" eb="4">
      <t>ガク</t>
    </rPh>
    <rPh sb="6" eb="8">
      <t>ヒャクエン</t>
    </rPh>
    <phoneticPr fontId="7"/>
  </si>
  <si>
    <t>資金剰余額
/不足額
（実質収支）</t>
  </si>
  <si>
    <t>地方債現在高</t>
  </si>
  <si>
    <t>・計</t>
  </si>
  <si>
    <t>一般職員</t>
    <rPh sb="0" eb="2">
      <t>イッパン</t>
    </rPh>
    <rPh sb="2" eb="4">
      <t>ショクイン</t>
    </rPh>
    <phoneticPr fontId="7"/>
  </si>
  <si>
    <t>　うち公的資金</t>
    <rPh sb="3" eb="5">
      <t>コウテキ</t>
    </rPh>
    <phoneticPr fontId="7"/>
  </si>
  <si>
    <t>経常一般財源等</t>
    <rPh sb="0" eb="2">
      <t>ケイジョウ</t>
    </rPh>
    <rPh sb="2" eb="4">
      <t>イッパン</t>
    </rPh>
    <rPh sb="4" eb="7">
      <t>ザイゲントウ</t>
    </rPh>
    <phoneticPr fontId="7"/>
  </si>
  <si>
    <t>副市区町村長</t>
    <rPh sb="0" eb="1">
      <t>フク</t>
    </rPh>
    <rPh sb="1" eb="3">
      <t>シク</t>
    </rPh>
    <rPh sb="3" eb="5">
      <t>チョウソン</t>
    </rPh>
    <rPh sb="5" eb="6">
      <t>チョウ</t>
    </rPh>
    <phoneticPr fontId="7"/>
  </si>
  <si>
    <t>　うち消防職員</t>
    <rPh sb="3" eb="5">
      <t>ショウボウ</t>
    </rPh>
    <rPh sb="5" eb="7">
      <t>ショクイン</t>
    </rPh>
    <phoneticPr fontId="7"/>
  </si>
  <si>
    <t>教育長</t>
  </si>
  <si>
    <t>　うち技能労務職員</t>
    <rPh sb="3" eb="5">
      <t>ギノウ</t>
    </rPh>
    <rPh sb="5" eb="7">
      <t>ロウム</t>
    </rPh>
    <rPh sb="7" eb="9">
      <t>ショクイン</t>
    </rPh>
    <phoneticPr fontId="7"/>
  </si>
  <si>
    <t>収益事業収入</t>
  </si>
  <si>
    <t>議会議長</t>
    <rPh sb="0" eb="2">
      <t>ギカイ</t>
    </rPh>
    <rPh sb="2" eb="4">
      <t>ギチョウ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</si>
  <si>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</si>
  <si>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教育公務員</t>
    <rPh sb="0" eb="2">
      <t>キョウイク</t>
    </rPh>
    <rPh sb="2" eb="5">
      <t>コウムイン</t>
    </rPh>
    <phoneticPr fontId="7"/>
  </si>
  <si>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</si>
  <si>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土地開発基金現在高</t>
    <rPh sb="0" eb="2">
      <t>トチ</t>
    </rPh>
    <rPh sb="2" eb="4">
      <t>カイハツ</t>
    </rPh>
    <rPh sb="4" eb="6">
      <t>キキン</t>
    </rPh>
    <rPh sb="6" eb="8">
      <t>ゲンザイ</t>
    </rPh>
    <rPh sb="8" eb="9">
      <t>タカ</t>
    </rPh>
    <phoneticPr fontId="32"/>
  </si>
  <si>
    <t>議会副議長</t>
    <rPh sb="0" eb="2">
      <t>ギカイ</t>
    </rPh>
    <rPh sb="2" eb="3">
      <t>フク</t>
    </rPh>
    <rPh sb="3" eb="5">
      <t>ギチョウ</t>
    </rPh>
    <phoneticPr fontId="7"/>
  </si>
  <si>
    <t xml:space="preserve">公営企業債等繰入見込額 </t>
    <rPh sb="0" eb="2">
      <t>コウエイ</t>
    </rPh>
    <rPh sb="2" eb="5">
      <t>キギョウサイ</t>
    </rPh>
    <rPh sb="5" eb="6">
      <t>トウ</t>
    </rPh>
    <rPh sb="6" eb="8">
      <t>クリイ</t>
    </rPh>
    <rPh sb="8" eb="11">
      <t>ミコミガク</t>
    </rPh>
    <phoneticPr fontId="29"/>
  </si>
  <si>
    <t>企業債等
繰入見込額</t>
    <rPh sb="0" eb="2">
      <t>キギョウ</t>
    </rPh>
    <rPh sb="2" eb="3">
      <t>サイ</t>
    </rPh>
    <rPh sb="3" eb="4">
      <t>トウ</t>
    </rPh>
    <rPh sb="5" eb="7">
      <t>クリイレ</t>
    </rPh>
    <rPh sb="7" eb="9">
      <t>ミコ</t>
    </rPh>
    <rPh sb="9" eb="10">
      <t>ガク</t>
    </rPh>
    <phoneticPr fontId="7"/>
  </si>
  <si>
    <t>実質公債費比率</t>
    <rPh sb="0" eb="2">
      <t>ジッシツ</t>
    </rPh>
    <rPh sb="2" eb="5">
      <t>コウサイヒ</t>
    </rPh>
    <rPh sb="5" eb="7">
      <t>ヒリツ</t>
    </rPh>
    <phoneticPr fontId="7"/>
  </si>
  <si>
    <t>積立金
現在高</t>
    <rPh sb="4" eb="7">
      <t>ゲンザイダカ</t>
    </rPh>
    <phoneticPr fontId="32"/>
  </si>
  <si>
    <t>議会議員</t>
    <rPh sb="0" eb="2">
      <t>ギカイ</t>
    </rPh>
    <rPh sb="2" eb="4">
      <t>ギイン</t>
    </rPh>
    <phoneticPr fontId="7"/>
  </si>
  <si>
    <t>　法定外目的税</t>
  </si>
  <si>
    <t>合計</t>
    <rPh sb="0" eb="2">
      <t>ゴウケイ</t>
    </rPh>
    <phoneticPr fontId="7"/>
  </si>
  <si>
    <t>ラスパイレス指数</t>
    <rPh sb="6" eb="8">
      <t>シスウ</t>
    </rPh>
    <phoneticPr fontId="7"/>
  </si>
  <si>
    <t>投資的経費計</t>
    <rPh sb="5" eb="6">
      <t>ケイ</t>
    </rPh>
    <phoneticPr fontId="7"/>
  </si>
  <si>
    <t>公営企業（法適）の一覧</t>
    <rPh sb="0" eb="2">
      <t>コウエイ</t>
    </rPh>
    <rPh sb="2" eb="4">
      <t>キギョウ</t>
    </rPh>
    <phoneticPr fontId="7"/>
  </si>
  <si>
    <t>公営企業（法非適）の一覧</t>
    <rPh sb="0" eb="2">
      <t>コウエイ</t>
    </rPh>
    <rPh sb="2" eb="4">
      <t>キギョウ</t>
    </rPh>
    <rPh sb="6" eb="7">
      <t>ヒ</t>
    </rPh>
    <phoneticPr fontId="7"/>
  </si>
  <si>
    <t>将来負担の状況</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</si>
  <si>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</si>
  <si>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</si>
  <si>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</si>
  <si>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　前年度繰上充用金</t>
  </si>
  <si>
    <t>項番</t>
    <rPh sb="0" eb="2">
      <t>コウバン</t>
    </rPh>
    <phoneticPr fontId="7"/>
  </si>
  <si>
    <t>当該団体値</t>
    <rPh sb="0" eb="2">
      <t>トウガイ</t>
    </rPh>
    <rPh sb="2" eb="4">
      <t>ダンタイ</t>
    </rPh>
    <rPh sb="4" eb="5">
      <t>アタイ</t>
    </rPh>
    <phoneticPr fontId="7"/>
  </si>
  <si>
    <t>団体名</t>
    <rPh sb="0" eb="2">
      <t>ダンタイ</t>
    </rPh>
    <phoneticPr fontId="7"/>
  </si>
  <si>
    <t>（注釈）</t>
    <rPh sb="1" eb="3">
      <t>チュウシャク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</si>
  <si>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</si>
  <si>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</si>
  <si>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</si>
  <si>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</si>
  <si>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用地特別会計</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</si>
  <si>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</si>
  <si>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　普通交付税</t>
  </si>
  <si>
    <t>(2)各会計、関係団体の財政状況及び健全化判断比率（市町村）</t>
    <rPh sb="26" eb="29">
      <t>シチョウソン</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</si>
  <si>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</si>
  <si>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　実質公債費比率は、類似団体の平均と比べると高い水準にあるが、平成２８年度は前年度より２．５ポイント減少している。
　将来負担比率は、類似団体内平均値と同様に算出されていない。</t>
  </si>
  <si>
    <t>※7：住民基本台帳人口については、住民基本台帳関係年報の調査基準日変更に伴い、平成25年度以降、調査年度の1月1日現在の住民基本台帳に登載されている人口を記載。</t>
  </si>
  <si>
    <t>東京都中野区</t>
  </si>
  <si>
    <t>　※地方公共団体が①25%以上出資している法人又は②財政支援を行っている法人を記載している。</t>
  </si>
  <si>
    <t>一般会計等（純計）</t>
    <rPh sb="0" eb="2">
      <t>イッパン</t>
    </rPh>
    <rPh sb="2" eb="4">
      <t>カイケイ</t>
    </rPh>
    <rPh sb="4" eb="5">
      <t>トウ</t>
    </rPh>
    <rPh sb="6" eb="8">
      <t>ジュンケイ</t>
    </rPh>
    <phoneticPr fontId="7"/>
  </si>
  <si>
    <t>(1) 普通会計の状況（市町村）</t>
    <rPh sb="4" eb="6">
      <t>フツウ</t>
    </rPh>
    <rPh sb="6" eb="8">
      <t>カイケイ</t>
    </rPh>
    <rPh sb="9" eb="11">
      <t>ジョウキョウ</t>
    </rPh>
    <rPh sb="12" eb="15">
      <t>シチョウソン</t>
    </rPh>
    <phoneticPr fontId="7"/>
  </si>
  <si>
    <t>地方税の状況（単位 千円・％）</t>
    <rPh sb="0" eb="2">
      <t>チホウ</t>
    </rPh>
    <rPh sb="2" eb="3">
      <t>ゼイ</t>
    </rPh>
    <rPh sb="4" eb="6">
      <t>ジョウキョウ</t>
    </rPh>
    <rPh sb="7" eb="9">
      <t>タンイ</t>
    </rPh>
    <rPh sb="10" eb="12">
      <t>センエン</t>
    </rPh>
    <phoneticPr fontId="7"/>
  </si>
  <si>
    <t>歳出の状況（単位 千円・％）</t>
  </si>
  <si>
    <t>上水道</t>
  </si>
  <si>
    <t>実質赤字比率</t>
    <rPh sb="0" eb="2">
      <t>ジッシツ</t>
    </rPh>
    <rPh sb="2" eb="4">
      <t>アカジ</t>
    </rPh>
    <rPh sb="4" eb="6">
      <t>ヒリツ</t>
    </rPh>
    <phoneticPr fontId="30"/>
  </si>
  <si>
    <t>決算額</t>
    <rPh sb="0" eb="2">
      <t>ケッサン</t>
    </rPh>
    <rPh sb="2" eb="3">
      <t>ガク</t>
    </rPh>
    <phoneticPr fontId="7"/>
  </si>
  <si>
    <t>▲退職金</t>
    <rPh sb="1" eb="3">
      <t>タイショク</t>
    </rPh>
    <rPh sb="3" eb="4">
      <t>キン</t>
    </rPh>
    <phoneticPr fontId="7"/>
  </si>
  <si>
    <t>地方税</t>
  </si>
  <si>
    <t>構成比</t>
    <rPh sb="0" eb="3">
      <t>コウセイヒ</t>
    </rPh>
    <phoneticPr fontId="7"/>
  </si>
  <si>
    <t>使用料</t>
  </si>
  <si>
    <t>　うち利子</t>
  </si>
  <si>
    <t>区分</t>
  </si>
  <si>
    <t>超過課税分</t>
    <rPh sb="0" eb="2">
      <t>チョウカ</t>
    </rPh>
    <rPh sb="2" eb="4">
      <t>カゼイ</t>
    </rPh>
    <rPh sb="4" eb="5">
      <t>ブン</t>
    </rPh>
    <phoneticPr fontId="7"/>
  </si>
  <si>
    <t>目的別歳出の状況（単位 千円・％）</t>
  </si>
  <si>
    <t>普通税</t>
    <rPh sb="0" eb="2">
      <t>フツウ</t>
    </rPh>
    <rPh sb="2" eb="3">
      <t>ゼイ</t>
    </rPh>
    <phoneticPr fontId="6"/>
  </si>
  <si>
    <t>軽油引取税交付金</t>
  </si>
  <si>
    <t>純資産又は
正味財産</t>
  </si>
  <si>
    <t>決算額 (A)</t>
    <rPh sb="0" eb="2">
      <t>ケッサン</t>
    </rPh>
    <rPh sb="2" eb="3">
      <t>ガク</t>
    </rPh>
    <phoneticPr fontId="7"/>
  </si>
  <si>
    <t>(A)のうち普通建設事業費</t>
    <rPh sb="6" eb="8">
      <t>フツウ</t>
    </rPh>
    <rPh sb="8" eb="10">
      <t>ケンセツ</t>
    </rPh>
    <rPh sb="10" eb="13">
      <t>ジギョウヒ</t>
    </rPh>
    <phoneticPr fontId="7"/>
  </si>
  <si>
    <t>(Ａ)</t>
  </si>
  <si>
    <t>(A)のうち充当一般財源等</t>
    <rPh sb="6" eb="8">
      <t>ジュウトウ</t>
    </rPh>
    <rPh sb="8" eb="10">
      <t>イッパン</t>
    </rPh>
    <rPh sb="10" eb="12">
      <t>ザイゲン</t>
    </rPh>
    <rPh sb="12" eb="13">
      <t>ナド</t>
    </rPh>
    <phoneticPr fontId="7"/>
  </si>
  <si>
    <t>地方譲与税</t>
  </si>
  <si>
    <t>議会費</t>
  </si>
  <si>
    <t>中野区土地開発公社</t>
    <rPh sb="0" eb="3">
      <t>ナカノク</t>
    </rPh>
    <rPh sb="3" eb="5">
      <t>トチ</t>
    </rPh>
    <rPh sb="5" eb="7">
      <t>カイハツ</t>
    </rPh>
    <rPh sb="7" eb="9">
      <t>コウシャ</t>
    </rPh>
    <phoneticPr fontId="7"/>
  </si>
  <si>
    <t>　　市町村民税</t>
  </si>
  <si>
    <t>元利償還金</t>
    <rPh sb="0" eb="2">
      <t>ガンリ</t>
    </rPh>
    <rPh sb="2" eb="5">
      <t>ショウカンキン</t>
    </rPh>
    <phoneticPr fontId="29"/>
  </si>
  <si>
    <t>総務費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</si>
  <si>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</si>
  <si>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H28</t>
  </si>
  <si>
    <t>配当割交付金</t>
    <rPh sb="0" eb="2">
      <t>ハイトウ</t>
    </rPh>
    <rPh sb="2" eb="3">
      <t>ワリ</t>
    </rPh>
    <rPh sb="3" eb="6">
      <t>コウフキン</t>
    </rPh>
    <phoneticPr fontId="6"/>
  </si>
  <si>
    <t>人件費及び人件費に準ずる費用</t>
    <rPh sb="0" eb="3">
      <t>ジンケンヒ</t>
    </rPh>
    <rPh sb="3" eb="4">
      <t>オヨ</t>
    </rPh>
    <rPh sb="5" eb="8">
      <t>ジンケンヒ</t>
    </rPh>
    <rPh sb="9" eb="10">
      <t>ジュン</t>
    </rPh>
    <rPh sb="12" eb="14">
      <t>ヒヨウ</t>
    </rPh>
    <phoneticPr fontId="7"/>
  </si>
  <si>
    <t>株式等譲渡所得割交付金</t>
    <rPh sb="0" eb="2">
      <t>カブシキ</t>
    </rPh>
    <rPh sb="2" eb="3">
      <t>トウ</t>
    </rPh>
    <rPh sb="3" eb="5">
      <t>ジョウト</t>
    </rPh>
    <rPh sb="5" eb="7">
      <t>ショトク</t>
    </rPh>
    <rPh sb="7" eb="8">
      <t>ワリ</t>
    </rPh>
    <rPh sb="8" eb="11">
      <t>コウフキン</t>
    </rPh>
    <phoneticPr fontId="6"/>
  </si>
  <si>
    <t>民生費</t>
  </si>
  <si>
    <t>　　　所得割</t>
  </si>
  <si>
    <t>類似団体平均</t>
    <rPh sb="0" eb="2">
      <t>ルイジ</t>
    </rPh>
    <rPh sb="2" eb="4">
      <t>ダンタイ</t>
    </rPh>
    <rPh sb="4" eb="6">
      <t>ヘイキン</t>
    </rPh>
    <phoneticPr fontId="7"/>
  </si>
  <si>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</si>
  <si>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</si>
  <si>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7"/>
  </si>
  <si>
    <t>類似団体内平均値</t>
    <rPh sb="0" eb="2">
      <t>ルイジ</t>
    </rPh>
    <rPh sb="2" eb="4">
      <t>ダンタイ</t>
    </rPh>
    <rPh sb="4" eb="5">
      <t>ナイ</t>
    </rPh>
    <rPh sb="5" eb="8">
      <t>ヘイキンチ</t>
    </rPh>
    <phoneticPr fontId="7"/>
  </si>
  <si>
    <t>　　　法人税割</t>
  </si>
  <si>
    <t>地方交付税</t>
  </si>
  <si>
    <t>国庫支出金</t>
  </si>
  <si>
    <t>農林水産業費</t>
  </si>
  <si>
    <t>野方駅整備</t>
    <rPh sb="0" eb="3">
      <t>ノガタエキ</t>
    </rPh>
    <rPh sb="3" eb="5">
      <t>セイビ</t>
    </rPh>
    <phoneticPr fontId="7"/>
  </si>
  <si>
    <t>特別地方消費税交付金</t>
  </si>
  <si>
    <t>　　固定資産税</t>
  </si>
  <si>
    <t>公債費に準ずる債務負担行為に係るもの</t>
  </si>
  <si>
    <t>自動車取得税交付金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</si>
  <si>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</si>
  <si>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　　　うち純固定資産税</t>
  </si>
  <si>
    <t>土木費</t>
  </si>
  <si>
    <t>消防費</t>
  </si>
  <si>
    <t>　　市町村たばこ税</t>
  </si>
  <si>
    <t>教育費</t>
  </si>
  <si>
    <t>　　鉱産税</t>
  </si>
  <si>
    <t>災害復旧費</t>
  </si>
  <si>
    <t>　　特別土地保有税</t>
  </si>
  <si>
    <t>企業債
（地方債）
現在高</t>
  </si>
  <si>
    <t>公債費</t>
  </si>
  <si>
    <t>諸支出金</t>
    <rPh sb="3" eb="4">
      <t>キン</t>
    </rPh>
    <phoneticPr fontId="32"/>
  </si>
  <si>
    <t>　震災復興特別交付税</t>
  </si>
  <si>
    <t>目的税</t>
  </si>
  <si>
    <t>平成26年度</t>
    <rPh sb="0" eb="2">
      <t>ヘイセイ</t>
    </rPh>
    <rPh sb="4" eb="6">
      <t>ネンド</t>
    </rPh>
    <phoneticPr fontId="7"/>
  </si>
  <si>
    <t>前年度繰上充用金</t>
  </si>
  <si>
    <t>交通安全対策特別交付金</t>
  </si>
  <si>
    <t>　※一般会計等（純計）は、各会計の相互間の繰入・繰出等の重複を控除したものであり、各会計の合計と一致しない場合がある。</t>
  </si>
  <si>
    <t>　　入湯税</t>
  </si>
  <si>
    <t>　投資・出資金・貸付金</t>
  </si>
  <si>
    <t>　　事業所税</t>
  </si>
  <si>
    <t>性質別歳出の状況（単位 千円・％）</t>
    <rPh sb="0" eb="2">
      <t>セイシツ</t>
    </rPh>
    <phoneticPr fontId="7"/>
  </si>
  <si>
    <t>決算額</t>
  </si>
  <si>
    <t>繰越金</t>
  </si>
  <si>
    <t>市町村民税</t>
    <rPh sb="0" eb="3">
      <t>シチョウソン</t>
    </rPh>
    <rPh sb="3" eb="4">
      <t>ミン</t>
    </rPh>
    <rPh sb="4" eb="5">
      <t>ゼイ</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</si>
  <si>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</si>
  <si>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構成比</t>
  </si>
  <si>
    <t>公営企業会計等</t>
    <rPh sb="0" eb="2">
      <t>コウエイ</t>
    </rPh>
    <rPh sb="2" eb="4">
      <t>キギョウ</t>
    </rPh>
    <rPh sb="4" eb="6">
      <t>カイケイ</t>
    </rPh>
    <rPh sb="6" eb="7">
      <t>トウ</t>
    </rPh>
    <phoneticPr fontId="7"/>
  </si>
  <si>
    <t>充当一般財源等</t>
  </si>
  <si>
    <t>将来負担比率</t>
    <rPh sb="0" eb="2">
      <t>ショウライ</t>
    </rPh>
    <rPh sb="2" eb="4">
      <t>フタン</t>
    </rPh>
    <rPh sb="4" eb="6">
      <t>ヒリツ</t>
    </rPh>
    <phoneticPr fontId="7"/>
  </si>
  <si>
    <t>経常経費充当一般財源等</t>
  </si>
  <si>
    <t>平成28年度</t>
    <rPh sb="0" eb="2">
      <t>ヘイセイ</t>
    </rPh>
    <rPh sb="4" eb="6">
      <t>ネンド</t>
    </rPh>
    <phoneticPr fontId="30"/>
  </si>
  <si>
    <t>H27</t>
  </si>
  <si>
    <t>　　水利地益税等</t>
  </si>
  <si>
    <t>義務的経費計</t>
    <rPh sb="0" eb="3">
      <t>ギムテキ</t>
    </rPh>
    <rPh sb="3" eb="5">
      <t>ケイヒ</t>
    </rPh>
    <rPh sb="5" eb="6">
      <t>ケイ</t>
    </rPh>
    <phoneticPr fontId="7"/>
  </si>
  <si>
    <t>　公債費</t>
  </si>
  <si>
    <t>増減率(%)(B)</t>
    <rPh sb="0" eb="3">
      <t>ゾウゲンリツ</t>
    </rPh>
    <phoneticPr fontId="7"/>
  </si>
  <si>
    <t>債務負担行為</t>
    <rPh sb="0" eb="2">
      <t>サイム</t>
    </rPh>
    <rPh sb="2" eb="4">
      <t>フタン</t>
    </rPh>
    <rPh sb="4" eb="6">
      <t>コウイ</t>
    </rPh>
    <phoneticPr fontId="7"/>
  </si>
  <si>
    <t>旧法による税</t>
  </si>
  <si>
    <t>都道府県支出金</t>
  </si>
  <si>
    <t>合計</t>
  </si>
  <si>
    <t>他会計等
からの
繰入金</t>
  </si>
  <si>
    <t>平成28年度</t>
    <rPh sb="0" eb="2">
      <t>ヘイセイ</t>
    </rPh>
    <rPh sb="4" eb="6">
      <t>ネンド</t>
    </rPh>
    <phoneticPr fontId="7"/>
  </si>
  <si>
    <t>財政再生基準</t>
  </si>
  <si>
    <t>平成27年度</t>
    <rPh sb="0" eb="2">
      <t>ヘイセイ</t>
    </rPh>
    <rPh sb="4" eb="6">
      <t>ネンド</t>
    </rPh>
    <phoneticPr fontId="7"/>
  </si>
  <si>
    <t>再差引収支</t>
    <rPh sb="0" eb="1">
      <t>サイ</t>
    </rPh>
    <rPh sb="1" eb="3">
      <t>サシヒキ</t>
    </rPh>
    <rPh sb="3" eb="5">
      <t>シュウシ</t>
    </rPh>
    <phoneticPr fontId="7"/>
  </si>
  <si>
    <t>繰入金</t>
  </si>
  <si>
    <t xml:space="preserve"> H26</t>
  </si>
  <si>
    <t>現年</t>
    <rPh sb="0" eb="1">
      <t>ゲン</t>
    </rPh>
    <rPh sb="1" eb="2">
      <t>ネン</t>
    </rPh>
    <phoneticPr fontId="7"/>
  </si>
  <si>
    <t>　うち元金</t>
  </si>
  <si>
    <t>諸収入</t>
  </si>
  <si>
    <t>その他の経費</t>
    <rPh sb="2" eb="3">
      <t>タ</t>
    </rPh>
    <rPh sb="4" eb="6">
      <t>ケイヒ</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</si>
  <si>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</si>
  <si>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国営土地改良事業に係るもの</t>
    <rPh sb="0" eb="2">
      <t>コクエイ</t>
    </rPh>
    <rPh sb="2" eb="4">
      <t>トチ</t>
    </rPh>
    <rPh sb="4" eb="6">
      <t>カイリョウ</t>
    </rPh>
    <rPh sb="6" eb="8">
      <t>ジギョウ</t>
    </rPh>
    <rPh sb="9" eb="10">
      <t>カカ</t>
    </rPh>
    <phoneticPr fontId="29"/>
  </si>
  <si>
    <t>一時借入金利子</t>
  </si>
  <si>
    <t>地方債</t>
  </si>
  <si>
    <t>　うち減収補塡債(特例分)</t>
    <rPh sb="4" eb="5">
      <t>シュウ</t>
    </rPh>
    <rPh sb="9" eb="10">
      <t>トク</t>
    </rPh>
    <rPh sb="10" eb="11">
      <t>レイ</t>
    </rPh>
    <rPh sb="11" eb="12">
      <t>ブン</t>
    </rPh>
    <phoneticPr fontId="2"/>
  </si>
  <si>
    <t>公営事業等への繰出</t>
    <rPh sb="0" eb="2">
      <t>コウエイ</t>
    </rPh>
    <rPh sb="2" eb="4">
      <t>ジギョウ</t>
    </rPh>
    <rPh sb="4" eb="5">
      <t>トウ</t>
    </rPh>
    <rPh sb="7" eb="9">
      <t>クリダ</t>
    </rPh>
    <phoneticPr fontId="7"/>
  </si>
  <si>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</si>
  <si>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</si>
  <si>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　うち臨時財政対策債</t>
  </si>
  <si>
    <t>歳入合計</t>
  </si>
  <si>
    <t>実質収支</t>
    <rPh sb="0" eb="2">
      <t>ジッシツ</t>
    </rPh>
    <rPh sb="2" eb="4">
      <t>シュウシ</t>
    </rPh>
    <phoneticPr fontId="7"/>
  </si>
  <si>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</si>
  <si>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</si>
  <si>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</si>
  <si>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補助費等</t>
    <rPh sb="1" eb="3">
      <t>ホジョ</t>
    </rPh>
    <rPh sb="3" eb="4">
      <t>ヒ</t>
    </rPh>
    <rPh sb="4" eb="5">
      <t>トウ</t>
    </rPh>
    <phoneticPr fontId="7"/>
  </si>
  <si>
    <t>工業用水道</t>
  </si>
  <si>
    <t>加入世帯数(世帯)</t>
  </si>
  <si>
    <t>交通</t>
  </si>
  <si>
    <t>対比（％）</t>
    <rPh sb="0" eb="2">
      <t>タイヒ</t>
    </rPh>
    <phoneticPr fontId="7"/>
  </si>
  <si>
    <t>電気</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</si>
  <si>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</si>
  <si>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</si>
  <si>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</si>
  <si>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7"/>
  </si>
  <si>
    <t>土地開発公社に係る将来負担額</t>
    <rPh sb="0" eb="2">
      <t>トチ</t>
    </rPh>
    <rPh sb="2" eb="4">
      <t>カイハツ</t>
    </rPh>
    <rPh sb="4" eb="6">
      <t>コウシャ</t>
    </rPh>
    <rPh sb="7" eb="8">
      <t>カカ</t>
    </rPh>
    <rPh sb="9" eb="11">
      <t>ショウライ</t>
    </rPh>
    <rPh sb="11" eb="14">
      <t>フタンガク</t>
    </rPh>
    <phoneticPr fontId="29"/>
  </si>
  <si>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</si>
  <si>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</si>
  <si>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</si>
  <si>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</si>
  <si>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</si>
  <si>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</si>
  <si>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</si>
  <si>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</si>
  <si>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0"/>
  </si>
  <si>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</si>
  <si>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</si>
  <si>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29"/>
  </si>
  <si>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</si>
  <si>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</si>
  <si>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歳出</t>
  </si>
  <si>
    <t>形式収支</t>
  </si>
  <si>
    <t>他会計等
からの
繰入金</t>
    <rPh sb="9" eb="11">
      <t>クリイレ</t>
    </rPh>
    <rPh sb="11" eb="12">
      <t>キン</t>
    </rPh>
    <phoneticPr fontId="29"/>
  </si>
  <si>
    <t>地方債
現在高</t>
  </si>
  <si>
    <t>人口１人当たり決算額</t>
    <rPh sb="0" eb="2">
      <t>ジンコウ</t>
    </rPh>
    <rPh sb="2" eb="4">
      <t>ヒトリ</t>
    </rPh>
    <rPh sb="4" eb="5">
      <t>ア</t>
    </rPh>
    <rPh sb="7" eb="10">
      <t>ケッサンガク</t>
    </rPh>
    <phoneticPr fontId="7"/>
  </si>
  <si>
    <t>備考</t>
    <rPh sb="0" eb="2">
      <t>ビコウ</t>
    </rPh>
    <phoneticPr fontId="7"/>
  </si>
  <si>
    <t>地方公社・第三セクター等名</t>
    <rPh sb="12" eb="13">
      <t>メイ</t>
    </rPh>
    <phoneticPr fontId="7"/>
  </si>
  <si>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</si>
  <si>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</si>
  <si>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29"/>
  </si>
  <si>
    <t>当該団体からの損失補償に係る債務残高</t>
  </si>
  <si>
    <t>地方公社・第三セクター等</t>
    <rPh sb="0" eb="4">
      <t>チホウコウシャ</t>
    </rPh>
    <rPh sb="5" eb="6">
      <t>ダイ</t>
    </rPh>
    <rPh sb="6" eb="7">
      <t>サン</t>
    </rPh>
    <rPh sb="11" eb="12">
      <t>ナド</t>
    </rPh>
    <phoneticPr fontId="7"/>
  </si>
  <si>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</si>
  <si>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</si>
  <si>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</si>
  <si>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実質赤字額</t>
    <rPh sb="0" eb="2">
      <t>ジッシツ</t>
    </rPh>
    <rPh sb="2" eb="5">
      <t>アカジガク</t>
    </rPh>
    <phoneticPr fontId="7"/>
  </si>
  <si>
    <t>減債基金積立不足算定額</t>
    <rPh sb="0" eb="2">
      <t>ゲンサイ</t>
    </rPh>
    <rPh sb="2" eb="4">
      <t>キキン</t>
    </rPh>
    <rPh sb="4" eb="6">
      <t>ツミタテ</t>
    </rPh>
    <rPh sb="6" eb="8">
      <t>ブソク</t>
    </rPh>
    <rPh sb="8" eb="10">
      <t>サンテイ</t>
    </rPh>
    <rPh sb="10" eb="11">
      <t>ガク</t>
    </rPh>
    <phoneticPr fontId="7"/>
  </si>
  <si>
    <t>総収益
（歳入）</t>
  </si>
  <si>
    <t>総費用
（歳出）</t>
  </si>
  <si>
    <t>純損益
（形式収支）</t>
  </si>
  <si>
    <t>左のうち
一般会計等
繰入見込額</t>
  </si>
  <si>
    <t>資金不足
比率</t>
    <rPh sb="0" eb="2">
      <t>シキン</t>
    </rPh>
    <rPh sb="2" eb="4">
      <t>フソク</t>
    </rPh>
    <rPh sb="5" eb="7">
      <t>ヒリツ</t>
    </rPh>
    <phoneticPr fontId="7"/>
  </si>
  <si>
    <t>国民健康保険事業特別会計</t>
  </si>
  <si>
    <t>連結実質赤字額</t>
    <rPh sb="0" eb="2">
      <t>レンケツ</t>
    </rPh>
    <rPh sb="2" eb="4">
      <t>ジッシツ</t>
    </rPh>
    <rPh sb="4" eb="7">
      <t>アカジガク</t>
    </rPh>
    <phoneticPr fontId="7"/>
  </si>
  <si>
    <t>左のうち
一般会計等
負担見込額</t>
  </si>
  <si>
    <t>一部事務組合等</t>
    <rPh sb="0" eb="2">
      <t>イチブ</t>
    </rPh>
    <rPh sb="2" eb="4">
      <t>ジム</t>
    </rPh>
    <rPh sb="4" eb="6">
      <t>クミアイ</t>
    </rPh>
    <rPh sb="6" eb="7">
      <t>トウ</t>
    </rPh>
    <phoneticPr fontId="7"/>
  </si>
  <si>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</si>
  <si>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</si>
  <si>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</si>
  <si>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9"/>
  </si>
  <si>
    <t>分母比</t>
    <rPh sb="0" eb="2">
      <t>ブンボ</t>
    </rPh>
    <rPh sb="2" eb="3">
      <t>ヒ</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</si>
  <si>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</si>
  <si>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</si>
  <si>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充当可能
財源等</t>
    <rPh sb="0" eb="2">
      <t>ジュウトウ</t>
    </rPh>
    <rPh sb="2" eb="3">
      <t>カ</t>
    </rPh>
    <rPh sb="3" eb="4">
      <t>ノウ</t>
    </rPh>
    <rPh sb="5" eb="8">
      <t>ザイゲントウ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</si>
  <si>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</si>
  <si>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</si>
  <si>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 xml:space="preserve">組合等負担等見込額 </t>
    <rPh sb="0" eb="2">
      <t>クミアイ</t>
    </rPh>
    <rPh sb="2" eb="3">
      <t>トウ</t>
    </rPh>
    <rPh sb="3" eb="5">
      <t>フタン</t>
    </rPh>
    <rPh sb="5" eb="6">
      <t>トウ</t>
    </rPh>
    <rPh sb="6" eb="9">
      <t>ミコミガク</t>
    </rPh>
    <phoneticPr fontId="29"/>
  </si>
  <si>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</si>
  <si>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地方公務員等共済組合に係るもの</t>
    <rPh sb="0" eb="2">
      <t>チホウ</t>
    </rPh>
    <rPh sb="2" eb="5">
      <t>コウムイン</t>
    </rPh>
    <rPh sb="5" eb="6">
      <t>トウ</t>
    </rPh>
    <rPh sb="6" eb="8">
      <t>キョウサイ</t>
    </rPh>
    <rPh sb="8" eb="10">
      <t>クミアイ</t>
    </rPh>
    <rPh sb="11" eb="12">
      <t>カカ</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</si>
  <si>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</si>
  <si>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</si>
  <si>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</si>
  <si>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7"/>
  </si>
  <si>
    <t>その他上記に準ずるもの</t>
    <rPh sb="2" eb="3">
      <t>タ</t>
    </rPh>
    <rPh sb="3" eb="5">
      <t>ジョウキ</t>
    </rPh>
    <rPh sb="6" eb="7">
      <t>ジュン</t>
    </rPh>
    <phoneticPr fontId="7"/>
  </si>
  <si>
    <t>H24</t>
  </si>
  <si>
    <t xml:space="preserve">充当可能特定歳入 </t>
    <rPh sb="0" eb="2">
      <t>ジュウトウ</t>
    </rPh>
    <rPh sb="2" eb="4">
      <t>カノウ</t>
    </rPh>
    <rPh sb="4" eb="6">
      <t>トクテイ</t>
    </rPh>
    <rPh sb="6" eb="8">
      <t>サイニュウ</t>
    </rPh>
    <phoneticPr fontId="29"/>
  </si>
  <si>
    <t xml:space="preserve">基準財政需要額算入見込額 </t>
    <rPh sb="0" eb="2">
      <t>キジュン</t>
    </rPh>
    <rPh sb="2" eb="4">
      <t>ザイセイ</t>
    </rPh>
    <rPh sb="4" eb="7">
      <t>ジュヨウガク</t>
    </rPh>
    <rPh sb="7" eb="9">
      <t>サンニュウ</t>
    </rPh>
    <rPh sb="9" eb="12">
      <t>ミコミガク</t>
    </rPh>
    <phoneticPr fontId="29"/>
  </si>
  <si>
    <t>その他会計（黒字）</t>
  </si>
  <si>
    <t>(Ｆ)</t>
  </si>
  <si>
    <t>将来負担比率（(Ｅ)－(Ｆ)）／（(Ｃ)－(Ｄ)）×１００</t>
    <rPh sb="0" eb="2">
      <t>ショウライ</t>
    </rPh>
    <rPh sb="2" eb="4">
      <t>フタン</t>
    </rPh>
    <rPh sb="4" eb="6">
      <t>ヒリツ</t>
    </rPh>
    <phoneticPr fontId="7"/>
  </si>
  <si>
    <t>その他の会計</t>
  </si>
  <si>
    <t>公社・
三セク等</t>
    <rPh sb="0" eb="2">
      <t>コウシャ</t>
    </rPh>
    <rPh sb="4" eb="5">
      <t>サン</t>
    </rPh>
    <rPh sb="7" eb="8">
      <t>トウ</t>
    </rPh>
    <phoneticPr fontId="7"/>
  </si>
  <si>
    <t>東京都後期高齢者医療広域連合(後期高齢者医療特別会計)</t>
    <rPh sb="15" eb="17">
      <t>コウキ</t>
    </rPh>
    <rPh sb="17" eb="20">
      <t>コウレイシャ</t>
    </rPh>
    <rPh sb="20" eb="22">
      <t>イリョウ</t>
    </rPh>
    <rPh sb="22" eb="24">
      <t>トクベツ</t>
    </rPh>
    <rPh sb="24" eb="26">
      <t>カイケイ</t>
    </rPh>
    <phoneticPr fontId="7"/>
  </si>
  <si>
    <t>当該団体(円)</t>
    <rPh sb="0" eb="2">
      <t>トウガイ</t>
    </rPh>
    <rPh sb="2" eb="4">
      <t>ダンタイ</t>
    </rPh>
    <rPh sb="5" eb="6">
      <t>エン</t>
    </rPh>
    <phoneticPr fontId="7"/>
  </si>
  <si>
    <t>増減率(%)(A)</t>
    <rPh sb="0" eb="3">
      <t>ゾウゲンリツ</t>
    </rPh>
    <phoneticPr fontId="7"/>
  </si>
  <si>
    <t>健全化判断比率</t>
    <rPh sb="0" eb="3">
      <t>ケンゼンカ</t>
    </rPh>
    <rPh sb="3" eb="5">
      <t>ハンダン</t>
    </rPh>
    <rPh sb="5" eb="7">
      <t>ヒリツ</t>
    </rPh>
    <phoneticPr fontId="30"/>
  </si>
  <si>
    <t>特定財源の額</t>
    <rPh sb="0" eb="2">
      <t>トクテイ</t>
    </rPh>
    <rPh sb="2" eb="4">
      <t>ザイゲン</t>
    </rPh>
    <rPh sb="5" eb="6">
      <t>ガク</t>
    </rPh>
    <phoneticPr fontId="7"/>
  </si>
  <si>
    <t>算入公債費等の額</t>
    <rPh sb="0" eb="2">
      <t>サンニュウ</t>
    </rPh>
    <rPh sb="2" eb="4">
      <t>コウサイ</t>
    </rPh>
    <rPh sb="4" eb="5">
      <t>ヒ</t>
    </rPh>
    <rPh sb="5" eb="6">
      <t>トウ</t>
    </rPh>
    <rPh sb="7" eb="8">
      <t>ガク</t>
    </rPh>
    <phoneticPr fontId="7"/>
  </si>
  <si>
    <t>(Ｄ)</t>
  </si>
  <si>
    <t>(単年度)</t>
    <rPh sb="1" eb="4">
      <t>タンネンド</t>
    </rPh>
    <phoneticPr fontId="7"/>
  </si>
  <si>
    <t>賃金（物件費）</t>
    <rPh sb="0" eb="2">
      <t>チンギン</t>
    </rPh>
    <rPh sb="3" eb="5">
      <t>ブッケン</t>
    </rPh>
    <rPh sb="5" eb="6">
      <t>ヒ</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</si>
  <si>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</si>
  <si>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人口1人当たり決算額</t>
    <rPh sb="0" eb="2">
      <t>ジンコウ</t>
    </rPh>
    <rPh sb="2" eb="4">
      <t>ヒトリ</t>
    </rPh>
    <rPh sb="4" eb="5">
      <t>ア</t>
    </rPh>
    <rPh sb="7" eb="9">
      <t>ケッサン</t>
    </rPh>
    <rPh sb="9" eb="10">
      <t>ガク</t>
    </rPh>
    <phoneticPr fontId="7"/>
  </si>
  <si>
    <t>当該団体（円）</t>
    <rPh sb="0" eb="2">
      <t>トウガイ</t>
    </rPh>
    <rPh sb="2" eb="4">
      <t>ダンタイ</t>
    </rPh>
    <rPh sb="5" eb="6">
      <t>エン</t>
    </rPh>
    <phoneticPr fontId="7"/>
  </si>
  <si>
    <t>法適用</t>
    <rPh sb="0" eb="1">
      <t>ホウ</t>
    </rPh>
    <rPh sb="1" eb="3">
      <t>テキヨウ</t>
    </rPh>
    <phoneticPr fontId="33"/>
  </si>
  <si>
    <t>類似団体平均（円）</t>
    <rPh sb="0" eb="2">
      <t>ルイジ</t>
    </rPh>
    <rPh sb="2" eb="4">
      <t>ダンタイ</t>
    </rPh>
    <rPh sb="4" eb="6">
      <t>ヘイキン</t>
    </rPh>
    <rPh sb="7" eb="8">
      <t>エン</t>
    </rPh>
    <phoneticPr fontId="7"/>
  </si>
  <si>
    <t>人件費</t>
    <rPh sb="0" eb="3">
      <t>ジンケンヒ</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</si>
  <si>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</si>
  <si>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当該団体</t>
    <rPh sb="0" eb="2">
      <t>トウガイ</t>
    </rPh>
    <rPh sb="2" eb="4">
      <t>ダンタイ</t>
    </rPh>
    <phoneticPr fontId="7"/>
  </si>
  <si>
    <t>人口1,000人当たり職員数（人）</t>
    <rPh sb="0" eb="2">
      <t>ジンコウ</t>
    </rPh>
    <rPh sb="7" eb="8">
      <t>ニン</t>
    </rPh>
    <rPh sb="8" eb="9">
      <t>ア</t>
    </rPh>
    <rPh sb="11" eb="14">
      <t>ショクインスウ</t>
    </rPh>
    <rPh sb="15" eb="16">
      <t>ヒト</t>
    </rPh>
    <phoneticPr fontId="7"/>
  </si>
  <si>
    <t>ラスパイレス指数</t>
    <rPh sb="6" eb="8">
      <t>シスウ</t>
    </rPh>
    <phoneticPr fontId="3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</si>
  <si>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</si>
  <si>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</si>
  <si>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</si>
  <si>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</si>
  <si>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</si>
  <si>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</si>
  <si>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7"/>
  </si>
  <si>
    <t>類似団体平均(円)</t>
    <rPh sb="0" eb="2">
      <t>ルイジ</t>
    </rPh>
    <rPh sb="2" eb="4">
      <t>ダンタイ</t>
    </rPh>
    <rPh sb="4" eb="6">
      <t>ヘイキン</t>
    </rPh>
    <rPh sb="7" eb="8">
      <t>エン</t>
    </rPh>
    <phoneticPr fontId="7"/>
  </si>
  <si>
    <t>(A)-(B)</t>
  </si>
  <si>
    <t xml:space="preserve"> H24</t>
  </si>
  <si>
    <t xml:space="preserve"> 過去５年間平均</t>
    <rPh sb="1" eb="3">
      <t>カコ</t>
    </rPh>
    <rPh sb="4" eb="6">
      <t>ネンカン</t>
    </rPh>
    <rPh sb="6" eb="8">
      <t>ヘイキン</t>
    </rPh>
    <phoneticPr fontId="7"/>
  </si>
  <si>
    <t>類似団体内平均(円)</t>
    <rPh sb="0" eb="2">
      <t>ルイジ</t>
    </rPh>
    <rPh sb="2" eb="4">
      <t>ダンタイ</t>
    </rPh>
    <phoneticPr fontId="7"/>
  </si>
  <si>
    <t>H25</t>
  </si>
  <si>
    <t>H26</t>
  </si>
  <si>
    <t>その他会計（赤字）</t>
  </si>
  <si>
    <t>特別区競馬組合</t>
    <rPh sb="0" eb="3">
      <t>トクベツク</t>
    </rPh>
    <rPh sb="3" eb="5">
      <t>ケイバ</t>
    </rPh>
    <rPh sb="5" eb="7">
      <t>クミアイ</t>
    </rPh>
    <phoneticPr fontId="7"/>
  </si>
  <si>
    <t>東京都後期高齢者医療広域連合（一般会計）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</si>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</sst>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92" formatCode="#,##0.0_);[Red]\(#,##0.0\)"/>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5">
    <font>
      <sz val="11"/>
      <color theme="1"/>
      <name val="ＭＳ Ｐゴシック"/>
      <family val="3"/>
      <scheme val="minor"/>
    </font>
    <font>
      <sz val="11"/>
      <color indexed="8"/>
      <name val="ＭＳ Ｐゴシック"/>
      <family val="3"/>
    </font>
    <font>
      <sz val="11"/>
      <color auto="1"/>
      <name val="ＭＳ Ｐゴシック"/>
      <family val="3"/>
    </font>
    <font>
      <sz val="9"/>
      <color indexed="8"/>
      <name val="ＭＳ ゴシック"/>
      <family val="3"/>
    </font>
    <font>
      <sz val="12"/>
      <color indexed="8"/>
      <name val="ＭＳ 明朝"/>
      <family val="1"/>
    </font>
    <font>
      <sz val="11"/>
      <color theme="1"/>
      <name val="ＭＳ Ｐゴシック"/>
      <family val="3"/>
      <scheme val="minor"/>
    </font>
    <font>
      <sz val="9"/>
      <color auto="1"/>
      <name val="ＭＳ 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0"/>
      <color indexed="8"/>
      <name val="ＭＳ Ｐゴシック"/>
      <family val="3"/>
    </font>
    <font>
      <b/>
      <sz val="22"/>
      <color auto="1"/>
      <name val="ＭＳ Ｐゴシック"/>
      <family val="3"/>
    </font>
    <font>
      <sz val="14"/>
      <color theme="1"/>
      <name val="ＭＳ Ｐゴシック"/>
      <family val="3"/>
    </font>
    <font>
      <b/>
      <sz val="18"/>
      <color indexed="8"/>
      <name val="ＭＳ ゴシック"/>
      <family val="3"/>
    </font>
    <font>
      <sz val="9"/>
      <color indexed="8"/>
      <name val="ＭＳ ゴシック"/>
      <family val="3"/>
    </font>
    <font>
      <b/>
      <sz val="13"/>
      <color indexed="56"/>
      <name val="ＭＳ ゴシック"/>
      <family val="3"/>
    </font>
    <font>
      <sz val="6"/>
      <color auto="1"/>
      <name val="ＭＳ ゴシック"/>
      <family val="3"/>
    </font>
    <font>
      <sz val="14"/>
      <color indexed="8"/>
      <name val="ＭＳ ゴシック"/>
      <family val="3"/>
    </font>
    <font>
      <sz val="11"/>
      <color indexed="8"/>
      <name val="ＭＳ ゴシック"/>
      <family val="3"/>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medium">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045">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2"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3"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3" applyNumberFormat="1" applyFont="1" applyBorder="1" applyAlignment="1" applyProtection="1">
      <alignment horizontal="right" vertical="center" shrinkToFit="1"/>
      <protection locked="0"/>
    </xf>
    <xf numFmtId="184" fontId="18" fillId="0" borderId="95" xfId="33" applyNumberFormat="1" applyFont="1" applyBorder="1" applyAlignment="1" applyProtection="1">
      <alignment horizontal="right" vertical="center" shrinkToFit="1"/>
      <protection locked="0"/>
    </xf>
    <xf numFmtId="184" fontId="18" fillId="0" borderId="96" xfId="33"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3" applyNumberFormat="1" applyFont="1" applyBorder="1" applyAlignment="1" applyProtection="1">
      <alignment horizontal="right" vertical="center" shrinkToFit="1"/>
      <protection locked="0"/>
    </xf>
    <xf numFmtId="184" fontId="18" fillId="3" borderId="95" xfId="32"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3" applyNumberFormat="1" applyFont="1" applyBorder="1" applyAlignment="1" applyProtection="1">
      <alignment horizontal="right" vertical="center" shrinkToFit="1"/>
      <protection locked="0"/>
    </xf>
    <xf numFmtId="184" fontId="18" fillId="0" borderId="101" xfId="33" applyNumberFormat="1" applyFont="1" applyBorder="1" applyAlignment="1" applyProtection="1">
      <alignment horizontal="right" vertical="center" shrinkToFit="1"/>
      <protection locked="0"/>
    </xf>
    <xf numFmtId="184" fontId="18" fillId="0" borderId="102" xfId="33"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3" applyNumberFormat="1" applyFont="1" applyBorder="1" applyAlignment="1" applyProtection="1">
      <alignment horizontal="right" vertical="center" shrinkToFit="1"/>
      <protection locked="0"/>
    </xf>
    <xf numFmtId="184" fontId="18" fillId="3" borderId="101" xfId="32"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3" applyNumberFormat="1" applyFont="1" applyFill="1" applyBorder="1" applyAlignment="1" applyProtection="1">
      <alignment horizontal="right" vertical="center" shrinkToFit="1"/>
    </xf>
    <xf numFmtId="184" fontId="18" fillId="3" borderId="42" xfId="32" applyNumberFormat="1" applyFont="1" applyFill="1" applyBorder="1" applyAlignment="1" applyProtection="1">
      <alignment horizontal="right" vertical="center" shrinkToFit="1"/>
    </xf>
    <xf numFmtId="184" fontId="18" fillId="3" borderId="32" xfId="33" applyNumberFormat="1" applyFont="1" applyFill="1" applyBorder="1" applyAlignment="1" applyProtection="1">
      <alignment horizontal="right" vertical="center" shrinkToFit="1"/>
    </xf>
    <xf numFmtId="184" fontId="18" fillId="3" borderId="31" xfId="33" applyNumberFormat="1" applyFont="1" applyFill="1" applyBorder="1" applyAlignment="1" applyProtection="1">
      <alignment horizontal="right" vertical="center" shrinkToFit="1"/>
    </xf>
    <xf numFmtId="185" fontId="18" fillId="3" borderId="32" xfId="33" applyNumberFormat="1" applyFont="1" applyFill="1" applyBorder="1" applyAlignment="1" applyProtection="1">
      <alignment horizontal="right" vertical="center" shrinkToFit="1"/>
    </xf>
    <xf numFmtId="185" fontId="18" fillId="3" borderId="108" xfId="33" applyNumberFormat="1" applyFont="1" applyFill="1" applyBorder="1" applyAlignment="1" applyProtection="1">
      <alignment horizontal="right" vertical="center" shrinkToFit="1"/>
    </xf>
    <xf numFmtId="184" fontId="18" fillId="3" borderId="23" xfId="33" applyNumberFormat="1" applyFont="1" applyFill="1" applyBorder="1" applyAlignment="1" applyProtection="1">
      <alignment horizontal="right" vertical="center" shrinkToFit="1"/>
    </xf>
    <xf numFmtId="184" fontId="18" fillId="3" borderId="35" xfId="33" applyNumberFormat="1" applyFont="1" applyFill="1" applyBorder="1" applyAlignment="1" applyProtection="1">
      <alignment horizontal="right" vertical="center" shrinkToFit="1"/>
    </xf>
    <xf numFmtId="184" fontId="18" fillId="3" borderId="34" xfId="33" applyNumberFormat="1" applyFont="1" applyFill="1" applyBorder="1" applyAlignment="1" applyProtection="1">
      <alignment horizontal="right" vertical="center" shrinkToFit="1"/>
    </xf>
    <xf numFmtId="185" fontId="18" fillId="3" borderId="35" xfId="33" applyNumberFormat="1" applyFont="1" applyFill="1" applyBorder="1" applyAlignment="1" applyProtection="1">
      <alignment horizontal="right" vertical="center" shrinkToFit="1"/>
    </xf>
    <xf numFmtId="185" fontId="18" fillId="3" borderId="36" xfId="33" applyNumberFormat="1" applyFont="1" applyFill="1" applyBorder="1" applyAlignment="1" applyProtection="1">
      <alignment horizontal="right" vertical="center" shrinkToFit="1"/>
    </xf>
    <xf numFmtId="184" fontId="18" fillId="0" borderId="109" xfId="33" applyNumberFormat="1" applyFont="1" applyBorder="1" applyAlignment="1" applyProtection="1">
      <alignment horizontal="right" vertical="center" shrinkToFit="1"/>
      <protection locked="0"/>
    </xf>
    <xf numFmtId="184" fontId="18" fillId="0" borderId="110" xfId="33"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3" applyNumberFormat="1" applyFont="1" applyBorder="1" applyAlignment="1" applyProtection="1">
      <alignment horizontal="right" vertical="center" shrinkToFit="1"/>
      <protection locked="0"/>
    </xf>
    <xf numFmtId="184" fontId="18" fillId="0" borderId="112" xfId="33" applyNumberFormat="1" applyFont="1" applyBorder="1" applyAlignment="1" applyProtection="1">
      <alignment horizontal="right" vertical="center" shrinkToFit="1"/>
      <protection locked="0"/>
    </xf>
    <xf numFmtId="184" fontId="18" fillId="3" borderId="107" xfId="32" applyNumberFormat="1" applyFont="1" applyFill="1" applyBorder="1" applyAlignment="1" applyProtection="1">
      <alignment horizontal="right" vertical="center" shrinkToFit="1"/>
      <protection locked="0"/>
    </xf>
    <xf numFmtId="184" fontId="18" fillId="5" borderId="113" xfId="28" applyNumberFormat="1" applyFont="1" applyFill="1" applyBorder="1" applyAlignment="1" applyProtection="1">
      <alignment horizontal="right" vertical="center" shrinkToFit="1"/>
      <protection locked="0"/>
    </xf>
    <xf numFmtId="184" fontId="18" fillId="3" borderId="65" xfId="33" applyNumberFormat="1" applyFont="1" applyFill="1" applyBorder="1" applyAlignment="1" applyProtection="1">
      <alignment horizontal="right" vertical="center" shrinkToFit="1"/>
    </xf>
    <xf numFmtId="184" fontId="18" fillId="3" borderId="66" xfId="32" applyNumberFormat="1" applyFont="1" applyFill="1" applyBorder="1" applyAlignment="1" applyProtection="1">
      <alignment horizontal="right" vertical="center" shrinkToFit="1"/>
    </xf>
    <xf numFmtId="184" fontId="18" fillId="3" borderId="114" xfId="33" applyNumberFormat="1" applyFont="1" applyFill="1" applyBorder="1" applyAlignment="1" applyProtection="1">
      <alignment horizontal="right" vertical="center" shrinkToFit="1"/>
    </xf>
    <xf numFmtId="184" fontId="18" fillId="3" borderId="67" xfId="33" applyNumberFormat="1" applyFont="1" applyFill="1" applyBorder="1" applyAlignment="1" applyProtection="1">
      <alignment horizontal="right" vertical="center" shrinkToFit="1"/>
    </xf>
    <xf numFmtId="185" fontId="18" fillId="3" borderId="114" xfId="33" applyNumberFormat="1" applyFont="1" applyFill="1" applyBorder="1" applyAlignment="1" applyProtection="1">
      <alignment horizontal="right" vertical="center" shrinkToFit="1"/>
    </xf>
    <xf numFmtId="185" fontId="18" fillId="3" borderId="115"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6" xfId="33" applyNumberFormat="1" applyFont="1" applyBorder="1" applyAlignment="1" applyProtection="1">
      <alignment horizontal="right" vertical="center" shrinkToFit="1"/>
      <protection locked="0"/>
    </xf>
    <xf numFmtId="184" fontId="18" fillId="0" borderId="117" xfId="33" applyNumberFormat="1" applyFont="1" applyBorder="1" applyAlignment="1" applyProtection="1">
      <alignment horizontal="right" vertical="center" shrinkToFit="1"/>
      <protection locked="0"/>
    </xf>
    <xf numFmtId="184" fontId="18" fillId="5" borderId="118"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9" xfId="33"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3" applyNumberFormat="1" applyFont="1" applyFill="1" applyBorder="1" applyAlignment="1" applyProtection="1">
      <alignment horizontal="right" vertical="center" shrinkToFit="1"/>
    </xf>
    <xf numFmtId="184" fontId="18" fillId="3" borderId="72" xfId="32" applyNumberFormat="1" applyFont="1" applyFill="1" applyBorder="1" applyAlignment="1" applyProtection="1">
      <alignment horizontal="right" vertical="center" shrinkToFit="1"/>
    </xf>
    <xf numFmtId="184" fontId="18" fillId="3" borderId="120" xfId="33" applyNumberFormat="1" applyFont="1" applyFill="1" applyBorder="1" applyAlignment="1" applyProtection="1">
      <alignment horizontal="right" vertical="center" shrinkToFit="1"/>
    </xf>
    <xf numFmtId="184" fontId="18" fillId="3" borderId="73" xfId="33" applyNumberFormat="1" applyFont="1" applyFill="1" applyBorder="1" applyAlignment="1" applyProtection="1">
      <alignment horizontal="right" vertical="center" shrinkToFit="1"/>
    </xf>
    <xf numFmtId="185" fontId="18" fillId="3" borderId="120" xfId="33" applyNumberFormat="1" applyFont="1" applyFill="1" applyBorder="1" applyAlignment="1" applyProtection="1">
      <alignment horizontal="right" vertical="center" shrinkToFit="1"/>
    </xf>
    <xf numFmtId="184" fontId="18" fillId="0" borderId="121" xfId="33"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2" xfId="28" applyFont="1" applyFill="1" applyBorder="1" applyAlignment="1" applyProtection="1">
      <alignment horizontal="center" vertical="center" wrapText="1"/>
      <protection locked="0"/>
    </xf>
    <xf numFmtId="184" fontId="18" fillId="0" borderId="123" xfId="33"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2" xfId="28" applyFont="1" applyFill="1" applyBorder="1" applyAlignment="1" applyProtection="1">
      <alignment horizontal="center" vertical="center" shrinkToFit="1"/>
      <protection locked="0"/>
    </xf>
    <xf numFmtId="184" fontId="18" fillId="0" borderId="125" xfId="33"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2"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3" applyNumberFormat="1" applyFont="1" applyFill="1" applyBorder="1" applyAlignment="1" applyProtection="1">
      <alignment horizontal="right" vertical="center" shrinkToFit="1"/>
    </xf>
    <xf numFmtId="185" fontId="18" fillId="3" borderId="72" xfId="32" applyNumberFormat="1" applyFont="1" applyFill="1" applyBorder="1" applyAlignment="1" applyProtection="1">
      <alignment horizontal="right" vertical="center" shrinkToFit="1"/>
    </xf>
    <xf numFmtId="184" fontId="18" fillId="3" borderId="130" xfId="33" applyNumberFormat="1" applyFont="1" applyFill="1" applyBorder="1" applyAlignment="1" applyProtection="1">
      <alignment horizontal="right" vertical="center" shrinkToFit="1"/>
    </xf>
    <xf numFmtId="185" fontId="18" fillId="3" borderId="131" xfId="33" applyNumberFormat="1" applyFont="1" applyFill="1" applyBorder="1" applyAlignment="1" applyProtection="1">
      <alignment horizontal="right" vertical="center" shrinkToFit="1"/>
    </xf>
    <xf numFmtId="185" fontId="18" fillId="3" borderId="132" xfId="33" applyNumberFormat="1" applyFont="1" applyFill="1" applyBorder="1" applyAlignment="1" applyProtection="1">
      <alignment horizontal="right" vertical="center" shrinkToFit="1"/>
    </xf>
    <xf numFmtId="185" fontId="18" fillId="3" borderId="133" xfId="33" applyNumberFormat="1" applyFont="1" applyFill="1" applyBorder="1" applyAlignment="1" applyProtection="1">
      <alignment horizontal="right" vertical="center" shrinkToFit="1"/>
    </xf>
    <xf numFmtId="185" fontId="18" fillId="3" borderId="130" xfId="33" applyNumberFormat="1" applyFont="1" applyFill="1" applyBorder="1" applyAlignment="1" applyProtection="1">
      <alignment horizontal="right" vertical="center" shrinkToFit="1"/>
    </xf>
    <xf numFmtId="185" fontId="18" fillId="3" borderId="134" xfId="33" applyNumberFormat="1" applyFont="1" applyFill="1" applyBorder="1" applyAlignment="1" applyProtection="1">
      <alignment horizontal="right" vertical="center" shrinkToFit="1"/>
    </xf>
    <xf numFmtId="185" fontId="18" fillId="3" borderId="23" xfId="33"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4" fontId="18" fillId="3" borderId="135" xfId="33" applyNumberFormat="1" applyFont="1" applyFill="1" applyBorder="1" applyAlignment="1" applyProtection="1">
      <alignment horizontal="right" vertical="center" shrinkToFit="1"/>
    </xf>
    <xf numFmtId="185" fontId="18" fillId="3" borderId="136" xfId="33" applyNumberFormat="1" applyFont="1" applyFill="1" applyBorder="1" applyAlignment="1" applyProtection="1">
      <alignment horizontal="right" vertical="center" shrinkToFit="1"/>
    </xf>
    <xf numFmtId="185" fontId="18" fillId="3" borderId="137" xfId="33" applyNumberFormat="1" applyFont="1" applyFill="1" applyBorder="1" applyAlignment="1" applyProtection="1">
      <alignment horizontal="right" vertical="center" shrinkToFit="1"/>
    </xf>
    <xf numFmtId="185" fontId="18" fillId="3" borderId="138" xfId="33" applyNumberFormat="1" applyFont="1" applyFill="1" applyBorder="1" applyAlignment="1" applyProtection="1">
      <alignment horizontal="right" vertical="center" shrinkToFit="1"/>
    </xf>
    <xf numFmtId="185" fontId="18" fillId="3" borderId="135" xfId="33" applyNumberFormat="1" applyFont="1" applyFill="1" applyBorder="1" applyAlignment="1" applyProtection="1">
      <alignment horizontal="right" vertical="center" shrinkToFit="1"/>
    </xf>
    <xf numFmtId="185" fontId="18" fillId="3" borderId="139" xfId="33"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3" applyNumberFormat="1" applyFont="1" applyFill="1" applyBorder="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184" fontId="18" fillId="3" borderId="140" xfId="33" applyNumberFormat="1" applyFont="1" applyFill="1" applyBorder="1" applyAlignment="1" applyProtection="1">
      <alignment horizontal="right" vertical="center" shrinkToFit="1"/>
    </xf>
    <xf numFmtId="185" fontId="18" fillId="3" borderId="141" xfId="33" applyNumberFormat="1" applyFont="1" applyFill="1" applyBorder="1" applyAlignment="1" applyProtection="1">
      <alignment horizontal="right" vertical="center" shrinkToFit="1"/>
    </xf>
    <xf numFmtId="185" fontId="18" fillId="3" borderId="142" xfId="33" applyNumberFormat="1" applyFont="1" applyFill="1" applyBorder="1" applyAlignment="1" applyProtection="1">
      <alignment horizontal="right" vertical="center" shrinkToFit="1"/>
    </xf>
    <xf numFmtId="185" fontId="18" fillId="3" borderId="143" xfId="33" applyNumberFormat="1" applyFont="1" applyFill="1" applyBorder="1" applyAlignment="1" applyProtection="1">
      <alignment horizontal="right" vertical="center" shrinkToFit="1"/>
    </xf>
    <xf numFmtId="185" fontId="18" fillId="3" borderId="140" xfId="33" applyNumberFormat="1" applyFont="1" applyFill="1" applyBorder="1" applyAlignment="1" applyProtection="1">
      <alignment horizontal="right" vertical="center" shrinkToFit="1"/>
    </xf>
    <xf numFmtId="185" fontId="18" fillId="3" borderId="144" xfId="33"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2"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0" borderId="107" xfId="28" applyNumberFormat="1" applyFont="1" applyBorder="1" applyAlignment="1" applyProtection="1">
      <alignment horizontal="lef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0" borderId="112" xfId="28" applyNumberFormat="1" applyFont="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3" applyNumberFormat="1" applyFont="1" applyFill="1" applyBorder="1" applyAlignment="1" applyProtection="1">
      <alignment horizontal="right" vertical="center" shrinkToFit="1"/>
    </xf>
    <xf numFmtId="186" fontId="18" fillId="3" borderId="42" xfId="33" applyNumberFormat="1" applyFont="1" applyFill="1" applyBorder="1" applyAlignment="1" applyProtection="1">
      <alignment horizontal="right" vertical="center" shrinkToFit="1"/>
    </xf>
    <xf numFmtId="187" fontId="18" fillId="3" borderId="42" xfId="33" applyNumberFormat="1" applyFont="1" applyFill="1" applyBorder="1" applyAlignment="1" applyProtection="1">
      <alignment horizontal="right" vertical="center" shrinkToFit="1"/>
    </xf>
    <xf numFmtId="187" fontId="18" fillId="3" borderId="43"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7" fontId="18" fillId="3" borderId="0" xfId="33" applyNumberFormat="1" applyFont="1" applyFill="1" applyBorder="1" applyAlignment="1" applyProtection="1">
      <alignment horizontal="right" vertical="center" shrinkToFit="1"/>
    </xf>
    <xf numFmtId="187" fontId="18" fillId="3" borderId="20" xfId="33"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7" fontId="18" fillId="3" borderId="14" xfId="33" applyNumberFormat="1" applyFont="1" applyFill="1" applyBorder="1" applyAlignment="1" applyProtection="1">
      <alignment horizontal="right" vertical="center" shrinkToFit="1"/>
    </xf>
    <xf numFmtId="187" fontId="18" fillId="3" borderId="17" xfId="33"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184" fontId="18" fillId="3" borderId="148" xfId="33" applyNumberFormat="1" applyFont="1" applyFill="1" applyBorder="1" applyAlignment="1" applyProtection="1">
      <alignment horizontal="right" vertical="center" shrinkToFit="1"/>
    </xf>
    <xf numFmtId="184" fontId="18" fillId="3" borderId="149" xfId="33" applyNumberFormat="1" applyFont="1" applyFill="1" applyBorder="1" applyAlignment="1" applyProtection="1">
      <alignment horizontal="right" vertical="center" shrinkToFit="1"/>
    </xf>
    <xf numFmtId="184" fontId="18" fillId="3" borderId="150" xfId="33" applyNumberFormat="1" applyFont="1" applyFill="1" applyBorder="1" applyAlignment="1" applyProtection="1">
      <alignment horizontal="right" vertical="center" shrinkToFit="1"/>
    </xf>
    <xf numFmtId="184" fontId="18" fillId="3" borderId="151" xfId="33" applyNumberFormat="1" applyFont="1" applyFill="1" applyBorder="1" applyAlignment="1" applyProtection="1">
      <alignment horizontal="right" vertical="center" shrinkToFit="1"/>
    </xf>
    <xf numFmtId="185" fontId="18" fillId="3" borderId="97" xfId="33"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3" applyNumberFormat="1" applyFont="1" applyFill="1" applyBorder="1" applyAlignment="1" applyProtection="1">
      <alignment horizontal="right" vertical="center" shrinkToFit="1"/>
    </xf>
    <xf numFmtId="184" fontId="18" fillId="3" borderId="69" xfId="33" applyNumberFormat="1" applyFont="1" applyFill="1" applyBorder="1" applyAlignment="1" applyProtection="1">
      <alignment horizontal="right" vertical="center" shrinkToFit="1"/>
    </xf>
    <xf numFmtId="184" fontId="18" fillId="3" borderId="70" xfId="33" applyNumberFormat="1" applyFont="1" applyFill="1" applyBorder="1" applyAlignment="1" applyProtection="1">
      <alignment horizontal="right" vertical="center" shrinkToFit="1"/>
    </xf>
    <xf numFmtId="184" fontId="18" fillId="3" borderId="154" xfId="33" applyNumberFormat="1" applyFont="1" applyFill="1" applyBorder="1" applyAlignment="1" applyProtection="1">
      <alignment horizontal="right" vertical="center" shrinkToFit="1"/>
    </xf>
    <xf numFmtId="185" fontId="18" fillId="3" borderId="103" xfId="33"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7" fontId="18" fillId="3" borderId="156" xfId="33" applyNumberFormat="1" applyFont="1" applyFill="1" applyBorder="1" applyAlignment="1" applyProtection="1">
      <alignment horizontal="right" vertical="center" shrinkToFit="1"/>
    </xf>
    <xf numFmtId="187" fontId="18" fillId="3" borderId="0" xfId="33"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3" applyNumberFormat="1" applyFont="1" applyFill="1" applyBorder="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7" fontId="18" fillId="3" borderId="58" xfId="33" applyNumberFormat="1" applyFont="1" applyFill="1" applyBorder="1" applyAlignment="1" applyProtection="1">
      <alignment horizontal="right" vertical="center" shrinkToFit="1"/>
    </xf>
    <xf numFmtId="187" fontId="18" fillId="3" borderId="157"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3" applyNumberFormat="1" applyFont="1" applyFill="1" applyBorder="1" applyAlignment="1" applyProtection="1">
      <alignment horizontal="right" vertical="center" shrinkToFit="1"/>
    </xf>
    <xf numFmtId="185" fontId="18" fillId="3" borderId="75" xfId="33" applyNumberFormat="1" applyFont="1" applyFill="1" applyBorder="1" applyAlignment="1" applyProtection="1">
      <alignment horizontal="right" vertical="center" shrinkToFit="1"/>
    </xf>
    <xf numFmtId="185" fontId="18" fillId="3" borderId="159" xfId="33"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3" applyNumberFormat="1" applyFont="1" applyFill="1" applyBorder="1" applyAlignment="1" applyProtection="1">
      <alignment horizontal="right" vertical="center" shrinkToFit="1"/>
    </xf>
    <xf numFmtId="185" fontId="18" fillId="3" borderId="25" xfId="33" applyNumberFormat="1" applyFont="1" applyFill="1" applyBorder="1" applyAlignment="1" applyProtection="1">
      <alignment horizontal="right" vertical="center" shrinkToFit="1"/>
    </xf>
    <xf numFmtId="185" fontId="18" fillId="3" borderId="26" xfId="33"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3" applyNumberFormat="1" applyFont="1" applyFill="1" applyBorder="1" applyAlignment="1" applyProtection="1">
      <alignment horizontal="right" vertical="center" shrinkToFit="1"/>
    </xf>
    <xf numFmtId="185" fontId="18" fillId="3" borderId="163" xfId="33"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3"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3"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3"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3"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3" applyNumberFormat="1" applyFont="1" applyFill="1" applyBorder="1" applyAlignment="1" applyProtection="1">
      <alignment horizontal="right" vertical="center" shrinkToFit="1"/>
    </xf>
    <xf numFmtId="185" fontId="18" fillId="3" borderId="69" xfId="33" applyNumberFormat="1" applyFont="1" applyFill="1" applyBorder="1" applyAlignment="1" applyProtection="1">
      <alignment horizontal="right" vertical="center" shrinkToFit="1"/>
    </xf>
    <xf numFmtId="185" fontId="18" fillId="3" borderId="73" xfId="33" applyNumberFormat="1" applyFont="1" applyFill="1" applyBorder="1" applyAlignment="1" applyProtection="1">
      <alignment horizontal="right" vertical="center" shrinkToFit="1"/>
    </xf>
    <xf numFmtId="185" fontId="18" fillId="3" borderId="166" xfId="33" applyNumberFormat="1" applyFont="1" applyFill="1" applyBorder="1" applyAlignment="1" applyProtection="1">
      <alignment horizontal="right" vertical="center" shrinkToFit="1"/>
    </xf>
    <xf numFmtId="185" fontId="18" fillId="3" borderId="34" xfId="33"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3" borderId="112" xfId="28" applyNumberFormat="1" applyFont="1" applyFill="1" applyBorder="1" applyAlignment="1" applyProtection="1">
      <alignment horizontal="left" vertical="center" shrinkToFit="1"/>
      <protection locked="0"/>
    </xf>
    <xf numFmtId="185" fontId="18" fillId="3" borderId="168" xfId="33" applyNumberFormat="1" applyFont="1" applyFill="1" applyBorder="1" applyAlignment="1" applyProtection="1">
      <alignment horizontal="right" vertical="center" shrinkToFit="1"/>
    </xf>
    <xf numFmtId="185" fontId="18" fillId="3" borderId="169" xfId="33" applyNumberFormat="1" applyFont="1" applyFill="1" applyBorder="1" applyAlignment="1" applyProtection="1">
      <alignment horizontal="right" vertical="center" shrinkToFit="1"/>
    </xf>
    <xf numFmtId="185" fontId="18" fillId="3" borderId="59" xfId="33" applyNumberFormat="1" applyFont="1" applyFill="1" applyBorder="1" applyAlignment="1" applyProtection="1">
      <alignment horizontal="right" vertical="center" shrinkToFit="1"/>
    </xf>
    <xf numFmtId="185" fontId="18" fillId="3" borderId="170" xfId="33" applyNumberFormat="1" applyFont="1" applyFill="1" applyBorder="1" applyAlignment="1" applyProtection="1">
      <alignment horizontal="right" vertical="center" shrinkToFit="1"/>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78" fontId="15" fillId="0" borderId="0" xfId="36" applyNumberFormat="1" applyFont="1" applyFill="1">
      <alignment vertical="center"/>
    </xf>
    <xf numFmtId="0" fontId="18" fillId="0" borderId="30" xfId="36" applyFont="1" applyFill="1" applyBorder="1">
      <alignment vertical="center"/>
    </xf>
    <xf numFmtId="178" fontId="15" fillId="0" borderId="42" xfId="36" applyNumberFormat="1" applyFont="1" applyFill="1" applyBorder="1">
      <alignment vertical="center"/>
    </xf>
    <xf numFmtId="178" fontId="15" fillId="0" borderId="31" xfId="36" applyNumberFormat="1" applyFont="1" applyFill="1" applyBorder="1">
      <alignment vertical="center"/>
    </xf>
    <xf numFmtId="178"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78" fontId="15" fillId="0" borderId="34" xfId="36" applyNumberFormat="1" applyFont="1" applyFill="1" applyBorder="1">
      <alignment vertical="center"/>
    </xf>
    <xf numFmtId="0" fontId="1" fillId="3" borderId="30" xfId="36" applyFont="1" applyFill="1" applyBorder="1">
      <alignment vertical="center"/>
    </xf>
    <xf numFmtId="178" fontId="15" fillId="3" borderId="31" xfId="36" applyNumberFormat="1" applyFont="1" applyFill="1" applyBorder="1">
      <alignment vertical="center"/>
    </xf>
    <xf numFmtId="188" fontId="15" fillId="3" borderId="32"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178" fontId="15" fillId="0" borderId="32" xfId="36" applyNumberFormat="1" applyFont="1" applyFill="1" applyBorder="1">
      <alignment vertical="center"/>
    </xf>
    <xf numFmtId="178" fontId="22" fillId="0" borderId="32" xfId="36" applyNumberFormat="1" applyFont="1" applyFill="1" applyBorder="1" applyAlignment="1">
      <alignment vertical="center"/>
    </xf>
    <xf numFmtId="178" fontId="15" fillId="3" borderId="32" xfId="36" applyNumberFormat="1" applyFont="1" applyFill="1" applyBorder="1" applyAlignment="1">
      <alignment vertical="center" wrapText="1"/>
    </xf>
    <xf numFmtId="178" fontId="15" fillId="0" borderId="32" xfId="36" applyNumberFormat="1" applyFont="1" applyFill="1" applyBorder="1" applyAlignment="1">
      <alignment vertical="center" wrapText="1"/>
    </xf>
    <xf numFmtId="0" fontId="15" fillId="3" borderId="32" xfId="36" applyFont="1" applyFill="1" applyBorder="1" applyAlignment="1">
      <alignment vertical="center"/>
    </xf>
    <xf numFmtId="0" fontId="15" fillId="0" borderId="0" xfId="36" applyFont="1" applyFill="1" applyBorder="1" applyAlignment="1"/>
    <xf numFmtId="178" fontId="22" fillId="0" borderId="30" xfId="30" applyNumberFormat="1" applyFont="1" applyBorder="1" applyAlignment="1">
      <alignment vertical="center"/>
    </xf>
    <xf numFmtId="178" fontId="22" fillId="0" borderId="31" xfId="30" applyNumberFormat="1" applyFont="1" applyBorder="1" applyAlignment="1">
      <alignment vertical="center"/>
    </xf>
    <xf numFmtId="178" fontId="22" fillId="0" borderId="31" xfId="30" applyNumberFormat="1" applyFont="1" applyBorder="1" applyAlignment="1">
      <alignment horizontal="center" vertical="center"/>
    </xf>
    <xf numFmtId="0" fontId="1" fillId="3" borderId="23" xfId="36" applyFont="1" applyFill="1" applyBorder="1">
      <alignment vertical="center"/>
    </xf>
    <xf numFmtId="178" fontId="15" fillId="3" borderId="34" xfId="36" applyNumberFormat="1" applyFont="1" applyFill="1" applyBorder="1">
      <alignment vertical="center"/>
    </xf>
    <xf numFmtId="188" fontId="15" fillId="3" borderId="35" xfId="35" applyNumberFormat="1" applyFont="1" applyFill="1" applyBorder="1" applyAlignment="1">
      <alignment horizontal="left" vertical="center" wrapText="1"/>
    </xf>
    <xf numFmtId="0" fontId="15" fillId="3" borderId="35" xfId="35" applyFont="1" applyFill="1" applyBorder="1" applyAlignment="1">
      <alignment horizontal="left" vertical="center"/>
    </xf>
    <xf numFmtId="178" fontId="15" fillId="0" borderId="35" xfId="36" applyNumberFormat="1" applyFont="1" applyFill="1" applyBorder="1">
      <alignment vertical="center"/>
    </xf>
    <xf numFmtId="178" fontId="22" fillId="0" borderId="35" xfId="36" applyNumberFormat="1" applyFont="1" applyFill="1" applyBorder="1" applyAlignment="1">
      <alignment vertical="center"/>
    </xf>
    <xf numFmtId="178" fontId="15" fillId="3" borderId="35" xfId="36" applyNumberFormat="1" applyFont="1" applyFill="1" applyBorder="1" applyAlignment="1">
      <alignment vertical="center" wrapText="1"/>
    </xf>
    <xf numFmtId="178" fontId="15" fillId="0" borderId="35" xfId="36" applyNumberFormat="1" applyFont="1" applyFill="1" applyBorder="1" applyAlignment="1">
      <alignment vertical="center" wrapText="1"/>
    </xf>
    <xf numFmtId="0" fontId="15" fillId="3" borderId="35" xfId="36" applyFont="1" applyFill="1" applyBorder="1" applyAlignment="1">
      <alignment vertical="center"/>
    </xf>
    <xf numFmtId="178" fontId="22" fillId="0" borderId="16" xfId="30" applyNumberFormat="1" applyFont="1" applyBorder="1" applyAlignment="1">
      <alignment vertical="center"/>
    </xf>
    <xf numFmtId="178" fontId="22" fillId="0" borderId="15" xfId="30" applyNumberFormat="1" applyFont="1" applyBorder="1" applyAlignment="1">
      <alignment vertical="center"/>
    </xf>
    <xf numFmtId="178" fontId="22" fillId="0" borderId="171" xfId="30" applyNumberFormat="1" applyFont="1" applyBorder="1" applyAlignment="1">
      <alignment horizontal="center" vertical="center"/>
    </xf>
    <xf numFmtId="178" fontId="22" fillId="0" borderId="16" xfId="30" applyNumberFormat="1" applyFont="1" applyBorder="1" applyAlignment="1">
      <alignment horizontal="center" vertical="center"/>
    </xf>
    <xf numFmtId="178" fontId="22" fillId="0" borderId="27" xfId="30" applyNumberFormat="1" applyFont="1" applyBorder="1" applyAlignment="1">
      <alignment horizontal="center" vertical="center" wrapText="1"/>
    </xf>
    <xf numFmtId="178" fontId="22" fillId="0" borderId="26" xfId="30" applyNumberFormat="1" applyFont="1" applyBorder="1" applyAlignment="1">
      <alignment horizontal="center" vertical="center" wrapText="1"/>
    </xf>
    <xf numFmtId="184" fontId="22" fillId="0" borderId="27"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xf>
    <xf numFmtId="184"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78" fontId="15" fillId="3" borderId="15" xfId="36" applyNumberFormat="1" applyFont="1" applyFill="1" applyBorder="1">
      <alignment vertical="center"/>
    </xf>
    <xf numFmtId="188" fontId="15" fillId="3" borderId="37" xfId="35" applyNumberFormat="1" applyFont="1" applyFill="1" applyBorder="1" applyAlignment="1">
      <alignment horizontal="left" vertical="center" wrapText="1"/>
    </xf>
    <xf numFmtId="0" fontId="15" fillId="3" borderId="37" xfId="35" applyFont="1" applyFill="1" applyBorder="1" applyAlignment="1">
      <alignment horizontal="left" vertical="center"/>
    </xf>
    <xf numFmtId="178" fontId="15" fillId="0" borderId="37" xfId="36" applyNumberFormat="1" applyFont="1" applyFill="1" applyBorder="1">
      <alignment vertical="center"/>
    </xf>
    <xf numFmtId="178" fontId="22" fillId="0" borderId="37" xfId="36" applyNumberFormat="1" applyFont="1" applyFill="1" applyBorder="1" applyAlignment="1">
      <alignment vertical="center"/>
    </xf>
    <xf numFmtId="178" fontId="15" fillId="3" borderId="37" xfId="36" applyNumberFormat="1" applyFont="1" applyFill="1" applyBorder="1" applyAlignment="1">
      <alignment vertical="center" wrapText="1"/>
    </xf>
    <xf numFmtId="178" fontId="15" fillId="0" borderId="37" xfId="36" applyNumberFormat="1" applyFont="1" applyFill="1" applyBorder="1" applyAlignment="1">
      <alignment vertical="center" wrapText="1"/>
    </xf>
    <xf numFmtId="0" fontId="15" fillId="3" borderId="37" xfId="36" applyFont="1" applyFill="1" applyBorder="1" applyAlignment="1">
      <alignment vertical="center"/>
    </xf>
    <xf numFmtId="178" fontId="22" fillId="0" borderId="32" xfId="30" applyNumberFormat="1" applyFont="1" applyBorder="1" applyAlignment="1">
      <alignment horizontal="center" vertical="center"/>
    </xf>
    <xf numFmtId="178" fontId="22" fillId="0" borderId="30" xfId="30" applyNumberFormat="1" applyFont="1" applyBorder="1" applyAlignment="1">
      <alignment horizontal="center" vertical="center"/>
    </xf>
    <xf numFmtId="184" fontId="22" fillId="0" borderId="30" xfId="31" applyNumberFormat="1" applyFont="1" applyFill="1" applyBorder="1" applyAlignment="1">
      <alignment horizontal="right" vertical="center"/>
    </xf>
    <xf numFmtId="184" fontId="22" fillId="0" borderId="173" xfId="31" applyNumberFormat="1" applyFont="1" applyFill="1" applyBorder="1" applyAlignment="1">
      <alignment horizontal="right"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4" fontId="15" fillId="3" borderId="26"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wrapText="1"/>
    </xf>
    <xf numFmtId="184" fontId="15" fillId="3" borderId="74" xfId="35" applyNumberFormat="1" applyFont="1" applyFill="1" applyBorder="1" applyAlignment="1">
      <alignment horizontal="right" vertical="center"/>
    </xf>
    <xf numFmtId="178" fontId="15" fillId="0" borderId="74" xfId="36" applyNumberFormat="1" applyFont="1" applyFill="1" applyBorder="1" applyAlignment="1">
      <alignment horizontal="center" vertical="center"/>
    </xf>
    <xf numFmtId="189" fontId="22" fillId="0" borderId="74" xfId="36" applyNumberFormat="1" applyFont="1" applyFill="1" applyBorder="1" applyAlignment="1">
      <alignment horizontal="right" vertical="center" shrinkToFit="1"/>
    </xf>
    <xf numFmtId="185" fontId="22" fillId="0" borderId="74" xfId="36" applyNumberFormat="1" applyFont="1" applyFill="1" applyBorder="1" applyAlignment="1">
      <alignment horizontal="right" vertical="center" shrinkToFit="1"/>
    </xf>
    <xf numFmtId="184" fontId="15" fillId="0" borderId="74" xfId="36" applyNumberFormat="1" applyFont="1" applyFill="1" applyBorder="1" applyAlignment="1">
      <alignment horizontal="right" vertical="center"/>
    </xf>
    <xf numFmtId="178" fontId="22" fillId="0" borderId="35" xfId="30" applyNumberFormat="1" applyFont="1" applyBorder="1" applyAlignment="1">
      <alignment horizontal="center" vertical="center"/>
    </xf>
    <xf numFmtId="178" fontId="22" fillId="0" borderId="174" xfId="30" applyNumberFormat="1" applyFont="1" applyBorder="1" applyAlignment="1">
      <alignment horizontal="center" vertical="center" wrapText="1"/>
    </xf>
    <xf numFmtId="185" fontId="22" fillId="0" borderId="175" xfId="31" applyNumberFormat="1" applyFont="1" applyFill="1" applyBorder="1" applyAlignment="1">
      <alignment horizontal="right" vertical="center"/>
    </xf>
    <xf numFmtId="185" fontId="22" fillId="0" borderId="171" xfId="31" applyNumberFormat="1" applyFont="1" applyFill="1" applyBorder="1" applyAlignment="1">
      <alignment horizontal="right" vertical="center"/>
    </xf>
    <xf numFmtId="0" fontId="1" fillId="3" borderId="32" xfId="36" applyFont="1" applyFill="1" applyBorder="1">
      <alignment vertical="center"/>
    </xf>
    <xf numFmtId="178" fontId="15" fillId="3" borderId="74" xfId="36" applyNumberFormat="1" applyFont="1" applyFill="1" applyBorder="1" applyAlignment="1">
      <alignment horizontal="center" vertical="center"/>
    </xf>
    <xf numFmtId="184" fontId="15" fillId="3" borderId="26" xfId="35" applyNumberFormat="1" applyFont="1" applyFill="1" applyBorder="1" applyAlignment="1">
      <alignment horizontal="right" vertical="center"/>
    </xf>
    <xf numFmtId="178" fontId="15" fillId="0" borderId="176" xfId="36" applyNumberFormat="1" applyFont="1" applyFill="1" applyBorder="1" applyAlignment="1">
      <alignment horizontal="center" vertical="center"/>
    </xf>
    <xf numFmtId="189" fontId="22" fillId="0" borderId="176" xfId="36" applyNumberFormat="1" applyFont="1" applyFill="1" applyBorder="1" applyAlignment="1">
      <alignment horizontal="right" vertical="center" shrinkToFit="1"/>
    </xf>
    <xf numFmtId="185" fontId="22" fillId="0" borderId="176" xfId="36" applyNumberFormat="1" applyFont="1" applyFill="1" applyBorder="1" applyAlignment="1">
      <alignment horizontal="right" vertical="center" shrinkToFit="1"/>
    </xf>
    <xf numFmtId="190" fontId="15" fillId="0" borderId="0" xfId="36" applyNumberFormat="1" applyFont="1" applyFill="1" applyBorder="1">
      <alignment vertical="center"/>
    </xf>
    <xf numFmtId="190" fontId="15" fillId="0" borderId="34" xfId="36" applyNumberFormat="1" applyFont="1" applyFill="1" applyBorder="1">
      <alignment vertical="center"/>
    </xf>
    <xf numFmtId="0" fontId="1" fillId="0" borderId="0" xfId="36" applyFont="1" applyFill="1" applyBorder="1" applyAlignment="1"/>
    <xf numFmtId="178" fontId="6" fillId="0" borderId="177" xfId="30" applyNumberFormat="1" applyFont="1" applyBorder="1" applyAlignment="1">
      <alignment horizontal="center" vertical="center"/>
    </xf>
    <xf numFmtId="184" fontId="22" fillId="0" borderId="177" xfId="31" applyNumberFormat="1" applyFont="1" applyFill="1" applyBorder="1" applyAlignment="1">
      <alignment horizontal="right" vertical="center"/>
    </xf>
    <xf numFmtId="184" fontId="22" fillId="0" borderId="178" xfId="31" applyNumberFormat="1" applyFont="1" applyFill="1" applyBorder="1" applyAlignment="1">
      <alignment horizontal="right" vertical="center"/>
    </xf>
    <xf numFmtId="0" fontId="1" fillId="3" borderId="35" xfId="36" applyFont="1" applyFill="1" applyBorder="1">
      <alignment vertical="center"/>
    </xf>
    <xf numFmtId="178" fontId="3" fillId="3" borderId="176" xfId="36" applyNumberFormat="1" applyFont="1" applyFill="1" applyBorder="1" applyAlignment="1">
      <alignment horizontal="center" vertical="center"/>
    </xf>
    <xf numFmtId="184" fontId="15" fillId="3" borderId="31" xfId="35" applyNumberFormat="1" applyFont="1" applyFill="1" applyBorder="1" applyAlignment="1">
      <alignment horizontal="right" vertical="center"/>
    </xf>
    <xf numFmtId="184" fontId="15" fillId="3" borderId="32" xfId="35" applyNumberFormat="1" applyFont="1" applyFill="1" applyBorder="1" applyAlignment="1">
      <alignment horizontal="right" vertical="center"/>
    </xf>
    <xf numFmtId="178" fontId="15" fillId="0" borderId="174" xfId="36" applyNumberFormat="1" applyFont="1" applyFill="1" applyBorder="1" applyAlignment="1">
      <alignment horizontal="center" vertical="center"/>
    </xf>
    <xf numFmtId="189" fontId="15" fillId="0" borderId="174" xfId="36" applyNumberFormat="1" applyFont="1" applyFill="1" applyBorder="1" applyAlignment="1">
      <alignment horizontal="right" vertical="center" shrinkToFit="1"/>
    </xf>
    <xf numFmtId="185" fontId="15" fillId="0" borderId="174" xfId="36" applyNumberFormat="1" applyFont="1" applyFill="1" applyBorder="1" applyAlignment="1">
      <alignment horizontal="right" vertical="center" shrinkToFit="1"/>
    </xf>
    <xf numFmtId="184" fontId="15" fillId="3" borderId="176" xfId="36" applyNumberFormat="1" applyFont="1" applyFill="1" applyBorder="1" applyAlignment="1">
      <alignment horizontal="right" vertical="center"/>
    </xf>
    <xf numFmtId="184" fontId="15" fillId="0" borderId="176" xfId="36" applyNumberFormat="1" applyFont="1" applyFill="1" applyBorder="1" applyAlignment="1">
      <alignment horizontal="right" vertical="center"/>
    </xf>
    <xf numFmtId="184" fontId="15" fillId="3" borderId="176" xfId="36" applyNumberFormat="1" applyFont="1" applyFill="1" applyBorder="1" applyAlignment="1">
      <alignment horizontal="right" vertical="center" wrapText="1"/>
    </xf>
    <xf numFmtId="190" fontId="15" fillId="0" borderId="23" xfId="36" applyNumberFormat="1" applyFont="1" applyFill="1" applyBorder="1">
      <alignment vertical="center"/>
    </xf>
    <xf numFmtId="178" fontId="22" fillId="0" borderId="34" xfId="30" applyNumberFormat="1" applyFont="1" applyBorder="1" applyAlignment="1">
      <alignment horizontal="center" vertical="center" wrapText="1"/>
    </xf>
    <xf numFmtId="185" fontId="22" fillId="0" borderId="179" xfId="31" applyNumberFormat="1" applyFont="1" applyFill="1" applyBorder="1" applyAlignment="1">
      <alignment horizontal="right" vertical="center"/>
    </xf>
    <xf numFmtId="185" fontId="22" fillId="0" borderId="180" xfId="31" applyNumberFormat="1" applyFont="1" applyFill="1" applyBorder="1" applyAlignment="1">
      <alignment horizontal="right" vertical="center"/>
    </xf>
    <xf numFmtId="185" fontId="22" fillId="0" borderId="23" xfId="31" applyNumberFormat="1" applyFont="1" applyBorder="1" applyAlignment="1">
      <alignment horizontal="right" vertical="center"/>
    </xf>
    <xf numFmtId="0" fontId="1" fillId="3" borderId="37" xfId="36" applyFont="1" applyFill="1" applyBorder="1">
      <alignment vertical="center"/>
    </xf>
    <xf numFmtId="178" fontId="15" fillId="3" borderId="174" xfId="36" applyNumberFormat="1" applyFont="1" applyFill="1" applyBorder="1" applyAlignment="1">
      <alignment horizontal="center" vertical="center"/>
    </xf>
    <xf numFmtId="185" fontId="15" fillId="3" borderId="181"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xf>
    <xf numFmtId="178" fontId="15" fillId="0" borderId="0" xfId="36" applyNumberFormat="1" applyFont="1" applyFill="1" applyBorder="1" applyAlignment="1">
      <alignment horizontal="center" vertical="center"/>
    </xf>
    <xf numFmtId="185" fontId="15" fillId="0" borderId="174" xfId="36" applyNumberFormat="1" applyFont="1" applyFill="1" applyBorder="1" applyAlignment="1">
      <alignment horizontal="right" vertical="center"/>
    </xf>
    <xf numFmtId="185" fontId="15" fillId="3" borderId="174" xfId="36" applyNumberFormat="1" applyFont="1" applyFill="1" applyBorder="1" applyAlignment="1">
      <alignment horizontal="right" vertical="center" wrapText="1"/>
    </xf>
    <xf numFmtId="178" fontId="22" fillId="0" borderId="37" xfId="30" applyNumberFormat="1" applyFont="1" applyBorder="1" applyAlignment="1">
      <alignment horizontal="center" vertical="center"/>
    </xf>
    <xf numFmtId="178" fontId="22" fillId="0" borderId="74" xfId="30" applyNumberFormat="1" applyFont="1" applyBorder="1" applyAlignment="1">
      <alignment horizontal="center" vertical="center"/>
    </xf>
    <xf numFmtId="185" fontId="22" fillId="0" borderId="27" xfId="31" applyNumberFormat="1" applyFont="1" applyBorder="1" applyAlignment="1">
      <alignment horizontal="right" vertical="center"/>
    </xf>
    <xf numFmtId="185" fontId="22" fillId="0" borderId="172" xfId="31" applyNumberFormat="1" applyFont="1" applyBorder="1" applyAlignment="1">
      <alignment horizontal="right" vertical="center"/>
    </xf>
    <xf numFmtId="0" fontId="1" fillId="0" borderId="16" xfId="36" applyFont="1" applyFill="1" applyBorder="1">
      <alignment vertical="center"/>
    </xf>
    <xf numFmtId="178" fontId="15" fillId="0" borderId="14" xfId="36" applyNumberFormat="1" applyFont="1" applyFill="1" applyBorder="1">
      <alignment vertical="center"/>
    </xf>
    <xf numFmtId="178"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22"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36" xfId="34" applyFont="1" applyFill="1" applyBorder="1" applyAlignment="1">
      <alignment horizontal="left" vertical="center" wrapText="1"/>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5" fillId="0" borderId="50"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52" xfId="34" applyFont="1" applyBorder="1" applyAlignment="1">
      <alignment horizontal="left" vertical="center" wrapText="1"/>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35" xfId="21" applyFont="1" applyFill="1" applyBorder="1" applyAlignment="1">
      <alignment horizontal="center" vertical="center" shrinkToFit="1"/>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1" xfId="21" applyFont="1" applyFill="1" applyBorder="1" applyAlignment="1">
      <alignment horizontal="center" vertical="center" shrinkToFit="1"/>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xf numFmtId="178"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78" fontId="1" fillId="0" borderId="42" xfId="36" applyNumberFormat="1" applyFont="1" applyFill="1" applyBorder="1">
      <alignment vertical="center"/>
    </xf>
    <xf numFmtId="178" fontId="1" fillId="0" borderId="31" xfId="36" applyNumberFormat="1" applyFont="1" applyFill="1" applyBorder="1">
      <alignment vertical="center"/>
    </xf>
    <xf numFmtId="0" fontId="27" fillId="3" borderId="0" xfId="8" applyFont="1" applyFill="1"/>
    <xf numFmtId="178" fontId="1" fillId="0" borderId="0" xfId="36" applyNumberFormat="1" applyFont="1" applyFill="1" applyBorder="1">
      <alignment vertical="center"/>
    </xf>
    <xf numFmtId="178" fontId="1" fillId="0" borderId="34" xfId="36" applyNumberFormat="1" applyFont="1" applyFill="1" applyBorder="1">
      <alignment vertical="center"/>
    </xf>
    <xf numFmtId="178" fontId="0" fillId="0" borderId="0" xfId="36" applyNumberFormat="1" applyFont="1" applyFill="1" applyBorder="1">
      <alignment vertical="center"/>
    </xf>
    <xf numFmtId="0" fontId="1" fillId="0" borderId="30"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2" xfId="36" applyFont="1" applyFill="1" applyBorder="1" applyAlignment="1">
      <alignment horizontal="center" vertical="center"/>
    </xf>
    <xf numFmtId="188" fontId="1" fillId="3" borderId="30" xfId="35" applyNumberFormat="1" applyFont="1" applyFill="1" applyBorder="1" applyAlignment="1">
      <alignment horizontal="center" vertical="center" wrapText="1"/>
    </xf>
    <xf numFmtId="188" fontId="1" fillId="3" borderId="42" xfId="35" applyNumberFormat="1" applyFont="1" applyFill="1" applyBorder="1" applyAlignment="1">
      <alignment horizontal="center" vertical="center" wrapText="1"/>
    </xf>
    <xf numFmtId="188" fontId="1" fillId="3" borderId="31" xfId="35" applyNumberFormat="1" applyFont="1" applyFill="1" applyBorder="1" applyAlignment="1">
      <alignment horizontal="center" vertical="center" wrapText="1"/>
    </xf>
    <xf numFmtId="0" fontId="1" fillId="0" borderId="30"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31" xfId="36" applyFont="1" applyFill="1" applyBorder="1" applyAlignment="1">
      <alignment horizontal="center" vertical="center"/>
    </xf>
    <xf numFmtId="178" fontId="1" fillId="3" borderId="0" xfId="36" applyNumberFormat="1" applyFont="1" applyFill="1" applyBorder="1" applyAlignment="1">
      <alignment vertical="center" wrapText="1"/>
    </xf>
    <xf numFmtId="0" fontId="1" fillId="0" borderId="23"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188" fontId="1" fillId="3" borderId="0" xfId="35" applyNumberFormat="1" applyFont="1" applyFill="1" applyBorder="1" applyAlignment="1">
      <alignment vertical="center" wrapText="1"/>
    </xf>
    <xf numFmtId="188" fontId="1" fillId="3" borderId="16" xfId="35" applyNumberFormat="1" applyFont="1" applyFill="1" applyBorder="1" applyAlignment="1">
      <alignment horizontal="center" vertical="center" wrapText="1"/>
    </xf>
    <xf numFmtId="188" fontId="1" fillId="3" borderId="14" xfId="35" applyNumberFormat="1" applyFont="1" applyFill="1" applyBorder="1" applyAlignment="1">
      <alignment horizontal="center" vertical="center" wrapText="1"/>
    </xf>
    <xf numFmtId="188" fontId="1" fillId="3" borderId="15" xfId="35" applyNumberFormat="1" applyFont="1" applyFill="1" applyBorder="1" applyAlignment="1">
      <alignment horizontal="center" vertical="center" wrapText="1"/>
    </xf>
    <xf numFmtId="0" fontId="1" fillId="0" borderId="16"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15" xfId="36" applyFont="1" applyFill="1" applyBorder="1" applyAlignment="1">
      <alignment horizontal="center" vertical="center"/>
    </xf>
    <xf numFmtId="178" fontId="2" fillId="0" borderId="0" xfId="30" applyNumberFormat="1" applyFont="1" applyBorder="1" applyAlignment="1">
      <alignment vertical="center"/>
    </xf>
    <xf numFmtId="188" fontId="1" fillId="0" borderId="26" xfId="35" applyNumberFormat="1" applyFont="1" applyFill="1" applyBorder="1" applyAlignment="1">
      <alignment horizontal="center" vertical="center" wrapText="1"/>
    </xf>
    <xf numFmtId="188" fontId="1" fillId="0" borderId="74" xfId="35" applyNumberFormat="1" applyFont="1" applyFill="1" applyBorder="1" applyAlignment="1">
      <alignment horizontal="center" vertical="center" wrapText="1"/>
    </xf>
    <xf numFmtId="0" fontId="1" fillId="0" borderId="74" xfId="36" applyFont="1" applyFill="1" applyBorder="1" applyAlignment="1">
      <alignment horizontal="center" vertical="center"/>
    </xf>
    <xf numFmtId="178" fontId="2" fillId="0" borderId="74" xfId="36" applyNumberFormat="1" applyFont="1" applyFill="1" applyBorder="1" applyAlignment="1">
      <alignment horizontal="center" vertical="center"/>
    </xf>
    <xf numFmtId="178" fontId="2" fillId="0" borderId="0" xfId="30" applyNumberFormat="1" applyFont="1" applyBorder="1" applyAlignment="1">
      <alignment horizontal="center" vertical="center"/>
    </xf>
    <xf numFmtId="178" fontId="0" fillId="0" borderId="74" xfId="36" applyNumberFormat="1" applyFont="1" applyFill="1" applyBorder="1" applyAlignment="1">
      <alignment horizontal="center" vertical="center"/>
    </xf>
    <xf numFmtId="184" fontId="2" fillId="0" borderId="0" xfId="31" applyNumberFormat="1" applyFont="1" applyFill="1" applyBorder="1" applyAlignment="1">
      <alignment horizontal="right" vertical="center"/>
    </xf>
    <xf numFmtId="188" fontId="1" fillId="3" borderId="74" xfId="35" applyNumberFormat="1" applyFont="1" applyFill="1" applyBorder="1" applyAlignment="1">
      <alignment horizontal="center" vertical="center" wrapText="1"/>
    </xf>
    <xf numFmtId="185" fontId="1" fillId="3" borderId="188" xfId="35" applyNumberFormat="1" applyFont="1" applyFill="1" applyBorder="1" applyAlignment="1">
      <alignment horizontal="center" vertical="center"/>
    </xf>
    <xf numFmtId="185" fontId="1" fillId="3" borderId="74" xfId="35" applyNumberFormat="1" applyFont="1" applyFill="1" applyBorder="1" applyAlignment="1">
      <alignment horizontal="center" vertical="center"/>
    </xf>
    <xf numFmtId="185" fontId="1" fillId="3" borderId="189" xfId="35" applyNumberFormat="1" applyFont="1" applyFill="1" applyBorder="1" applyAlignment="1">
      <alignment horizontal="center" vertical="center"/>
    </xf>
    <xf numFmtId="185" fontId="1" fillId="3" borderId="26" xfId="35" applyNumberFormat="1" applyFont="1" applyFill="1" applyBorder="1" applyAlignment="1">
      <alignment horizontal="center" vertical="center"/>
    </xf>
    <xf numFmtId="192" fontId="1" fillId="0" borderId="0" xfId="36" applyNumberFormat="1" applyFont="1" applyFill="1" applyBorder="1">
      <alignment vertical="center"/>
    </xf>
    <xf numFmtId="185" fontId="1" fillId="3" borderId="74" xfId="35" applyNumberFormat="1" applyFont="1" applyFill="1" applyBorder="1" applyAlignment="1">
      <alignment horizontal="center" vertical="center" wrapText="1"/>
    </xf>
    <xf numFmtId="185" fontId="1" fillId="3" borderId="27" xfId="35" applyNumberFormat="1" applyFont="1" applyFill="1" applyBorder="1" applyAlignment="1">
      <alignment horizontal="center" vertical="center"/>
    </xf>
    <xf numFmtId="185" fontId="1" fillId="0" borderId="74" xfId="36" applyNumberFormat="1" applyFont="1" applyFill="1" applyBorder="1" applyAlignment="1">
      <alignment horizontal="center" vertical="center"/>
    </xf>
    <xf numFmtId="185" fontId="1" fillId="0" borderId="0" xfId="36" applyNumberFormat="1" applyFont="1" applyFill="1" applyBorder="1">
      <alignment vertical="center"/>
    </xf>
    <xf numFmtId="0" fontId="28" fillId="0" borderId="0" xfId="29" applyFont="1" applyAlignment="1">
      <alignment vertical="center"/>
    </xf>
    <xf numFmtId="191" fontId="1" fillId="0" borderId="0" xfId="36" applyNumberFormat="1" applyFont="1" applyFill="1" applyBorder="1">
      <alignment vertical="center"/>
    </xf>
    <xf numFmtId="185" fontId="2" fillId="0" borderId="0" xfId="31" applyNumberFormat="1" applyFont="1" applyFill="1" applyBorder="1" applyAlignment="1">
      <alignment horizontal="right" vertical="center"/>
    </xf>
    <xf numFmtId="190" fontId="1" fillId="0" borderId="34" xfId="36" applyNumberFormat="1" applyFont="1" applyFill="1" applyBorder="1">
      <alignment vertical="center"/>
    </xf>
    <xf numFmtId="190" fontId="1" fillId="0" borderId="23" xfId="36" applyNumberFormat="1" applyFont="1" applyFill="1" applyBorder="1">
      <alignment vertical="center"/>
    </xf>
    <xf numFmtId="0" fontId="1" fillId="0" borderId="16"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0" fontId="2" fillId="3" borderId="0" xfId="8" applyFont="1" applyFill="1"/>
    <xf numFmtId="178" fontId="1" fillId="0" borderId="14" xfId="36" applyNumberFormat="1" applyFont="1" applyFill="1" applyBorder="1">
      <alignment vertical="center"/>
    </xf>
    <xf numFmtId="178"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 name="標準_【レイアウト】（市）資料３（Ｐ２）　歳出比較分析表" xfId="35"/>
    <cellStyle name="標準_【レイアウト】（県）資料３（Ｐ２）　歳出比較分析表" xfId="36"/>
    <cellStyle name="通貨 2" xfId="37"/>
    <cellStyle name="通貨 3" xfId="3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6.xml.rels><?xml version="1.0" encoding="UTF-8"?><Relationships xmlns="http://schemas.openxmlformats.org/package/2006/relationships"><Relationship Id="rId1" Type="http://schemas.openxmlformats.org/officeDocument/2006/relationships/themeOverride" Target="../theme/themeOverride1.xml" /></Relationships>
</file>

<file path=xl/charts/_rels/chart7.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(データシート!$F$3,データシート!$F$5,データシート!$F$7,データシート!$F$9,データシート!$F$11)</c:f>
              <c:numCache>
                <c:formatCode>#,##0;"△ "#,##0</c:formatCode>
                <c:ptCount val="5"/>
                <c:pt idx="0">
                  <c:v>37665</c:v>
                </c:pt>
                <c:pt idx="1">
                  <c:v>36861</c:v>
                </c:pt>
                <c:pt idx="2">
                  <c:v>47064</c:v>
                </c:pt>
                <c:pt idx="3">
                  <c:v>43773</c:v>
                </c:pt>
                <c:pt idx="4">
                  <c:v>51565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H24</c:v>
                </c:pt>
                <c:pt idx="1">
                  <c:v xml:space="preserve"> H25</c:v>
                </c:pt>
                <c:pt idx="2">
                  <c:v xml:space="preserve"> H26</c:v>
                </c:pt>
                <c:pt idx="3">
                  <c:v xml:space="preserve"> H27</c:v>
                </c:pt>
                <c:pt idx="4">
                  <c:v xml:space="preserve"> H28</c:v>
                </c:pt>
              </c:strCache>
            </c:strRef>
          </c:cat>
          <c:val>
            <c:numRef>
              <c:f>(データシート!$D$3,データシート!$D$5,データシート!$D$7,データシート!$D$9,データシート!$D$11)</c:f>
              <c:numCache>
                <c:formatCode>#,##0;"△ "#,##0</c:formatCode>
                <c:ptCount val="5"/>
                <c:pt idx="0">
                  <c:v>40634</c:v>
                </c:pt>
                <c:pt idx="1">
                  <c:v>30191</c:v>
                </c:pt>
                <c:pt idx="2">
                  <c:v>63748</c:v>
                </c:pt>
                <c:pt idx="3">
                  <c:v>50557</c:v>
                </c:pt>
                <c:pt idx="4">
                  <c:v>45565</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2.46</c:v>
                </c:pt>
                <c:pt idx="1">
                  <c:v>2.74</c:v>
                </c:pt>
                <c:pt idx="2">
                  <c:v>6.21</c:v>
                </c:pt>
                <c:pt idx="3">
                  <c:v>3.71</c:v>
                </c:pt>
                <c:pt idx="4">
                  <c:v>3.82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29.64</c:v>
                </c:pt>
                <c:pt idx="1">
                  <c:v>30.98</c:v>
                </c:pt>
                <c:pt idx="2">
                  <c:v>32.409999999999997</c:v>
                </c:pt>
                <c:pt idx="3">
                  <c:v>33.78</c:v>
                </c:pt>
                <c:pt idx="4">
                  <c:v>37.46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-0.67</c:v>
                </c:pt>
                <c:pt idx="1">
                  <c:v>1.2</c:v>
                </c:pt>
                <c:pt idx="2">
                  <c:v>7.04</c:v>
                </c:pt>
                <c:pt idx="3">
                  <c:v>1.41</c:v>
                </c:pt>
                <c:pt idx="4">
                  <c:v>4.3499999999999996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5.e-002</c:v>
                </c:pt>
                <c:pt idx="2">
                  <c:v>#N/A</c:v>
                </c:pt>
                <c:pt idx="3">
                  <c:v>6.e-002</c:v>
                </c:pt>
                <c:pt idx="4">
                  <c:v>#N/A</c:v>
                </c:pt>
                <c:pt idx="5">
                  <c:v>5.e-002</c:v>
                </c:pt>
                <c:pt idx="6">
                  <c:v>#N/A</c:v>
                </c:pt>
                <c:pt idx="7">
                  <c:v>6.e-002</c:v>
                </c:pt>
                <c:pt idx="8">
                  <c:v>#N/A</c:v>
                </c:pt>
                <c:pt idx="9">
                  <c:v>6.e-002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0.24</c:v>
                </c:pt>
                <c:pt idx="2">
                  <c:v>#N/A</c:v>
                </c:pt>
                <c:pt idx="3">
                  <c:v>0.23</c:v>
                </c:pt>
                <c:pt idx="4">
                  <c:v>#N/A</c:v>
                </c:pt>
                <c:pt idx="5">
                  <c:v>0.31</c:v>
                </c:pt>
                <c:pt idx="6">
                  <c:v>#N/A</c:v>
                </c:pt>
                <c:pt idx="7">
                  <c:v>0.6</c:v>
                </c:pt>
                <c:pt idx="8">
                  <c:v>#N/A</c:v>
                </c:pt>
                <c:pt idx="9">
                  <c:v>0.41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c:v>
                </c:pt>
                <c:pt idx="2">
                  <c:v>#N/A</c:v>
                </c:pt>
                <c:pt idx="3">
                  <c:v>0.56999999999999995</c:v>
                </c:pt>
                <c:pt idx="4">
                  <c:v>#N/A</c:v>
                </c:pt>
                <c:pt idx="5">
                  <c:v>0.61</c:v>
                </c:pt>
                <c:pt idx="6">
                  <c:v>#N/A</c:v>
                </c:pt>
                <c:pt idx="7">
                  <c:v>0.36</c:v>
                </c:pt>
                <c:pt idx="8">
                  <c:v>#N/A</c:v>
                </c:pt>
                <c:pt idx="9">
                  <c:v>0.41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2.4500000000000002</c:v>
                </c:pt>
                <c:pt idx="2">
                  <c:v>#N/A</c:v>
                </c:pt>
                <c:pt idx="3">
                  <c:v>2.74</c:v>
                </c:pt>
                <c:pt idx="4">
                  <c:v>#N/A</c:v>
                </c:pt>
                <c:pt idx="5">
                  <c:v>6.2</c:v>
                </c:pt>
                <c:pt idx="6">
                  <c:v>#N/A</c:v>
                </c:pt>
                <c:pt idx="7">
                  <c:v>3.7</c:v>
                </c:pt>
                <c:pt idx="8">
                  <c:v>#N/A</c:v>
                </c:pt>
                <c:pt idx="9">
                  <c:v>3.81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7082</c:v>
                </c:pt>
                <c:pt idx="5">
                  <c:v>7317</c:v>
                </c:pt>
                <c:pt idx="8">
                  <c:v>7571</c:v>
                </c:pt>
                <c:pt idx="11">
                  <c:v>7088</c:v>
                </c:pt>
                <c:pt idx="14">
                  <c:v>6600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380</c:v>
                </c:pt>
                <c:pt idx="3">
                  <c:v>306</c:v>
                </c:pt>
                <c:pt idx="6">
                  <c:v>259</c:v>
                </c:pt>
                <c:pt idx="9">
                  <c:v>219</c:v>
                </c:pt>
                <c:pt idx="12">
                  <c:v>201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255</c:v>
                </c:pt>
                <c:pt idx="3">
                  <c:v>200</c:v>
                </c:pt>
                <c:pt idx="6">
                  <c:v>165</c:v>
                </c:pt>
                <c:pt idx="9">
                  <c:v>160</c:v>
                </c:pt>
                <c:pt idx="12">
                  <c:v>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325</c:v>
                </c:pt>
                <c:pt idx="3">
                  <c:v>260</c:v>
                </c:pt>
                <c:pt idx="6">
                  <c:v>208</c:v>
                </c:pt>
                <c:pt idx="9">
                  <c:v>158</c:v>
                </c:pt>
                <c:pt idx="12">
                  <c:v>128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9518</c:v>
                </c:pt>
                <c:pt idx="3">
                  <c:v>9839</c:v>
                </c:pt>
                <c:pt idx="6">
                  <c:v>9531</c:v>
                </c:pt>
                <c:pt idx="9">
                  <c:v>5957</c:v>
                </c:pt>
                <c:pt idx="12">
                  <c:v>4821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3396</c:v>
                </c:pt>
                <c:pt idx="2">
                  <c:v>#N/A</c:v>
                </c:pt>
                <c:pt idx="3">
                  <c:v>#N/A</c:v>
                </c:pt>
                <c:pt idx="4">
                  <c:v>3288</c:v>
                </c:pt>
                <c:pt idx="5">
                  <c:v>#N/A</c:v>
                </c:pt>
                <c:pt idx="6">
                  <c:v>#N/A</c:v>
                </c:pt>
                <c:pt idx="7">
                  <c:v>2592</c:v>
                </c:pt>
                <c:pt idx="8">
                  <c:v>#N/A</c:v>
                </c:pt>
                <c:pt idx="9">
                  <c:v>#N/A</c:v>
                </c:pt>
                <c:pt idx="10">
                  <c:v>-594</c:v>
                </c:pt>
                <c:pt idx="11">
                  <c:v>#N/A</c:v>
                </c:pt>
                <c:pt idx="12">
                  <c:v>#N/A</c:v>
                </c:pt>
                <c:pt idx="13">
                  <c:v>-1354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83783</c:v>
                </c:pt>
                <c:pt idx="5">
                  <c:v>76751</c:v>
                </c:pt>
                <c:pt idx="8">
                  <c:v>74119</c:v>
                </c:pt>
                <c:pt idx="11">
                  <c:v>67936</c:v>
                </c:pt>
                <c:pt idx="14">
                  <c:v>61685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45514</c:v>
                </c:pt>
                <c:pt idx="5">
                  <c:v>45366</c:v>
                </c:pt>
                <c:pt idx="8">
                  <c:v>54264</c:v>
                </c:pt>
                <c:pt idx="11">
                  <c:v>64592</c:v>
                </c:pt>
                <c:pt idx="14">
                  <c:v>70193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64</c:v>
                </c:pt>
                <c:pt idx="3">
                  <c:v>59</c:v>
                </c:pt>
                <c:pt idx="6">
                  <c:v>55</c:v>
                </c:pt>
                <c:pt idx="9">
                  <c:v>50</c:v>
                </c:pt>
                <c:pt idx="12">
                  <c:v>46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22729</c:v>
                </c:pt>
                <c:pt idx="3">
                  <c:v>21423</c:v>
                </c:pt>
                <c:pt idx="6">
                  <c:v>21504</c:v>
                </c:pt>
                <c:pt idx="9">
                  <c:v>18511</c:v>
                </c:pt>
                <c:pt idx="12">
                  <c:v>18664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935</c:v>
                </c:pt>
                <c:pt idx="3">
                  <c:v>975</c:v>
                </c:pt>
                <c:pt idx="6">
                  <c:v>967</c:v>
                </c:pt>
                <c:pt idx="9">
                  <c:v>935</c:v>
                </c:pt>
                <c:pt idx="12">
                  <c:v>980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15392</c:v>
                </c:pt>
                <c:pt idx="3">
                  <c:v>15084</c:v>
                </c:pt>
                <c:pt idx="6">
                  <c:v>11551</c:v>
                </c:pt>
                <c:pt idx="9">
                  <c:v>5076</c:v>
                </c:pt>
                <c:pt idx="12">
                  <c:v>3188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44411</c:v>
                </c:pt>
                <c:pt idx="3">
                  <c:v>36817</c:v>
                </c:pt>
                <c:pt idx="6">
                  <c:v>39302</c:v>
                </c:pt>
                <c:pt idx="9">
                  <c:v>32220</c:v>
                </c:pt>
                <c:pt idx="12">
                  <c:v>26088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00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ext>
              </c:extLst>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ext>
              </c:extLst>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ext>
              </c:extLst>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ext>
              </c:extLst>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'公会計指標分析・財政指標組合せ分析表'!$K$53:$O$53</c:f>
              <c:numCache>
                <c:formatCode>#,##0.0;"▲ "#,##0.0</c:formatCode>
                <c:ptCount val="5"/>
                <c:pt idx="3">
                  <c:v>66.8</c:v>
                </c:pt>
                <c:pt idx="4">
                  <c:v>66.8</c:v>
                </c:pt>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ext>
              </c:extLst>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ext>
              </c:extLst>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ext>
              </c:extLst>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ext>
              </c:extLst>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'公会計指標分析・財政指標組合せ分析表'!$K$57:$O$57</c:f>
              <c:numCache>
                <c:formatCode>#,##0.0;"▲ "#,##0.0</c:formatCode>
                <c:ptCount val="5"/>
                <c:pt idx="3">
                  <c:v>60</c:v>
                </c:pt>
                <c:pt idx="4">
                  <c:v>50.1</c:v>
                </c:pt>
              </c:numCache>
            </c:numRef>
          </c:xVal>
          <c:yVal>
            <c:numRef>
              <c:f>'公会計指標分析・財政指標組合せ分析表'!$K$55:$O$55</c:f>
              <c:numCache>
                <c:formatCode>#,##0.0;"▲ "#,##0.0</c:formatCode>
                <c:ptCount val="5"/>
                <c:pt idx="3">
                  <c:v>0</c:v>
                </c:pt>
                <c:pt idx="4">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60.9"/>
          <c:min val="49.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7782116473"/>
              <c:y val="0.9107465138286285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002"/>
              <c:y val="0.251047547627975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00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ext>
              </c:extLst>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ext>
              </c:extLst>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ext>
              </c:extLst>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ext>
              </c:extLst>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b"/>
            <c:showLegendKey val="0"/>
            <c:showVal val="1"/>
            <c:showCatName val="0"/>
            <c:showSerName val="0"/>
            <c:showPercent val="0"/>
            <c:showBubbleSize val="0"/>
          </c:dLbls>
          <c:xVal>
            <c:numRef>
              <c:f>'公会計指標分析・財政指標組合せ分析表'!$K$75:$O$75</c:f>
              <c:numCache>
                <c:formatCode>#,##0.0;"▲ "#,##0.0</c:formatCode>
                <c:ptCount val="5"/>
                <c:pt idx="0">
                  <c:v>4.7</c:v>
                </c:pt>
                <c:pt idx="1">
                  <c:v>5.8</c:v>
                </c:pt>
                <c:pt idx="2">
                  <c:v>5</c:v>
                </c:pt>
                <c:pt idx="3">
                  <c:v>2.9</c:v>
                </c:pt>
                <c:pt idx="4">
                  <c:v>0.4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ext>
              </c:extLst>
            </c:dLbl>
            <c:dLbl>
              <c:idx val="1"/>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ext>
              </c:extLst>
            </c:dLbl>
            <c:dLbl>
              <c:idx val="2"/>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ext>
              </c:extLst>
            </c:dLbl>
            <c:dLbl>
              <c:idx val="3"/>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ext>
              </c:extLst>
            </c:dLbl>
            <c:dLbl>
              <c:idx val="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'公会計指標分析・財政指標組合せ分析表'!$K$79:$O$79</c:f>
              <c:numCache>
                <c:formatCode>#,##0.0;"▲ "#,##0.0</c:formatCode>
                <c:ptCount val="5"/>
                <c:pt idx="0">
                  <c:v>-0.7</c:v>
                </c:pt>
                <c:pt idx="1">
                  <c:v>-1.3</c:v>
                </c:pt>
                <c:pt idx="2">
                  <c:v>-1.8</c:v>
                </c:pt>
                <c:pt idx="3">
                  <c:v>-2.2999999999999998</c:v>
                </c:pt>
                <c:pt idx="4">
                  <c:v>-2.8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axId val="3"/>
        <c:axId val="2"/>
      </c:scatterChart>
      <c:valAx>
        <c:axId val="3"/>
        <c:scaling>
          <c:orientation val="minMax"/>
          <c:max val="-0.6"/>
          <c:min val="-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270362750484e-002"/>
              <c:y val="0.251196541608769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gap"/>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 Id="rId2" Type="http://schemas.openxmlformats.org/officeDocument/2006/relationships/chart" Target="../charts/chart7.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1033"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1034"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東京都中野区</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325,460
309,767
15.59
126,519,153
122,999,658
2,946,274
77,133,090
25,806,932</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85725</xdr:colOff>
      <xdr:row>19</xdr:row>
      <xdr:rowOff>107950</xdr:rowOff>
    </xdr:from>
    <xdr:ext cx="8811260" cy="259080"/>
    <xdr:sp macro="" textlink="">
      <xdr:nvSpPr>
        <xdr:cNvPr id="29" name="テキスト ボックス 28"/>
        <xdr:cNvSpPr txBox="1"/>
      </xdr:nvSpPr>
      <xdr:spPr>
        <a:xfrm>
          <a:off x="771525"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85725</xdr:colOff>
      <xdr:row>21</xdr:row>
      <xdr:rowOff>9525</xdr:rowOff>
    </xdr:from>
    <xdr:ext cx="9253220" cy="258445"/>
    <xdr:sp macro="" textlink="">
      <xdr:nvSpPr>
        <xdr:cNvPr id="30" name="テキスト ボックス 29"/>
        <xdr:cNvSpPr txBox="1"/>
      </xdr:nvSpPr>
      <xdr:spPr>
        <a:xfrm>
          <a:off x="771525" y="3609975"/>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85725</xdr:colOff>
      <xdr:row>22</xdr:row>
      <xdr:rowOff>101600</xdr:rowOff>
    </xdr:from>
    <xdr:ext cx="5758815" cy="259080"/>
    <xdr:sp macro="" textlink="">
      <xdr:nvSpPr>
        <xdr:cNvPr id="31" name="テキスト ボックス 30"/>
        <xdr:cNvSpPr txBox="1"/>
      </xdr:nvSpPr>
      <xdr:spPr>
        <a:xfrm>
          <a:off x="771525"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85725</xdr:colOff>
      <xdr:row>24</xdr:row>
      <xdr:rowOff>12700</xdr:rowOff>
    </xdr:from>
    <xdr:ext cx="8725535" cy="259080"/>
    <xdr:sp macro="" textlink="">
      <xdr:nvSpPr>
        <xdr:cNvPr id="32" name="テキスト ボックス 31"/>
        <xdr:cNvSpPr txBox="1"/>
      </xdr:nvSpPr>
      <xdr:spPr>
        <a:xfrm>
          <a:off x="771525"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85725</xdr:colOff>
      <xdr:row>25</xdr:row>
      <xdr:rowOff>95250</xdr:rowOff>
    </xdr:from>
    <xdr:ext cx="9618345" cy="259080"/>
    <xdr:sp macro="" textlink="">
      <xdr:nvSpPr>
        <xdr:cNvPr id="33" name="テキスト ボックス 32"/>
        <xdr:cNvSpPr txBox="1"/>
      </xdr:nvSpPr>
      <xdr:spPr>
        <a:xfrm>
          <a:off x="771525" y="4381500"/>
          <a:ext cx="961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85725</xdr:colOff>
      <xdr:row>27</xdr:row>
      <xdr:rowOff>6350</xdr:rowOff>
    </xdr:from>
    <xdr:ext cx="8210550" cy="258445"/>
    <xdr:sp macro="" textlink="">
      <xdr:nvSpPr>
        <xdr:cNvPr id="34" name="テキスト ボックス 33"/>
        <xdr:cNvSpPr txBox="1"/>
      </xdr:nvSpPr>
      <xdr:spPr>
        <a:xfrm>
          <a:off x="771525" y="46355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71905" cy="308610"/>
    <xdr:sp macro="" textlink="">
      <xdr:nvSpPr>
        <xdr:cNvPr id="36" name="テキスト ボックス 35"/>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50365" cy="358775"/>
    <xdr:sp macro="" textlink="">
      <xdr:nvSpPr>
        <xdr:cNvPr id="37" name="テキスト ボックス 36"/>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300"/>
            </a:lnSpc>
          </a:pPr>
          <a:r>
            <a:rPr kumimoji="1" lang="ja-JP" altLang="en-US" sz="1300">
              <a:latin typeface="ＭＳ Ｐゴシック"/>
            </a:rPr>
            <a:t>　類似団体の平均を下回る状況だが、指数は上昇している。</a:t>
          </a:r>
        </a:p>
        <a:p>
          <a:pPr>
            <a:lnSpc>
              <a:spcPts val="1300"/>
            </a:lnSpc>
          </a:pPr>
          <a:r>
            <a:rPr kumimoji="1" lang="ja-JP" altLang="en-US" sz="1300">
              <a:latin typeface="ＭＳ Ｐゴシック"/>
            </a:rPr>
            <a:t>基準財政収入額は、前年度に比べ特別区税の増等により、３．４％の増、基準財政需要額は１</a:t>
          </a:r>
          <a:r>
            <a:rPr kumimoji="1" lang="en-US" altLang="ja-JP" sz="1300">
              <a:latin typeface="ＭＳ Ｐゴシック"/>
            </a:rPr>
            <a:t>.</a:t>
          </a:r>
          <a:r>
            <a:rPr kumimoji="1" lang="ja-JP" altLang="en-US" sz="1300">
              <a:latin typeface="ＭＳ Ｐゴシック"/>
            </a:rPr>
            <a:t>１％の増で、平成２８年度単年度における基準財政収入額／基準財政需要額の数値は０．５１となった。３か年平均も０．５０に上昇した。　</a:t>
          </a:r>
        </a:p>
        <a:p>
          <a:pPr>
            <a:lnSpc>
              <a:spcPts val="1300"/>
            </a:lnSpc>
          </a:pPr>
          <a:r>
            <a:rPr kumimoji="1" lang="ja-JP" altLang="en-US" sz="1300">
              <a:latin typeface="ＭＳ Ｐゴシック"/>
            </a:rPr>
            <a:t>　今後も歳入歳出の両面から健全な財政運営を行っていくとともに、「新しい中野をつくる１０か年計画（第３次）」に基づいたまち活性化戦略などを着実に推進していく。</a:t>
          </a:r>
        </a:p>
        <a:p>
          <a:pPr>
            <a:lnSpc>
              <a:spcPts val="1400"/>
            </a:lnSpc>
          </a:pPr>
          <a:endParaRPr kumimoji="1" lang="ja-JP" altLang="en-US" sz="1300">
            <a:latin typeface="ＭＳ Ｐゴシック"/>
          </a:endParaRP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45</xdr:row>
      <xdr:rowOff>132080</xdr:rowOff>
    </xdr:from>
    <xdr:to xmlns:xdr="http://schemas.openxmlformats.org/drawingml/2006/spreadsheetDrawing">
      <xdr:col>8</xdr:col>
      <xdr:colOff>355600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129540</xdr:rowOff>
    </xdr:from>
    <xdr:to xmlns:xdr="http://schemas.openxmlformats.org/drawingml/2006/spreadsheetDrawing">
      <xdr:col>8</xdr:col>
      <xdr:colOff>355600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41</xdr:row>
      <xdr:rowOff>127635</xdr:rowOff>
    </xdr:from>
    <xdr:to xmlns:xdr="http://schemas.openxmlformats.org/drawingml/2006/spreadsheetDrawing">
      <xdr:col>8</xdr:col>
      <xdr:colOff>355600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39</xdr:row>
      <xdr:rowOff>126365</xdr:rowOff>
    </xdr:from>
    <xdr:to xmlns:xdr="http://schemas.openxmlformats.org/drawingml/2006/spreadsheetDrawing">
      <xdr:col>8</xdr:col>
      <xdr:colOff>355600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37</xdr:row>
      <xdr:rowOff>124460</xdr:rowOff>
    </xdr:from>
    <xdr:to xmlns:xdr="http://schemas.openxmlformats.org/drawingml/2006/spreadsheetDrawing">
      <xdr:col>8</xdr:col>
      <xdr:colOff>355600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35</xdr:row>
      <xdr:rowOff>122555</xdr:rowOff>
    </xdr:from>
    <xdr:to xmlns:xdr="http://schemas.openxmlformats.org/drawingml/2006/spreadsheetDrawing">
      <xdr:col>8</xdr:col>
      <xdr:colOff>355600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152400</xdr:colOff>
      <xdr:row>35</xdr:row>
      <xdr:rowOff>139700</xdr:rowOff>
    </xdr:from>
    <xdr:to xmlns:xdr="http://schemas.openxmlformats.org/drawingml/2006/spreadsheetDrawing">
      <xdr:col>7</xdr:col>
      <xdr:colOff>152400</xdr:colOff>
      <xdr:row>44</xdr:row>
      <xdr:rowOff>78740</xdr:rowOff>
    </xdr:to>
    <xdr:cxnSp macro="">
      <xdr:nvCxnSpPr>
        <xdr:cNvPr id="65" name="直線コネクタ 64"/>
        <xdr:cNvCxnSpPr/>
      </xdr:nvCxnSpPr>
      <xdr:spPr>
        <a:xfrm flipV="1">
          <a:off x="4953000" y="614045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50800</xdr:rowOff>
    </xdr:from>
    <xdr:ext cx="762000" cy="259080"/>
    <xdr:sp macro="" textlink="">
      <xdr:nvSpPr>
        <xdr:cNvPr id="66" name="財政力最小値テキスト"/>
        <xdr:cNvSpPr txBox="1"/>
      </xdr:nvSpPr>
      <xdr:spPr>
        <a:xfrm>
          <a:off x="5041900" y="759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0.33</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44</xdr:row>
      <xdr:rowOff>78740</xdr:rowOff>
    </xdr:from>
    <xdr:to xmlns:xdr="http://schemas.openxmlformats.org/drawingml/2006/spreadsheetDrawing">
      <xdr:col>7</xdr:col>
      <xdr:colOff>241300</xdr:colOff>
      <xdr:row>44</xdr:row>
      <xdr:rowOff>78740</xdr:rowOff>
    </xdr:to>
    <xdr:cxnSp macro="">
      <xdr:nvCxnSpPr>
        <xdr:cNvPr id="67" name="直線コネクタ 66"/>
        <xdr:cNvCxnSpPr/>
      </xdr:nvCxnSpPr>
      <xdr:spPr>
        <a:xfrm>
          <a:off x="4864100" y="762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34</xdr:row>
      <xdr:rowOff>54610</xdr:rowOff>
    </xdr:from>
    <xdr:ext cx="762000" cy="258445"/>
    <xdr:sp macro="" textlink="">
      <xdr:nvSpPr>
        <xdr:cNvPr id="68" name="財政力最大値テキスト"/>
        <xdr:cNvSpPr txBox="1"/>
      </xdr:nvSpPr>
      <xdr:spPr>
        <a:xfrm>
          <a:off x="5041900" y="5883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35</xdr:row>
      <xdr:rowOff>139700</xdr:rowOff>
    </xdr:from>
    <xdr:to xmlns:xdr="http://schemas.openxmlformats.org/drawingml/2006/spreadsheetDrawing">
      <xdr:col>7</xdr:col>
      <xdr:colOff>241300</xdr:colOff>
      <xdr:row>35</xdr:row>
      <xdr:rowOff>139700</xdr:rowOff>
    </xdr:to>
    <xdr:cxnSp macro="">
      <xdr:nvCxnSpPr>
        <xdr:cNvPr id="69" name="直線コネクタ 68"/>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42</xdr:row>
      <xdr:rowOff>128905</xdr:rowOff>
    </xdr:from>
    <xdr:to xmlns:xdr="http://schemas.openxmlformats.org/drawingml/2006/spreadsheetDrawing">
      <xdr:col>7</xdr:col>
      <xdr:colOff>152400</xdr:colOff>
      <xdr:row>42</xdr:row>
      <xdr:rowOff>146050</xdr:rowOff>
    </xdr:to>
    <xdr:cxnSp macro="">
      <xdr:nvCxnSpPr>
        <xdr:cNvPr id="70" name="直線コネクタ 69"/>
        <xdr:cNvCxnSpPr/>
      </xdr:nvCxnSpPr>
      <xdr:spPr>
        <a:xfrm flipV="1">
          <a:off x="4114800" y="73298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40</xdr:row>
      <xdr:rowOff>128270</xdr:rowOff>
    </xdr:from>
    <xdr:ext cx="762000" cy="259080"/>
    <xdr:sp macro="" textlink="">
      <xdr:nvSpPr>
        <xdr:cNvPr id="71" name="財政力平均値テキスト"/>
        <xdr:cNvSpPr txBox="1"/>
      </xdr:nvSpPr>
      <xdr:spPr>
        <a:xfrm>
          <a:off x="5041900" y="698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41</xdr:row>
      <xdr:rowOff>111760</xdr:rowOff>
    </xdr:from>
    <xdr:to xmlns:xdr="http://schemas.openxmlformats.org/drawingml/2006/spreadsheetDrawing">
      <xdr:col>7</xdr:col>
      <xdr:colOff>203200</xdr:colOff>
      <xdr:row>42</xdr:row>
      <xdr:rowOff>41910</xdr:rowOff>
    </xdr:to>
    <xdr:sp macro="" textlink="">
      <xdr:nvSpPr>
        <xdr:cNvPr id="72" name="フローチャート : 判断 71"/>
        <xdr:cNvSpPr/>
      </xdr:nvSpPr>
      <xdr:spPr>
        <a:xfrm>
          <a:off x="49022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482600</xdr:colOff>
      <xdr:row>42</xdr:row>
      <xdr:rowOff>146050</xdr:rowOff>
    </xdr:from>
    <xdr:to xmlns:xdr="http://schemas.openxmlformats.org/drawingml/2006/spreadsheetDrawing">
      <xdr:col>6</xdr:col>
      <xdr:colOff>0</xdr:colOff>
      <xdr:row>42</xdr:row>
      <xdr:rowOff>146050</xdr:rowOff>
    </xdr:to>
    <xdr:cxnSp macro="">
      <xdr:nvCxnSpPr>
        <xdr:cNvPr id="73" name="直線コネクタ 72"/>
        <xdr:cNvCxnSpPr/>
      </xdr:nvCxnSpPr>
      <xdr:spPr>
        <a:xfrm>
          <a:off x="3225800" y="734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41</xdr:row>
      <xdr:rowOff>128905</xdr:rowOff>
    </xdr:from>
    <xdr:to xmlns:xdr="http://schemas.openxmlformats.org/drawingml/2006/spreadsheetDrawing">
      <xdr:col>6</xdr:col>
      <xdr:colOff>50800</xdr:colOff>
      <xdr:row>42</xdr:row>
      <xdr:rowOff>59055</xdr:rowOff>
    </xdr:to>
    <xdr:sp macro="" textlink="">
      <xdr:nvSpPr>
        <xdr:cNvPr id="74" name="フローチャート : 判断 73"/>
        <xdr:cNvSpPr/>
      </xdr:nvSpPr>
      <xdr:spPr>
        <a:xfrm>
          <a:off x="4064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304800</xdr:colOff>
      <xdr:row>40</xdr:row>
      <xdr:rowOff>69215</xdr:rowOff>
    </xdr:from>
    <xdr:ext cx="736600" cy="259080"/>
    <xdr:sp macro="" textlink="">
      <xdr:nvSpPr>
        <xdr:cNvPr id="75" name="テキスト ボックス 74"/>
        <xdr:cNvSpPr txBox="1"/>
      </xdr:nvSpPr>
      <xdr:spPr>
        <a:xfrm>
          <a:off x="3733800" y="6927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42</xdr:row>
      <xdr:rowOff>146050</xdr:rowOff>
    </xdr:from>
    <xdr:to xmlns:xdr="http://schemas.openxmlformats.org/drawingml/2006/spreadsheetDrawing">
      <xdr:col>4</xdr:col>
      <xdr:colOff>482600</xdr:colOff>
      <xdr:row>42</xdr:row>
      <xdr:rowOff>146050</xdr:rowOff>
    </xdr:to>
    <xdr:cxnSp macro="">
      <xdr:nvCxnSpPr>
        <xdr:cNvPr id="76" name="直線コネクタ 75"/>
        <xdr:cNvCxnSpPr/>
      </xdr:nvCxnSpPr>
      <xdr:spPr>
        <a:xfrm>
          <a:off x="2336800" y="734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41</xdr:row>
      <xdr:rowOff>146050</xdr:rowOff>
    </xdr:from>
    <xdr:to xmlns:xdr="http://schemas.openxmlformats.org/drawingml/2006/spreadsheetDrawing">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4</xdr:col>
      <xdr:colOff>101600</xdr:colOff>
      <xdr:row>40</xdr:row>
      <xdr:rowOff>86360</xdr:rowOff>
    </xdr:from>
    <xdr:ext cx="762000" cy="258445"/>
    <xdr:sp macro="" textlink="">
      <xdr:nvSpPr>
        <xdr:cNvPr id="78" name="テキスト ボックス 77"/>
        <xdr:cNvSpPr txBox="1"/>
      </xdr:nvSpPr>
      <xdr:spPr>
        <a:xfrm>
          <a:off x="2844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42</xdr:row>
      <xdr:rowOff>146050</xdr:rowOff>
    </xdr:from>
    <xdr:to xmlns:xdr="http://schemas.openxmlformats.org/drawingml/2006/spreadsheetDrawing">
      <xdr:col>3</xdr:col>
      <xdr:colOff>279400</xdr:colOff>
      <xdr:row>42</xdr:row>
      <xdr:rowOff>146050</xdr:rowOff>
    </xdr:to>
    <xdr:cxnSp macro="">
      <xdr:nvCxnSpPr>
        <xdr:cNvPr id="79" name="直線コネクタ 78"/>
        <xdr:cNvCxnSpPr/>
      </xdr:nvCxnSpPr>
      <xdr:spPr>
        <a:xfrm>
          <a:off x="1447800" y="7346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41</xdr:row>
      <xdr:rowOff>146050</xdr:rowOff>
    </xdr:from>
    <xdr:to xmlns:xdr="http://schemas.openxmlformats.org/drawingml/2006/spreadsheetDrawing">
      <xdr:col>3</xdr:col>
      <xdr:colOff>330200</xdr:colOff>
      <xdr:row>42</xdr:row>
      <xdr:rowOff>76200</xdr:rowOff>
    </xdr:to>
    <xdr:sp macro=""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584200</xdr:colOff>
      <xdr:row>40</xdr:row>
      <xdr:rowOff>86360</xdr:rowOff>
    </xdr:from>
    <xdr:ext cx="761365" cy="258445"/>
    <xdr:sp macro="" textlink="">
      <xdr:nvSpPr>
        <xdr:cNvPr id="81" name="テキスト ボックス 80"/>
        <xdr:cNvSpPr txBox="1"/>
      </xdr:nvSpPr>
      <xdr:spPr>
        <a:xfrm>
          <a:off x="1955800" y="6944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41</xdr:row>
      <xdr:rowOff>128905</xdr:rowOff>
    </xdr:from>
    <xdr:to xmlns:xdr="http://schemas.openxmlformats.org/drawingml/2006/spreadsheetDrawing">
      <xdr:col>2</xdr:col>
      <xdr:colOff>127000</xdr:colOff>
      <xdr:row>42</xdr:row>
      <xdr:rowOff>59055</xdr:rowOff>
    </xdr:to>
    <xdr:sp macro="" textlink="">
      <xdr:nvSpPr>
        <xdr:cNvPr id="82" name="フローチャート : 判断 81"/>
        <xdr:cNvSpPr/>
      </xdr:nvSpPr>
      <xdr:spPr>
        <a:xfrm>
          <a:off x="1397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381000</xdr:colOff>
      <xdr:row>40</xdr:row>
      <xdr:rowOff>69215</xdr:rowOff>
    </xdr:from>
    <xdr:ext cx="761365" cy="259080"/>
    <xdr:sp macro="" textlink="">
      <xdr:nvSpPr>
        <xdr:cNvPr id="83" name="テキスト ボックス 82"/>
        <xdr:cNvSpPr txBox="1"/>
      </xdr:nvSpPr>
      <xdr:spPr>
        <a:xfrm>
          <a:off x="1066800" y="6927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61365" cy="259080"/>
    <xdr:sp macro="" textlink="">
      <xdr:nvSpPr>
        <xdr:cNvPr id="84" name="テキスト ボックス 83"/>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6" name="テキスト ボックス 85"/>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42</xdr:row>
      <xdr:rowOff>78105</xdr:rowOff>
    </xdr:from>
    <xdr:to xmlns:xdr="http://schemas.openxmlformats.org/drawingml/2006/spreadsheetDrawing">
      <xdr:col>7</xdr:col>
      <xdr:colOff>203200</xdr:colOff>
      <xdr:row>43</xdr:row>
      <xdr:rowOff>8255</xdr:rowOff>
    </xdr:to>
    <xdr:sp macro="" textlink="">
      <xdr:nvSpPr>
        <xdr:cNvPr id="89" name="円/楕円 88"/>
        <xdr:cNvSpPr/>
      </xdr:nvSpPr>
      <xdr:spPr>
        <a:xfrm>
          <a:off x="49022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7</xdr:col>
      <xdr:colOff>241300</xdr:colOff>
      <xdr:row>42</xdr:row>
      <xdr:rowOff>50165</xdr:rowOff>
    </xdr:from>
    <xdr:ext cx="762000" cy="259080"/>
    <xdr:sp macro="" textlink="">
      <xdr:nvSpPr>
        <xdr:cNvPr id="90" name="財政力該当値テキスト"/>
        <xdr:cNvSpPr txBox="1"/>
      </xdr:nvSpPr>
      <xdr:spPr>
        <a:xfrm>
          <a:off x="5041900" y="725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42</xdr:row>
      <xdr:rowOff>95250</xdr:rowOff>
    </xdr:from>
    <xdr:to xmlns:xdr="http://schemas.openxmlformats.org/drawingml/2006/spreadsheetDrawing">
      <xdr:col>6</xdr:col>
      <xdr:colOff>50800</xdr:colOff>
      <xdr:row>43</xdr:row>
      <xdr:rowOff>25400</xdr:rowOff>
    </xdr:to>
    <xdr:sp macro="" textlink="">
      <xdr:nvSpPr>
        <xdr:cNvPr id="91" name="円/楕円 90"/>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304800</xdr:colOff>
      <xdr:row>43</xdr:row>
      <xdr:rowOff>10160</xdr:rowOff>
    </xdr:from>
    <xdr:ext cx="736600" cy="259080"/>
    <xdr:sp macro="" textlink="">
      <xdr:nvSpPr>
        <xdr:cNvPr id="92" name="テキスト ボックス 91"/>
        <xdr:cNvSpPr txBox="1"/>
      </xdr:nvSpPr>
      <xdr:spPr>
        <a:xfrm>
          <a:off x="3733800" y="7382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42</xdr:row>
      <xdr:rowOff>95250</xdr:rowOff>
    </xdr:from>
    <xdr:to xmlns:xdr="http://schemas.openxmlformats.org/drawingml/2006/spreadsheetDrawing">
      <xdr:col>4</xdr:col>
      <xdr:colOff>533400</xdr:colOff>
      <xdr:row>43</xdr:row>
      <xdr:rowOff>25400</xdr:rowOff>
    </xdr:to>
    <xdr:sp macro="" textlink="">
      <xdr:nvSpPr>
        <xdr:cNvPr id="93" name="円/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4</xdr:col>
      <xdr:colOff>101600</xdr:colOff>
      <xdr:row>43</xdr:row>
      <xdr:rowOff>10160</xdr:rowOff>
    </xdr:from>
    <xdr:ext cx="762000" cy="259080"/>
    <xdr:sp macro="" textlink="">
      <xdr:nvSpPr>
        <xdr:cNvPr id="94" name="テキスト ボックス 93"/>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42</xdr:row>
      <xdr:rowOff>95250</xdr:rowOff>
    </xdr:from>
    <xdr:to xmlns:xdr="http://schemas.openxmlformats.org/drawingml/2006/spreadsheetDrawing">
      <xdr:col>3</xdr:col>
      <xdr:colOff>330200</xdr:colOff>
      <xdr:row>43</xdr:row>
      <xdr:rowOff>25400</xdr:rowOff>
    </xdr:to>
    <xdr:sp macro="" textlink="">
      <xdr:nvSpPr>
        <xdr:cNvPr id="95" name="円/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584200</xdr:colOff>
      <xdr:row>43</xdr:row>
      <xdr:rowOff>10160</xdr:rowOff>
    </xdr:from>
    <xdr:ext cx="761365" cy="259080"/>
    <xdr:sp macro="" textlink="">
      <xdr:nvSpPr>
        <xdr:cNvPr id="96" name="テキスト ボックス 95"/>
        <xdr:cNvSpPr txBox="1"/>
      </xdr:nvSpPr>
      <xdr:spPr>
        <a:xfrm>
          <a:off x="1955800"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42</xdr:row>
      <xdr:rowOff>95250</xdr:rowOff>
    </xdr:from>
    <xdr:to xmlns:xdr="http://schemas.openxmlformats.org/drawingml/2006/spreadsheetDrawing">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381000</xdr:colOff>
      <xdr:row>43</xdr:row>
      <xdr:rowOff>10160</xdr:rowOff>
    </xdr:from>
    <xdr:ext cx="761365" cy="259080"/>
    <xdr:sp macro="" textlink="">
      <xdr:nvSpPr>
        <xdr:cNvPr id="98" name="テキスト ボックス 97"/>
        <xdr:cNvSpPr txBox="1"/>
      </xdr:nvSpPr>
      <xdr:spPr>
        <a:xfrm>
          <a:off x="1066800" y="7382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8275" cy="308610"/>
    <xdr:sp macro="" textlink="">
      <xdr:nvSpPr>
        <xdr:cNvPr id="100" name="テキスト ボックス 99"/>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[76.9%]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102" name="正方形/長方形 101"/>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103" name="正方形/長方形 102"/>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300"/>
            </a:lnSpc>
          </a:pPr>
          <a:r>
            <a:rPr kumimoji="1" lang="ja-JP" altLang="en-US" sz="1300">
              <a:latin typeface="ＭＳ Ｐゴシック"/>
            </a:rPr>
            <a:t>　平成２８年度は、区債元金償還金の減などにより経常経費充当一般財源等が減となったが、地方消費税交付金や特別区交付金の減により、歳入経常一般財源等も減となった。このため、経常収支比率は前年度に比べ０．４ポイント増加したが、類似団体の平均と比べると低い水準にある。</a:t>
          </a:r>
          <a:endParaRPr kumimoji="1" lang="en-US" altLang="ja-JP" sz="1300">
            <a:latin typeface="ＭＳ Ｐゴシック"/>
          </a:endParaRPr>
        </a:p>
        <a:p>
          <a:pPr>
            <a:lnSpc>
              <a:spcPts val="1300"/>
            </a:lnSpc>
          </a:pPr>
          <a:r>
            <a:rPr kumimoji="1" lang="ja-JP" altLang="en-US" sz="1300">
              <a:latin typeface="ＭＳ Ｐゴシック"/>
            </a:rPr>
            <a:t>　今後、少子高齢化による扶助費、繰出金等の増加が想定される一方、市町村民税法人分の一部国税化や地方消費税の清算基準の見直しなど歳入状況も楽観できるものではないことから、事業見直しを行うなど安定的な財政運営に引き続き努める。</a:t>
          </a:r>
        </a:p>
        <a:p>
          <a:pPr>
            <a:lnSpc>
              <a:spcPts val="1600"/>
            </a:lnSpc>
          </a:pPr>
          <a:endParaRPr kumimoji="1" lang="ja-JP" altLang="en-US" sz="1300">
            <a:latin typeface="ＭＳ Ｐゴシック"/>
          </a:endParaRPr>
        </a:p>
      </xdr:txBody>
    </xdr:sp>
    <xdr:clientData/>
  </xdr:twoCellAnchor>
  <xdr:oneCellAnchor>
    <xdr:from xmlns:xdr="http://schemas.openxmlformats.org/drawingml/2006/spreadsheetDrawing">
      <xdr:col>1</xdr:col>
      <xdr:colOff>38100</xdr:colOff>
      <xdr:row>54</xdr:row>
      <xdr:rowOff>149225</xdr:rowOff>
    </xdr:from>
    <xdr:ext cx="298450" cy="225425"/>
    <xdr:sp macro="" textlink="">
      <xdr:nvSpPr>
        <xdr:cNvPr id="112" name="テキスト ボックス 111"/>
        <xdr:cNvSpPr txBox="1"/>
      </xdr:nvSpPr>
      <xdr:spPr>
        <a:xfrm>
          <a:off x="723900" y="940752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31750</xdr:rowOff>
    </xdr:from>
    <xdr:to xmlns:xdr="http://schemas.openxmlformats.org/drawingml/2006/spreadsheetDrawing">
      <xdr:col>8</xdr:col>
      <xdr:colOff>355600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64</xdr:row>
      <xdr:rowOff>63500</xdr:rowOff>
    </xdr:from>
    <xdr:to xmlns:xdr="http://schemas.openxmlformats.org/drawingml/2006/spreadsheetDrawing">
      <xdr:col>8</xdr:col>
      <xdr:colOff>355600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61</xdr:row>
      <xdr:rowOff>95250</xdr:rowOff>
    </xdr:from>
    <xdr:to xmlns:xdr="http://schemas.openxmlformats.org/drawingml/2006/spreadsheetDrawing">
      <xdr:col>8</xdr:col>
      <xdr:colOff>355600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127000</xdr:rowOff>
    </xdr:from>
    <xdr:to xmlns:xdr="http://schemas.openxmlformats.org/drawingml/2006/spreadsheetDrawing">
      <xdr:col>8</xdr:col>
      <xdr:colOff>355600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2" name="テキスト ボックス 121"/>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152400</xdr:colOff>
      <xdr:row>58</xdr:row>
      <xdr:rowOff>30480</xdr:rowOff>
    </xdr:from>
    <xdr:to xmlns:xdr="http://schemas.openxmlformats.org/drawingml/2006/spreadsheetDrawing">
      <xdr:col>7</xdr:col>
      <xdr:colOff>152400</xdr:colOff>
      <xdr:row>63</xdr:row>
      <xdr:rowOff>22860</xdr:rowOff>
    </xdr:to>
    <xdr:cxnSp macro="">
      <xdr:nvCxnSpPr>
        <xdr:cNvPr id="126" name="直線コネクタ 125"/>
        <xdr:cNvCxnSpPr/>
      </xdr:nvCxnSpPr>
      <xdr:spPr>
        <a:xfrm flipV="1">
          <a:off x="4953000" y="9974580"/>
          <a:ext cx="0" cy="849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62</xdr:row>
      <xdr:rowOff>166370</xdr:rowOff>
    </xdr:from>
    <xdr:ext cx="762000" cy="258445"/>
    <xdr:sp macro="" textlink="">
      <xdr:nvSpPr>
        <xdr:cNvPr id="127" name="財政構造の弾力性最小値テキスト"/>
        <xdr:cNvSpPr txBox="1"/>
      </xdr:nvSpPr>
      <xdr:spPr>
        <a:xfrm>
          <a:off x="5041900" y="10796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63</xdr:row>
      <xdr:rowOff>22860</xdr:rowOff>
    </xdr:from>
    <xdr:to xmlns:xdr="http://schemas.openxmlformats.org/drawingml/2006/spreadsheetDrawing">
      <xdr:col>7</xdr:col>
      <xdr:colOff>241300</xdr:colOff>
      <xdr:row>63</xdr:row>
      <xdr:rowOff>22860</xdr:rowOff>
    </xdr:to>
    <xdr:cxnSp macro="">
      <xdr:nvCxnSpPr>
        <xdr:cNvPr id="128" name="直線コネクタ 127"/>
        <xdr:cNvCxnSpPr/>
      </xdr:nvCxnSpPr>
      <xdr:spPr>
        <a:xfrm>
          <a:off x="4864100" y="1082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56</xdr:row>
      <xdr:rowOff>116840</xdr:rowOff>
    </xdr:from>
    <xdr:ext cx="762000" cy="259080"/>
    <xdr:sp macro="" textlink="">
      <xdr:nvSpPr>
        <xdr:cNvPr id="129" name="財政構造の弾力性最大値テキスト"/>
        <xdr:cNvSpPr txBox="1"/>
      </xdr:nvSpPr>
      <xdr:spPr>
        <a:xfrm>
          <a:off x="504190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58</xdr:row>
      <xdr:rowOff>30480</xdr:rowOff>
    </xdr:from>
    <xdr:to xmlns:xdr="http://schemas.openxmlformats.org/drawingml/2006/spreadsheetDrawing">
      <xdr:col>7</xdr:col>
      <xdr:colOff>241300</xdr:colOff>
      <xdr:row>58</xdr:row>
      <xdr:rowOff>30480</xdr:rowOff>
    </xdr:to>
    <xdr:cxnSp macro="">
      <xdr:nvCxnSpPr>
        <xdr:cNvPr id="130" name="直線コネクタ 129"/>
        <xdr:cNvCxnSpPr/>
      </xdr:nvCxnSpPr>
      <xdr:spPr>
        <a:xfrm>
          <a:off x="4864100" y="997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60</xdr:row>
      <xdr:rowOff>97790</xdr:rowOff>
    </xdr:from>
    <xdr:to xmlns:xdr="http://schemas.openxmlformats.org/drawingml/2006/spreadsheetDrawing">
      <xdr:col>7</xdr:col>
      <xdr:colOff>152400</xdr:colOff>
      <xdr:row>60</xdr:row>
      <xdr:rowOff>116840</xdr:rowOff>
    </xdr:to>
    <xdr:cxnSp macro="">
      <xdr:nvCxnSpPr>
        <xdr:cNvPr id="131" name="直線コネクタ 130"/>
        <xdr:cNvCxnSpPr/>
      </xdr:nvCxnSpPr>
      <xdr:spPr>
        <a:xfrm>
          <a:off x="4114800" y="1038479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60</xdr:row>
      <xdr:rowOff>154940</xdr:rowOff>
    </xdr:from>
    <xdr:ext cx="762000" cy="258445"/>
    <xdr:sp macro="" textlink="">
      <xdr:nvSpPr>
        <xdr:cNvPr id="132" name="財政構造の弾力性平均値テキスト"/>
        <xdr:cNvSpPr txBox="1"/>
      </xdr:nvSpPr>
      <xdr:spPr>
        <a:xfrm>
          <a:off x="5041900" y="104419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61</xdr:row>
      <xdr:rowOff>10795</xdr:rowOff>
    </xdr:from>
    <xdr:to xmlns:xdr="http://schemas.openxmlformats.org/drawingml/2006/spreadsheetDrawing">
      <xdr:col>7</xdr:col>
      <xdr:colOff>203200</xdr:colOff>
      <xdr:row>61</xdr:row>
      <xdr:rowOff>112395</xdr:rowOff>
    </xdr:to>
    <xdr:sp macro="" textlink="">
      <xdr:nvSpPr>
        <xdr:cNvPr id="133" name="フローチャート : 判断 132"/>
        <xdr:cNvSpPr/>
      </xdr:nvSpPr>
      <xdr:spPr>
        <a:xfrm>
          <a:off x="490220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482600</xdr:colOff>
      <xdr:row>60</xdr:row>
      <xdr:rowOff>97790</xdr:rowOff>
    </xdr:from>
    <xdr:to xmlns:xdr="http://schemas.openxmlformats.org/drawingml/2006/spreadsheetDrawing">
      <xdr:col>6</xdr:col>
      <xdr:colOff>0</xdr:colOff>
      <xdr:row>62</xdr:row>
      <xdr:rowOff>170180</xdr:rowOff>
    </xdr:to>
    <xdr:cxnSp macro="">
      <xdr:nvCxnSpPr>
        <xdr:cNvPr id="134" name="直線コネクタ 133"/>
        <xdr:cNvCxnSpPr/>
      </xdr:nvCxnSpPr>
      <xdr:spPr>
        <a:xfrm flipV="1">
          <a:off x="3225800" y="1038479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60</xdr:row>
      <xdr:rowOff>109855</xdr:rowOff>
    </xdr:from>
    <xdr:to xmlns:xdr="http://schemas.openxmlformats.org/drawingml/2006/spreadsheetDrawing">
      <xdr:col>6</xdr:col>
      <xdr:colOff>50800</xdr:colOff>
      <xdr:row>61</xdr:row>
      <xdr:rowOff>40640</xdr:rowOff>
    </xdr:to>
    <xdr:sp macro="" textlink="">
      <xdr:nvSpPr>
        <xdr:cNvPr id="135" name="フローチャート : 判断 134"/>
        <xdr:cNvSpPr/>
      </xdr:nvSpPr>
      <xdr:spPr>
        <a:xfrm>
          <a:off x="4064000" y="10396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304800</xdr:colOff>
      <xdr:row>61</xdr:row>
      <xdr:rowOff>24765</xdr:rowOff>
    </xdr:from>
    <xdr:ext cx="736600" cy="259080"/>
    <xdr:sp macro="" textlink="">
      <xdr:nvSpPr>
        <xdr:cNvPr id="136" name="テキスト ボックス 135"/>
        <xdr:cNvSpPr txBox="1"/>
      </xdr:nvSpPr>
      <xdr:spPr>
        <a:xfrm>
          <a:off x="3733800" y="10483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62</xdr:row>
      <xdr:rowOff>170180</xdr:rowOff>
    </xdr:from>
    <xdr:to xmlns:xdr="http://schemas.openxmlformats.org/drawingml/2006/spreadsheetDrawing">
      <xdr:col>4</xdr:col>
      <xdr:colOff>482600</xdr:colOff>
      <xdr:row>64</xdr:row>
      <xdr:rowOff>111760</xdr:rowOff>
    </xdr:to>
    <xdr:cxnSp macro="">
      <xdr:nvCxnSpPr>
        <xdr:cNvPr id="137" name="直線コネクタ 136"/>
        <xdr:cNvCxnSpPr/>
      </xdr:nvCxnSpPr>
      <xdr:spPr>
        <a:xfrm flipV="1">
          <a:off x="2336800" y="1080008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61</xdr:row>
      <xdr:rowOff>78105</xdr:rowOff>
    </xdr:from>
    <xdr:to xmlns:xdr="http://schemas.openxmlformats.org/drawingml/2006/spreadsheetDrawing">
      <xdr:col>4</xdr:col>
      <xdr:colOff>533400</xdr:colOff>
      <xdr:row>62</xdr:row>
      <xdr:rowOff>8255</xdr:rowOff>
    </xdr:to>
    <xdr:sp macro="" textlink="">
      <xdr:nvSpPr>
        <xdr:cNvPr id="138" name="フローチャート : 判断 137"/>
        <xdr:cNvSpPr/>
      </xdr:nvSpPr>
      <xdr:spPr>
        <a:xfrm>
          <a:off x="3175000" y="10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4</xdr:col>
      <xdr:colOff>101600</xdr:colOff>
      <xdr:row>60</xdr:row>
      <xdr:rowOff>18415</xdr:rowOff>
    </xdr:from>
    <xdr:ext cx="762000" cy="258445"/>
    <xdr:sp macro="" textlink="">
      <xdr:nvSpPr>
        <xdr:cNvPr id="139" name="テキスト ボックス 138"/>
        <xdr:cNvSpPr txBox="1"/>
      </xdr:nvSpPr>
      <xdr:spPr>
        <a:xfrm>
          <a:off x="2844800" y="10305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64</xdr:row>
      <xdr:rowOff>111760</xdr:rowOff>
    </xdr:from>
    <xdr:to xmlns:xdr="http://schemas.openxmlformats.org/drawingml/2006/spreadsheetDrawing">
      <xdr:col>3</xdr:col>
      <xdr:colOff>279400</xdr:colOff>
      <xdr:row>65</xdr:row>
      <xdr:rowOff>60960</xdr:rowOff>
    </xdr:to>
    <xdr:cxnSp macro="">
      <xdr:nvCxnSpPr>
        <xdr:cNvPr id="140" name="直線コネクタ 139"/>
        <xdr:cNvCxnSpPr/>
      </xdr:nvCxnSpPr>
      <xdr:spPr>
        <a:xfrm flipV="1">
          <a:off x="1447800" y="1108456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62</xdr:row>
      <xdr:rowOff>8255</xdr:rowOff>
    </xdr:from>
    <xdr:to xmlns:xdr="http://schemas.openxmlformats.org/drawingml/2006/spreadsheetDrawing">
      <xdr:col>3</xdr:col>
      <xdr:colOff>330200</xdr:colOff>
      <xdr:row>62</xdr:row>
      <xdr:rowOff>109855</xdr:rowOff>
    </xdr:to>
    <xdr:sp macro="" textlink="">
      <xdr:nvSpPr>
        <xdr:cNvPr id="141" name="フローチャート : 判断 140"/>
        <xdr:cNvSpPr/>
      </xdr:nvSpPr>
      <xdr:spPr>
        <a:xfrm>
          <a:off x="22860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584200</xdr:colOff>
      <xdr:row>60</xdr:row>
      <xdr:rowOff>120650</xdr:rowOff>
    </xdr:from>
    <xdr:ext cx="761365" cy="258445"/>
    <xdr:sp macro="" textlink="">
      <xdr:nvSpPr>
        <xdr:cNvPr id="142" name="テキスト ボックス 141"/>
        <xdr:cNvSpPr txBox="1"/>
      </xdr:nvSpPr>
      <xdr:spPr>
        <a:xfrm>
          <a:off x="1955800" y="10407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62</xdr:row>
      <xdr:rowOff>153035</xdr:rowOff>
    </xdr:from>
    <xdr:to xmlns:xdr="http://schemas.openxmlformats.org/drawingml/2006/spreadsheetDrawing">
      <xdr:col>2</xdr:col>
      <xdr:colOff>127000</xdr:colOff>
      <xdr:row>63</xdr:row>
      <xdr:rowOff>83185</xdr:rowOff>
    </xdr:to>
    <xdr:sp macro="" textlink="">
      <xdr:nvSpPr>
        <xdr:cNvPr id="143" name="フローチャート : 判断 142"/>
        <xdr:cNvSpPr/>
      </xdr:nvSpPr>
      <xdr:spPr>
        <a:xfrm>
          <a:off x="1397000" y="1078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381000</xdr:colOff>
      <xdr:row>61</xdr:row>
      <xdr:rowOff>93345</xdr:rowOff>
    </xdr:from>
    <xdr:ext cx="761365" cy="259080"/>
    <xdr:sp macro="" textlink="">
      <xdr:nvSpPr>
        <xdr:cNvPr id="144" name="テキスト ボックス 143"/>
        <xdr:cNvSpPr txBox="1"/>
      </xdr:nvSpPr>
      <xdr:spPr>
        <a:xfrm>
          <a:off x="1066800" y="105517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61365" cy="258445"/>
    <xdr:sp macro="" textlink="">
      <xdr:nvSpPr>
        <xdr:cNvPr id="145" name="テキスト ボックス 144"/>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8445"/>
    <xdr:sp macro="" textlink="">
      <xdr:nvSpPr>
        <xdr:cNvPr id="147" name="テキスト ボックス 146"/>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60</xdr:row>
      <xdr:rowOff>66040</xdr:rowOff>
    </xdr:from>
    <xdr:to xmlns:xdr="http://schemas.openxmlformats.org/drawingml/2006/spreadsheetDrawing">
      <xdr:col>7</xdr:col>
      <xdr:colOff>203200</xdr:colOff>
      <xdr:row>60</xdr:row>
      <xdr:rowOff>167640</xdr:rowOff>
    </xdr:to>
    <xdr:sp macro="" textlink="">
      <xdr:nvSpPr>
        <xdr:cNvPr id="150" name="円/楕円 149"/>
        <xdr:cNvSpPr/>
      </xdr:nvSpPr>
      <xdr:spPr>
        <a:xfrm>
          <a:off x="4902200" y="103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7</xdr:col>
      <xdr:colOff>241300</xdr:colOff>
      <xdr:row>59</xdr:row>
      <xdr:rowOff>82550</xdr:rowOff>
    </xdr:from>
    <xdr:ext cx="762000" cy="259080"/>
    <xdr:sp macro="" textlink="">
      <xdr:nvSpPr>
        <xdr:cNvPr id="151" name="財政構造の弾力性該当値テキスト"/>
        <xdr:cNvSpPr txBox="1"/>
      </xdr:nvSpPr>
      <xdr:spPr>
        <a:xfrm>
          <a:off x="504190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60</xdr:row>
      <xdr:rowOff>46990</xdr:rowOff>
    </xdr:from>
    <xdr:to xmlns:xdr="http://schemas.openxmlformats.org/drawingml/2006/spreadsheetDrawing">
      <xdr:col>6</xdr:col>
      <xdr:colOff>50800</xdr:colOff>
      <xdr:row>60</xdr:row>
      <xdr:rowOff>148590</xdr:rowOff>
    </xdr:to>
    <xdr:sp macro="" textlink="">
      <xdr:nvSpPr>
        <xdr:cNvPr id="152" name="円/楕円 151"/>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304800</xdr:colOff>
      <xdr:row>58</xdr:row>
      <xdr:rowOff>158750</xdr:rowOff>
    </xdr:from>
    <xdr:ext cx="736600" cy="259080"/>
    <xdr:sp macro="" textlink="">
      <xdr:nvSpPr>
        <xdr:cNvPr id="153" name="テキスト ボックス 152"/>
        <xdr:cNvSpPr txBox="1"/>
      </xdr:nvSpPr>
      <xdr:spPr>
        <a:xfrm>
          <a:off x="3733800" y="10102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62</xdr:row>
      <xdr:rowOff>119380</xdr:rowOff>
    </xdr:from>
    <xdr:to xmlns:xdr="http://schemas.openxmlformats.org/drawingml/2006/spreadsheetDrawing">
      <xdr:col>4</xdr:col>
      <xdr:colOff>533400</xdr:colOff>
      <xdr:row>63</xdr:row>
      <xdr:rowOff>49530</xdr:rowOff>
    </xdr:to>
    <xdr:sp macro="" textlink="">
      <xdr:nvSpPr>
        <xdr:cNvPr id="154" name="円/楕円 153"/>
        <xdr:cNvSpPr/>
      </xdr:nvSpPr>
      <xdr:spPr>
        <a:xfrm>
          <a:off x="31750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4</xdr:col>
      <xdr:colOff>101600</xdr:colOff>
      <xdr:row>63</xdr:row>
      <xdr:rowOff>34290</xdr:rowOff>
    </xdr:from>
    <xdr:ext cx="762000" cy="259080"/>
    <xdr:sp macro="" textlink="">
      <xdr:nvSpPr>
        <xdr:cNvPr id="155" name="テキスト ボックス 154"/>
        <xdr:cNvSpPr txBox="1"/>
      </xdr:nvSpPr>
      <xdr:spPr>
        <a:xfrm>
          <a:off x="2844800" y="1083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64</xdr:row>
      <xdr:rowOff>60960</xdr:rowOff>
    </xdr:from>
    <xdr:to xmlns:xdr="http://schemas.openxmlformats.org/drawingml/2006/spreadsheetDrawing">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584200</xdr:colOff>
      <xdr:row>64</xdr:row>
      <xdr:rowOff>147320</xdr:rowOff>
    </xdr:from>
    <xdr:ext cx="761365" cy="259080"/>
    <xdr:sp macro="" textlink="">
      <xdr:nvSpPr>
        <xdr:cNvPr id="157" name="テキスト ボックス 156"/>
        <xdr:cNvSpPr txBox="1"/>
      </xdr:nvSpPr>
      <xdr:spPr>
        <a:xfrm>
          <a:off x="1955800" y="11120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65</xdr:row>
      <xdr:rowOff>10160</xdr:rowOff>
    </xdr:from>
    <xdr:to xmlns:xdr="http://schemas.openxmlformats.org/drawingml/2006/spreadsheetDrawing">
      <xdr:col>2</xdr:col>
      <xdr:colOff>127000</xdr:colOff>
      <xdr:row>65</xdr:row>
      <xdr:rowOff>111760</xdr:rowOff>
    </xdr:to>
    <xdr:sp macro="" textlink="">
      <xdr:nvSpPr>
        <xdr:cNvPr id="158" name="円/楕円 157"/>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381000</xdr:colOff>
      <xdr:row>65</xdr:row>
      <xdr:rowOff>96520</xdr:rowOff>
    </xdr:from>
    <xdr:ext cx="761365" cy="259080"/>
    <xdr:sp macro="" textlink="">
      <xdr:nvSpPr>
        <xdr:cNvPr id="159" name="テキスト ボックス 158"/>
        <xdr:cNvSpPr txBox="1"/>
      </xdr:nvSpPr>
      <xdr:spPr>
        <a:xfrm>
          <a:off x="1066800" y="11240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8180" cy="309245"/>
    <xdr:sp macro="" textlink="">
      <xdr:nvSpPr>
        <xdr:cNvPr id="161" name="テキスト ボックス 160"/>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[108,822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3" name="正方形/長方形 162"/>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4" name="正方形/長方形 163"/>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　委託料の増により、物件費が増加し、前年度に比べ１</a:t>
          </a:r>
          <a:r>
            <a:rPr kumimoji="1" lang="en-US" altLang="ja-JP" sz="1300">
              <a:latin typeface="ＭＳ Ｐゴシック"/>
            </a:rPr>
            <a:t>,</a:t>
          </a:r>
          <a:r>
            <a:rPr kumimoji="1" lang="ja-JP" altLang="en-US" sz="1300">
              <a:latin typeface="ＭＳ Ｐゴシック"/>
            </a:rPr>
            <a:t>６６５円の増となったが、類似団体の平均を下回っている。</a:t>
          </a:r>
        </a:p>
        <a:p>
          <a:pPr>
            <a:lnSpc>
              <a:spcPts val="1500"/>
            </a:lnSpc>
          </a:pPr>
          <a:r>
            <a:rPr kumimoji="1" lang="ja-JP" altLang="en-US" sz="1300">
              <a:latin typeface="ＭＳ Ｐゴシック"/>
            </a:rPr>
            <a:t>　今後も執行方法の見直しや事業の効率化などを進めることにより、コストの低減に努めていく。</a:t>
          </a:r>
        </a:p>
        <a:p>
          <a:pPr>
            <a:lnSpc>
              <a:spcPts val="1400"/>
            </a:lnSpc>
          </a:pPr>
          <a:endParaRPr kumimoji="1" lang="ja-JP" altLang="en-US" sz="1300">
            <a:latin typeface="ＭＳ Ｐゴシック"/>
          </a:endParaRPr>
        </a:p>
      </xdr:txBody>
    </xdr:sp>
    <xdr:clientData/>
  </xdr:twoCellAnchor>
  <xdr:oneCellAnchor>
    <xdr:from xmlns:xdr="http://schemas.openxmlformats.org/drawingml/2006/spreadsheetDrawing">
      <xdr:col>1</xdr:col>
      <xdr:colOff>38100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69850</xdr:rowOff>
    </xdr:from>
    <xdr:to xmlns:xdr="http://schemas.openxmlformats.org/drawingml/2006/spreadsheetDrawing">
      <xdr:col>8</xdr:col>
      <xdr:colOff>355600</xdr:colOff>
      <xdr:row>89</xdr:row>
      <xdr:rowOff>69850</xdr:rowOff>
    </xdr:to>
    <xdr:cxnSp macro="">
      <xdr:nvCxnSpPr>
        <xdr:cNvPr id="176" name="直線コネクタ 175"/>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7" name="テキスト ボックス 176"/>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86</xdr:row>
      <xdr:rowOff>101600</xdr:rowOff>
    </xdr:from>
    <xdr:to xmlns:xdr="http://schemas.openxmlformats.org/drawingml/2006/spreadsheetDrawing">
      <xdr:col>8</xdr:col>
      <xdr:colOff>355600</xdr:colOff>
      <xdr:row>86</xdr:row>
      <xdr:rowOff>101600</xdr:rowOff>
    </xdr:to>
    <xdr:cxnSp macro="">
      <xdr:nvCxnSpPr>
        <xdr:cNvPr id="178" name="直線コネクタ 177"/>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9" name="テキスト ボックス 178"/>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83</xdr:row>
      <xdr:rowOff>133350</xdr:rowOff>
    </xdr:from>
    <xdr:to xmlns:xdr="http://schemas.openxmlformats.org/drawingml/2006/spreadsheetDrawing">
      <xdr:col>8</xdr:col>
      <xdr:colOff>355600</xdr:colOff>
      <xdr:row>83</xdr:row>
      <xdr:rowOff>133350</xdr:rowOff>
    </xdr:to>
    <xdr:cxnSp macro="">
      <xdr:nvCxnSpPr>
        <xdr:cNvPr id="180" name="直線コネクタ 179"/>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81" name="テキスト ボックス 180"/>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165100</xdr:rowOff>
    </xdr:from>
    <xdr:to xmlns:xdr="http://schemas.openxmlformats.org/drawingml/2006/spreadsheetDrawing">
      <xdr:col>8</xdr:col>
      <xdr:colOff>355600</xdr:colOff>
      <xdr:row>80</xdr:row>
      <xdr:rowOff>165100</xdr:rowOff>
    </xdr:to>
    <xdr:cxnSp macro="">
      <xdr:nvCxnSpPr>
        <xdr:cNvPr id="182" name="直線コネクタ 181"/>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3" name="テキスト ボックス 182"/>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5" name="テキスト ボックス 184"/>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152400</xdr:colOff>
      <xdr:row>81</xdr:row>
      <xdr:rowOff>18415</xdr:rowOff>
    </xdr:from>
    <xdr:to xmlns:xdr="http://schemas.openxmlformats.org/drawingml/2006/spreadsheetDrawing">
      <xdr:col>7</xdr:col>
      <xdr:colOff>152400</xdr:colOff>
      <xdr:row>88</xdr:row>
      <xdr:rowOff>121920</xdr:rowOff>
    </xdr:to>
    <xdr:cxnSp macro="">
      <xdr:nvCxnSpPr>
        <xdr:cNvPr id="187" name="直線コネクタ 186"/>
        <xdr:cNvCxnSpPr/>
      </xdr:nvCxnSpPr>
      <xdr:spPr>
        <a:xfrm flipV="1">
          <a:off x="4953000" y="13905865"/>
          <a:ext cx="0" cy="1303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88</xdr:row>
      <xdr:rowOff>93980</xdr:rowOff>
    </xdr:from>
    <xdr:ext cx="762000" cy="259080"/>
    <xdr:sp macro="" textlink="">
      <xdr:nvSpPr>
        <xdr:cNvPr id="188" name="人件費・物件費等の状況最小値テキスト"/>
        <xdr:cNvSpPr txBox="1"/>
      </xdr:nvSpPr>
      <xdr:spPr>
        <a:xfrm>
          <a:off x="5041900" y="151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375,221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88</xdr:row>
      <xdr:rowOff>121920</xdr:rowOff>
    </xdr:from>
    <xdr:to xmlns:xdr="http://schemas.openxmlformats.org/drawingml/2006/spreadsheetDrawing">
      <xdr:col>7</xdr:col>
      <xdr:colOff>241300</xdr:colOff>
      <xdr:row>88</xdr:row>
      <xdr:rowOff>121920</xdr:rowOff>
    </xdr:to>
    <xdr:cxnSp macro="">
      <xdr:nvCxnSpPr>
        <xdr:cNvPr id="189" name="直線コネクタ 188"/>
        <xdr:cNvCxnSpPr/>
      </xdr:nvCxnSpPr>
      <xdr:spPr>
        <a:xfrm>
          <a:off x="4864100" y="1520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79</xdr:row>
      <xdr:rowOff>104775</xdr:rowOff>
    </xdr:from>
    <xdr:ext cx="762000" cy="259080"/>
    <xdr:sp macro="" textlink="">
      <xdr:nvSpPr>
        <xdr:cNvPr id="190" name="人件費・物件費等の状況最大値テキスト"/>
        <xdr:cNvSpPr txBox="1"/>
      </xdr:nvSpPr>
      <xdr:spPr>
        <a:xfrm>
          <a:off x="5041900" y="13649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105,116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81</xdr:row>
      <xdr:rowOff>18415</xdr:rowOff>
    </xdr:from>
    <xdr:to xmlns:xdr="http://schemas.openxmlformats.org/drawingml/2006/spreadsheetDrawing">
      <xdr:col>7</xdr:col>
      <xdr:colOff>241300</xdr:colOff>
      <xdr:row>81</xdr:row>
      <xdr:rowOff>18415</xdr:rowOff>
    </xdr:to>
    <xdr:cxnSp macro="">
      <xdr:nvCxnSpPr>
        <xdr:cNvPr id="191" name="直線コネクタ 190"/>
        <xdr:cNvCxnSpPr/>
      </xdr:nvCxnSpPr>
      <xdr:spPr>
        <a:xfrm>
          <a:off x="4864100" y="1390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81</xdr:row>
      <xdr:rowOff>27940</xdr:rowOff>
    </xdr:from>
    <xdr:to xmlns:xdr="http://schemas.openxmlformats.org/drawingml/2006/spreadsheetDrawing">
      <xdr:col>7</xdr:col>
      <xdr:colOff>152400</xdr:colOff>
      <xdr:row>81</xdr:row>
      <xdr:rowOff>36195</xdr:rowOff>
    </xdr:to>
    <xdr:cxnSp macro="">
      <xdr:nvCxnSpPr>
        <xdr:cNvPr id="192" name="直線コネクタ 191"/>
        <xdr:cNvCxnSpPr/>
      </xdr:nvCxnSpPr>
      <xdr:spPr>
        <a:xfrm>
          <a:off x="4114800" y="139153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81</xdr:row>
      <xdr:rowOff>45085</xdr:rowOff>
    </xdr:from>
    <xdr:ext cx="762000" cy="258445"/>
    <xdr:sp macro="" textlink="">
      <xdr:nvSpPr>
        <xdr:cNvPr id="193" name="人件費・物件費等の状況平均値テキスト"/>
        <xdr:cNvSpPr txBox="1"/>
      </xdr:nvSpPr>
      <xdr:spPr>
        <a:xfrm>
          <a:off x="5041900" y="139325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127,029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81</xdr:row>
      <xdr:rowOff>73025</xdr:rowOff>
    </xdr:from>
    <xdr:to xmlns:xdr="http://schemas.openxmlformats.org/drawingml/2006/spreadsheetDrawing">
      <xdr:col>7</xdr:col>
      <xdr:colOff>203200</xdr:colOff>
      <xdr:row>82</xdr:row>
      <xdr:rowOff>3175</xdr:rowOff>
    </xdr:to>
    <xdr:sp macro="" textlink="">
      <xdr:nvSpPr>
        <xdr:cNvPr id="194" name="フローチャート : 判断 193"/>
        <xdr:cNvSpPr/>
      </xdr:nvSpPr>
      <xdr:spPr>
        <a:xfrm>
          <a:off x="49022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482600</xdr:colOff>
      <xdr:row>81</xdr:row>
      <xdr:rowOff>27940</xdr:rowOff>
    </xdr:from>
    <xdr:to xmlns:xdr="http://schemas.openxmlformats.org/drawingml/2006/spreadsheetDrawing">
      <xdr:col>6</xdr:col>
      <xdr:colOff>0</xdr:colOff>
      <xdr:row>81</xdr:row>
      <xdr:rowOff>38735</xdr:rowOff>
    </xdr:to>
    <xdr:cxnSp macro="">
      <xdr:nvCxnSpPr>
        <xdr:cNvPr id="195" name="直線コネクタ 194"/>
        <xdr:cNvCxnSpPr/>
      </xdr:nvCxnSpPr>
      <xdr:spPr>
        <a:xfrm flipV="1">
          <a:off x="3225800" y="139153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81</xdr:row>
      <xdr:rowOff>64770</xdr:rowOff>
    </xdr:from>
    <xdr:to xmlns:xdr="http://schemas.openxmlformats.org/drawingml/2006/spreadsheetDrawing">
      <xdr:col>6</xdr:col>
      <xdr:colOff>50800</xdr:colOff>
      <xdr:row>81</xdr:row>
      <xdr:rowOff>166370</xdr:rowOff>
    </xdr:to>
    <xdr:sp macro="" textlink="">
      <xdr:nvSpPr>
        <xdr:cNvPr id="196" name="フローチャート : 判断 195"/>
        <xdr:cNvSpPr/>
      </xdr:nvSpPr>
      <xdr:spPr>
        <a:xfrm>
          <a:off x="4064000" y="1395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304800</xdr:colOff>
      <xdr:row>81</xdr:row>
      <xdr:rowOff>151130</xdr:rowOff>
    </xdr:from>
    <xdr:ext cx="736600" cy="259080"/>
    <xdr:sp macro="" textlink="">
      <xdr:nvSpPr>
        <xdr:cNvPr id="197" name="テキスト ボックス 196"/>
        <xdr:cNvSpPr txBox="1"/>
      </xdr:nvSpPr>
      <xdr:spPr>
        <a:xfrm>
          <a:off x="3733800" y="14038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81</xdr:row>
      <xdr:rowOff>29845</xdr:rowOff>
    </xdr:from>
    <xdr:to xmlns:xdr="http://schemas.openxmlformats.org/drawingml/2006/spreadsheetDrawing">
      <xdr:col>4</xdr:col>
      <xdr:colOff>482600</xdr:colOff>
      <xdr:row>81</xdr:row>
      <xdr:rowOff>38735</xdr:rowOff>
    </xdr:to>
    <xdr:cxnSp macro="">
      <xdr:nvCxnSpPr>
        <xdr:cNvPr id="198" name="直線コネクタ 197"/>
        <xdr:cNvCxnSpPr/>
      </xdr:nvCxnSpPr>
      <xdr:spPr>
        <a:xfrm>
          <a:off x="2336800" y="139172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81</xdr:row>
      <xdr:rowOff>59055</xdr:rowOff>
    </xdr:from>
    <xdr:to xmlns:xdr="http://schemas.openxmlformats.org/drawingml/2006/spreadsheetDrawing">
      <xdr:col>4</xdr:col>
      <xdr:colOff>533400</xdr:colOff>
      <xdr:row>81</xdr:row>
      <xdr:rowOff>160655</xdr:rowOff>
    </xdr:to>
    <xdr:sp macro="" textlink="">
      <xdr:nvSpPr>
        <xdr:cNvPr id="199" name="フローチャート : 判断 198"/>
        <xdr:cNvSpPr/>
      </xdr:nvSpPr>
      <xdr:spPr>
        <a:xfrm>
          <a:off x="3175000" y="1394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4</xdr:col>
      <xdr:colOff>101600</xdr:colOff>
      <xdr:row>81</xdr:row>
      <xdr:rowOff>145415</xdr:rowOff>
    </xdr:from>
    <xdr:ext cx="762000" cy="258445"/>
    <xdr:sp macro="" textlink="">
      <xdr:nvSpPr>
        <xdr:cNvPr id="200" name="テキスト ボックス 199"/>
        <xdr:cNvSpPr txBox="1"/>
      </xdr:nvSpPr>
      <xdr:spPr>
        <a:xfrm>
          <a:off x="2844800" y="14032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81</xdr:row>
      <xdr:rowOff>29845</xdr:rowOff>
    </xdr:from>
    <xdr:to xmlns:xdr="http://schemas.openxmlformats.org/drawingml/2006/spreadsheetDrawing">
      <xdr:col>3</xdr:col>
      <xdr:colOff>279400</xdr:colOff>
      <xdr:row>81</xdr:row>
      <xdr:rowOff>32385</xdr:rowOff>
    </xdr:to>
    <xdr:cxnSp macro="">
      <xdr:nvCxnSpPr>
        <xdr:cNvPr id="201" name="直線コネクタ 200"/>
        <xdr:cNvCxnSpPr/>
      </xdr:nvCxnSpPr>
      <xdr:spPr>
        <a:xfrm flipV="1">
          <a:off x="1447800" y="139172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81</xdr:row>
      <xdr:rowOff>44450</xdr:rowOff>
    </xdr:from>
    <xdr:to xmlns:xdr="http://schemas.openxmlformats.org/drawingml/2006/spreadsheetDrawing">
      <xdr:col>3</xdr:col>
      <xdr:colOff>330200</xdr:colOff>
      <xdr:row>81</xdr:row>
      <xdr:rowOff>146050</xdr:rowOff>
    </xdr:to>
    <xdr:sp macro="" textlink="">
      <xdr:nvSpPr>
        <xdr:cNvPr id="202" name="フローチャート : 判断 201"/>
        <xdr:cNvSpPr/>
      </xdr:nvSpPr>
      <xdr:spPr>
        <a:xfrm>
          <a:off x="22860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584200</xdr:colOff>
      <xdr:row>81</xdr:row>
      <xdr:rowOff>130810</xdr:rowOff>
    </xdr:from>
    <xdr:ext cx="761365" cy="259080"/>
    <xdr:sp macro="" textlink="">
      <xdr:nvSpPr>
        <xdr:cNvPr id="203" name="テキスト ボックス 202"/>
        <xdr:cNvSpPr txBox="1"/>
      </xdr:nvSpPr>
      <xdr:spPr>
        <a:xfrm>
          <a:off x="1955800" y="14018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81</xdr:row>
      <xdr:rowOff>46990</xdr:rowOff>
    </xdr:from>
    <xdr:to xmlns:xdr="http://schemas.openxmlformats.org/drawingml/2006/spreadsheetDrawing">
      <xdr:col>2</xdr:col>
      <xdr:colOff>127000</xdr:colOff>
      <xdr:row>81</xdr:row>
      <xdr:rowOff>148590</xdr:rowOff>
    </xdr:to>
    <xdr:sp macro="" textlink="">
      <xdr:nvSpPr>
        <xdr:cNvPr id="204" name="フローチャート : 判断 203"/>
        <xdr:cNvSpPr/>
      </xdr:nvSpPr>
      <xdr:spPr>
        <a:xfrm>
          <a:off x="1397000"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381000</xdr:colOff>
      <xdr:row>81</xdr:row>
      <xdr:rowOff>133350</xdr:rowOff>
    </xdr:from>
    <xdr:ext cx="761365" cy="258445"/>
    <xdr:sp macro="" textlink="">
      <xdr:nvSpPr>
        <xdr:cNvPr id="205" name="テキスト ボックス 204"/>
        <xdr:cNvSpPr txBox="1"/>
      </xdr:nvSpPr>
      <xdr:spPr>
        <a:xfrm>
          <a:off x="1066800" y="14020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61365" cy="259080"/>
    <xdr:sp macro="" textlink="">
      <xdr:nvSpPr>
        <xdr:cNvPr id="206" name="テキスト ボックス 205"/>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08"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80</xdr:row>
      <xdr:rowOff>156845</xdr:rowOff>
    </xdr:from>
    <xdr:to xmlns:xdr="http://schemas.openxmlformats.org/drawingml/2006/spreadsheetDrawing">
      <xdr:col>7</xdr:col>
      <xdr:colOff>203200</xdr:colOff>
      <xdr:row>81</xdr:row>
      <xdr:rowOff>86995</xdr:rowOff>
    </xdr:to>
    <xdr:sp macro="" textlink="">
      <xdr:nvSpPr>
        <xdr:cNvPr id="211" name="円/楕円 210"/>
        <xdr:cNvSpPr/>
      </xdr:nvSpPr>
      <xdr:spPr>
        <a:xfrm>
          <a:off x="49022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7</xdr:col>
      <xdr:colOff>241300</xdr:colOff>
      <xdr:row>80</xdr:row>
      <xdr:rowOff>78105</xdr:rowOff>
    </xdr:from>
    <xdr:ext cx="762000" cy="258445"/>
    <xdr:sp macro="" textlink="">
      <xdr:nvSpPr>
        <xdr:cNvPr id="212" name="人件費・物件費等の状況該当値テキスト"/>
        <xdr:cNvSpPr txBox="1"/>
      </xdr:nvSpPr>
      <xdr:spPr>
        <a:xfrm>
          <a:off x="5041900" y="13794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108,822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80</xdr:row>
      <xdr:rowOff>148590</xdr:rowOff>
    </xdr:from>
    <xdr:to xmlns:xdr="http://schemas.openxmlformats.org/drawingml/2006/spreadsheetDrawing">
      <xdr:col>6</xdr:col>
      <xdr:colOff>50800</xdr:colOff>
      <xdr:row>81</xdr:row>
      <xdr:rowOff>78740</xdr:rowOff>
    </xdr:to>
    <xdr:sp macro="" textlink="">
      <xdr:nvSpPr>
        <xdr:cNvPr id="213" name="円/楕円 212"/>
        <xdr:cNvSpPr/>
      </xdr:nvSpPr>
      <xdr:spPr>
        <a:xfrm>
          <a:off x="4064000" y="1386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304800</xdr:colOff>
      <xdr:row>79</xdr:row>
      <xdr:rowOff>88900</xdr:rowOff>
    </xdr:from>
    <xdr:ext cx="736600" cy="258445"/>
    <xdr:sp macro="" textlink="">
      <xdr:nvSpPr>
        <xdr:cNvPr id="214" name="テキスト ボックス 213"/>
        <xdr:cNvSpPr txBox="1"/>
      </xdr:nvSpPr>
      <xdr:spPr>
        <a:xfrm>
          <a:off x="3733800" y="13633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107,157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80</xdr:row>
      <xdr:rowOff>159385</xdr:rowOff>
    </xdr:from>
    <xdr:to xmlns:xdr="http://schemas.openxmlformats.org/drawingml/2006/spreadsheetDrawing">
      <xdr:col>4</xdr:col>
      <xdr:colOff>533400</xdr:colOff>
      <xdr:row>81</xdr:row>
      <xdr:rowOff>89535</xdr:rowOff>
    </xdr:to>
    <xdr:sp macro="" textlink="">
      <xdr:nvSpPr>
        <xdr:cNvPr id="215" name="円/楕円 214"/>
        <xdr:cNvSpPr/>
      </xdr:nvSpPr>
      <xdr:spPr>
        <a:xfrm>
          <a:off x="3175000" y="138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4</xdr:col>
      <xdr:colOff>101600</xdr:colOff>
      <xdr:row>79</xdr:row>
      <xdr:rowOff>99695</xdr:rowOff>
    </xdr:from>
    <xdr:ext cx="762000" cy="258445"/>
    <xdr:sp macro="" textlink="">
      <xdr:nvSpPr>
        <xdr:cNvPr id="216" name="テキスト ボックス 215"/>
        <xdr:cNvSpPr txBox="1"/>
      </xdr:nvSpPr>
      <xdr:spPr>
        <a:xfrm>
          <a:off x="2844800" y="13644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109,330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80</xdr:row>
      <xdr:rowOff>150495</xdr:rowOff>
    </xdr:from>
    <xdr:to xmlns:xdr="http://schemas.openxmlformats.org/drawingml/2006/spreadsheetDrawing">
      <xdr:col>3</xdr:col>
      <xdr:colOff>330200</xdr:colOff>
      <xdr:row>81</xdr:row>
      <xdr:rowOff>80645</xdr:rowOff>
    </xdr:to>
    <xdr:sp macro="" textlink="">
      <xdr:nvSpPr>
        <xdr:cNvPr id="217" name="円/楕円 216"/>
        <xdr:cNvSpPr/>
      </xdr:nvSpPr>
      <xdr:spPr>
        <a:xfrm>
          <a:off x="2286000" y="1386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584200</xdr:colOff>
      <xdr:row>79</xdr:row>
      <xdr:rowOff>90805</xdr:rowOff>
    </xdr:from>
    <xdr:ext cx="761365" cy="258445"/>
    <xdr:sp macro="" textlink="">
      <xdr:nvSpPr>
        <xdr:cNvPr id="218" name="テキスト ボックス 217"/>
        <xdr:cNvSpPr txBox="1"/>
      </xdr:nvSpPr>
      <xdr:spPr>
        <a:xfrm>
          <a:off x="1955800" y="13635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107,547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80</xdr:row>
      <xdr:rowOff>153035</xdr:rowOff>
    </xdr:from>
    <xdr:to xmlns:xdr="http://schemas.openxmlformats.org/drawingml/2006/spreadsheetDrawing">
      <xdr:col>2</xdr:col>
      <xdr:colOff>127000</xdr:colOff>
      <xdr:row>81</xdr:row>
      <xdr:rowOff>83185</xdr:rowOff>
    </xdr:to>
    <xdr:sp macro="" textlink="">
      <xdr:nvSpPr>
        <xdr:cNvPr id="219" name="円/楕円 218"/>
        <xdr:cNvSpPr/>
      </xdr:nvSpPr>
      <xdr:spPr>
        <a:xfrm>
          <a:off x="1397000" y="138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381000</xdr:colOff>
      <xdr:row>79</xdr:row>
      <xdr:rowOff>93345</xdr:rowOff>
    </xdr:from>
    <xdr:ext cx="761365" cy="259080"/>
    <xdr:sp macro="" textlink="">
      <xdr:nvSpPr>
        <xdr:cNvPr id="220" name="テキスト ボックス 219"/>
        <xdr:cNvSpPr txBox="1"/>
      </xdr:nvSpPr>
      <xdr:spPr>
        <a:xfrm>
          <a:off x="1066800" y="136378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107,983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2905" cy="309245"/>
    <xdr:sp macro="" textlink="">
      <xdr:nvSpPr>
        <xdr:cNvPr id="222" name="テキスト ボックス 221"/>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50365" cy="358775"/>
    <xdr:sp macro="" textlink="">
      <xdr:nvSpPr>
        <xdr:cNvPr id="223" name="テキスト ボックス 222"/>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eaLnBrk="1" fontAlgn="auto" latinLnBrk="0" hangingPunct="1">
            <a:lnSpc>
              <a:spcPts val="1600"/>
            </a:lnSpc>
          </a:pPr>
          <a:r>
            <a:rPr kumimoji="1" lang="ja-JP" altLang="ja-JP" sz="1300">
              <a:solidFill>
                <a:schemeClr val="dk1"/>
              </a:solidFill>
              <a:effectLst/>
              <a:latin typeface="+mn-lt"/>
              <a:ea typeface="+mn-ea"/>
              <a:cs typeface="+mn-cs"/>
            </a:rPr>
            <a:t>　職員の給与は、特別区人事委員会が都内民間企業の給与実態を調査したうえで、職員の給与の勧告を行っている。この勧告を踏まえ、区議会の審議を経て決定している。　</a:t>
          </a:r>
          <a:endParaRPr lang="ja-JP" altLang="ja-JP" sz="1300">
            <a:effectLst/>
          </a:endParaRPr>
        </a:p>
        <a:p>
          <a:pPr rtl="0" eaLnBrk="1" fontAlgn="auto" latinLnBrk="0" hangingPunct="1">
            <a:lnSpc>
              <a:spcPts val="1600"/>
            </a:lnSpc>
          </a:pPr>
          <a:r>
            <a:rPr kumimoji="1" lang="ja-JP" altLang="ja-JP" sz="1300">
              <a:solidFill>
                <a:schemeClr val="dk1"/>
              </a:solidFill>
              <a:effectLst/>
              <a:latin typeface="+mn-lt"/>
              <a:ea typeface="+mn-ea"/>
              <a:cs typeface="+mn-cs"/>
            </a:rPr>
            <a:t>　平成２８年度は、職員の給与改定等により前年度と比べ、０．３ポイント増加している。</a:t>
          </a:r>
          <a:endParaRPr lang="ja-JP" altLang="ja-JP" sz="1300">
            <a:effectLst/>
          </a:endParaRPr>
        </a:p>
        <a:p>
          <a:pPr rtl="0" eaLnBrk="1" fontAlgn="auto" latinLnBrk="0" hangingPunct="1"/>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今後も特別区人事委員会の勧告を踏まえ、給与の適正化に努めていく。</a:t>
          </a:r>
          <a:endParaRPr lang="ja-JP" altLang="ja-JP" sz="1300">
            <a:effectLst/>
          </a:endParaRPr>
        </a:p>
        <a:p>
          <a:pPr>
            <a:lnSpc>
              <a:spcPts val="1600"/>
            </a:lnSpc>
          </a:pPr>
          <a:endParaRPr kumimoji="1" lang="ja-JP" altLang="en-US" sz="1300">
            <a:latin typeface="ＭＳ Ｐゴシック"/>
          </a:endParaRP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61365" cy="259080"/>
    <xdr:sp macro="" textlink="">
      <xdr:nvSpPr>
        <xdr:cNvPr id="235" name="テキスト ボックス 234"/>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90</xdr:row>
      <xdr:rowOff>36195</xdr:rowOff>
    </xdr:from>
    <xdr:to xmlns:xdr="http://schemas.openxmlformats.org/drawingml/2006/spreadsheetDrawing">
      <xdr:col>26</xdr:col>
      <xdr:colOff>76200</xdr:colOff>
      <xdr:row>90</xdr:row>
      <xdr:rowOff>36195</xdr:rowOff>
    </xdr:to>
    <xdr:cxnSp macro="">
      <xdr:nvCxnSpPr>
        <xdr:cNvPr id="236" name="直線コネクタ 235"/>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65405</xdr:rowOff>
    </xdr:from>
    <xdr:ext cx="761365" cy="258445"/>
    <xdr:sp macro="" textlink="">
      <xdr:nvSpPr>
        <xdr:cNvPr id="237" name="テキスト ボックス 236"/>
        <xdr:cNvSpPr txBox="1"/>
      </xdr:nvSpPr>
      <xdr:spPr>
        <a:xfrm>
          <a:off x="12065000" y="1532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88</xdr:row>
      <xdr:rowOff>34290</xdr:rowOff>
    </xdr:from>
    <xdr:to xmlns:xdr="http://schemas.openxmlformats.org/drawingml/2006/spreadsheetDrawing">
      <xdr:col>26</xdr:col>
      <xdr:colOff>76200</xdr:colOff>
      <xdr:row>88</xdr:row>
      <xdr:rowOff>34290</xdr:rowOff>
    </xdr:to>
    <xdr:cxnSp macro="">
      <xdr:nvCxnSpPr>
        <xdr:cNvPr id="238" name="直線コネクタ 237"/>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87</xdr:row>
      <xdr:rowOff>63500</xdr:rowOff>
    </xdr:from>
    <xdr:ext cx="761365" cy="258445"/>
    <xdr:sp macro="" textlink="">
      <xdr:nvSpPr>
        <xdr:cNvPr id="239" name="テキスト ボックス 238"/>
        <xdr:cNvSpPr txBox="1"/>
      </xdr:nvSpPr>
      <xdr:spPr>
        <a:xfrm>
          <a:off x="12065000"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86</xdr:row>
      <xdr:rowOff>32385</xdr:rowOff>
    </xdr:from>
    <xdr:to xmlns:xdr="http://schemas.openxmlformats.org/drawingml/2006/spreadsheetDrawing">
      <xdr:col>26</xdr:col>
      <xdr:colOff>76200</xdr:colOff>
      <xdr:row>86</xdr:row>
      <xdr:rowOff>32385</xdr:rowOff>
    </xdr:to>
    <xdr:cxnSp macro="">
      <xdr:nvCxnSpPr>
        <xdr:cNvPr id="240" name="直線コネクタ 239"/>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85</xdr:row>
      <xdr:rowOff>61595</xdr:rowOff>
    </xdr:from>
    <xdr:ext cx="761365" cy="259080"/>
    <xdr:sp macro="" textlink="">
      <xdr:nvSpPr>
        <xdr:cNvPr id="241" name="テキスト ボックス 240"/>
        <xdr:cNvSpPr txBox="1"/>
      </xdr:nvSpPr>
      <xdr:spPr>
        <a:xfrm>
          <a:off x="12065000" y="1463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84</xdr:row>
      <xdr:rowOff>31115</xdr:rowOff>
    </xdr:from>
    <xdr:to xmlns:xdr="http://schemas.openxmlformats.org/drawingml/2006/spreadsheetDrawing">
      <xdr:col>26</xdr:col>
      <xdr:colOff>76200</xdr:colOff>
      <xdr:row>84</xdr:row>
      <xdr:rowOff>31115</xdr:rowOff>
    </xdr:to>
    <xdr:cxnSp macro="">
      <xdr:nvCxnSpPr>
        <xdr:cNvPr id="242" name="直線コネクタ 241"/>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83</xdr:row>
      <xdr:rowOff>60325</xdr:rowOff>
    </xdr:from>
    <xdr:ext cx="761365" cy="259080"/>
    <xdr:sp macro="" textlink="">
      <xdr:nvSpPr>
        <xdr:cNvPr id="243" name="テキスト ボックス 242"/>
        <xdr:cNvSpPr txBox="1"/>
      </xdr:nvSpPr>
      <xdr:spPr>
        <a:xfrm>
          <a:off x="12065000" y="1429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29210</xdr:rowOff>
    </xdr:from>
    <xdr:to xmlns:xdr="http://schemas.openxmlformats.org/drawingml/2006/spreadsheetDrawing">
      <xdr:col>26</xdr:col>
      <xdr:colOff>76200</xdr:colOff>
      <xdr:row>82</xdr:row>
      <xdr:rowOff>29210</xdr:rowOff>
    </xdr:to>
    <xdr:cxnSp macro="">
      <xdr:nvCxnSpPr>
        <xdr:cNvPr id="244" name="直線コネクタ 243"/>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81</xdr:row>
      <xdr:rowOff>58420</xdr:rowOff>
    </xdr:from>
    <xdr:ext cx="761365" cy="259080"/>
    <xdr:sp macro="" textlink="">
      <xdr:nvSpPr>
        <xdr:cNvPr id="245" name="テキスト ボックス 244"/>
        <xdr:cNvSpPr txBox="1"/>
      </xdr:nvSpPr>
      <xdr:spPr>
        <a:xfrm>
          <a:off x="12065000" y="1394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27305</xdr:rowOff>
    </xdr:from>
    <xdr:to xmlns:xdr="http://schemas.openxmlformats.org/drawingml/2006/spreadsheetDrawing">
      <xdr:col>26</xdr:col>
      <xdr:colOff>76200</xdr:colOff>
      <xdr:row>80</xdr:row>
      <xdr:rowOff>27305</xdr:rowOff>
    </xdr:to>
    <xdr:cxnSp macro="">
      <xdr:nvCxnSpPr>
        <xdr:cNvPr id="246" name="直線コネクタ 245"/>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56515</xdr:rowOff>
    </xdr:from>
    <xdr:ext cx="761365" cy="258445"/>
    <xdr:sp macro="" textlink="">
      <xdr:nvSpPr>
        <xdr:cNvPr id="247" name="テキスト ボックス 246"/>
        <xdr:cNvSpPr txBox="1"/>
      </xdr:nvSpPr>
      <xdr:spPr>
        <a:xfrm>
          <a:off x="12065000" y="1360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61365" cy="258445"/>
    <xdr:sp macro="" textlink="">
      <xdr:nvSpPr>
        <xdr:cNvPr id="249" name="テキスト ボックス 248"/>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558800</xdr:colOff>
      <xdr:row>80</xdr:row>
      <xdr:rowOff>113665</xdr:rowOff>
    </xdr:from>
    <xdr:to xmlns:xdr="http://schemas.openxmlformats.org/drawingml/2006/spreadsheetDrawing">
      <xdr:col>24</xdr:col>
      <xdr:colOff>558800</xdr:colOff>
      <xdr:row>83</xdr:row>
      <xdr:rowOff>46990</xdr:rowOff>
    </xdr:to>
    <xdr:cxnSp macro="">
      <xdr:nvCxnSpPr>
        <xdr:cNvPr id="251" name="直線コネクタ 250"/>
        <xdr:cNvCxnSpPr/>
      </xdr:nvCxnSpPr>
      <xdr:spPr>
        <a:xfrm flipV="1">
          <a:off x="17018000" y="13829665"/>
          <a:ext cx="0" cy="447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83</xdr:row>
      <xdr:rowOff>19050</xdr:rowOff>
    </xdr:from>
    <xdr:ext cx="761365" cy="258445"/>
    <xdr:sp macro="" textlink="">
      <xdr:nvSpPr>
        <xdr:cNvPr id="252" name="給与水準   （国との比較）最小値テキスト"/>
        <xdr:cNvSpPr txBox="1"/>
      </xdr:nvSpPr>
      <xdr:spPr>
        <a:xfrm>
          <a:off x="17106900" y="142494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83</xdr:row>
      <xdr:rowOff>46990</xdr:rowOff>
    </xdr:from>
    <xdr:to xmlns:xdr="http://schemas.openxmlformats.org/drawingml/2006/spreadsheetDrawing">
      <xdr:col>24</xdr:col>
      <xdr:colOff>647700</xdr:colOff>
      <xdr:row>83</xdr:row>
      <xdr:rowOff>46990</xdr:rowOff>
    </xdr:to>
    <xdr:cxnSp macro="">
      <xdr:nvCxnSpPr>
        <xdr:cNvPr id="253" name="直線コネクタ 252"/>
        <xdr:cNvCxnSpPr/>
      </xdr:nvCxnSpPr>
      <xdr:spPr>
        <a:xfrm>
          <a:off x="16929100" y="1427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79</xdr:row>
      <xdr:rowOff>29210</xdr:rowOff>
    </xdr:from>
    <xdr:ext cx="761365" cy="258445"/>
    <xdr:sp macro="" textlink="">
      <xdr:nvSpPr>
        <xdr:cNvPr id="254" name="給与水準   （国との比較）最大値テキスト"/>
        <xdr:cNvSpPr txBox="1"/>
      </xdr:nvSpPr>
      <xdr:spPr>
        <a:xfrm>
          <a:off x="17106900" y="13573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80</xdr:row>
      <xdr:rowOff>113665</xdr:rowOff>
    </xdr:from>
    <xdr:to xmlns:xdr="http://schemas.openxmlformats.org/drawingml/2006/spreadsheetDrawing">
      <xdr:col>24</xdr:col>
      <xdr:colOff>647700</xdr:colOff>
      <xdr:row>80</xdr:row>
      <xdr:rowOff>113665</xdr:rowOff>
    </xdr:to>
    <xdr:cxnSp macro="">
      <xdr:nvCxnSpPr>
        <xdr:cNvPr id="255" name="直線コネクタ 254"/>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81</xdr:row>
      <xdr:rowOff>132080</xdr:rowOff>
    </xdr:from>
    <xdr:to xmlns:xdr="http://schemas.openxmlformats.org/drawingml/2006/spreadsheetDrawing">
      <xdr:col>24</xdr:col>
      <xdr:colOff>558800</xdr:colOff>
      <xdr:row>82</xdr:row>
      <xdr:rowOff>12065</xdr:rowOff>
    </xdr:to>
    <xdr:cxnSp macro="">
      <xdr:nvCxnSpPr>
        <xdr:cNvPr id="256" name="直線コネクタ 255"/>
        <xdr:cNvCxnSpPr/>
      </xdr:nvCxnSpPr>
      <xdr:spPr>
        <a:xfrm>
          <a:off x="16179800" y="1401953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80</xdr:row>
      <xdr:rowOff>97790</xdr:rowOff>
    </xdr:from>
    <xdr:ext cx="761365" cy="258445"/>
    <xdr:sp macro="" textlink="">
      <xdr:nvSpPr>
        <xdr:cNvPr id="257" name="給与水準   （国との比較）平均値テキスト"/>
        <xdr:cNvSpPr txBox="1"/>
      </xdr:nvSpPr>
      <xdr:spPr>
        <a:xfrm>
          <a:off x="17106900" y="1381379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81</xdr:row>
      <xdr:rowOff>80645</xdr:rowOff>
    </xdr:from>
    <xdr:to xmlns:xdr="http://schemas.openxmlformats.org/drawingml/2006/spreadsheetDrawing">
      <xdr:col>24</xdr:col>
      <xdr:colOff>609600</xdr:colOff>
      <xdr:row>82</xdr:row>
      <xdr:rowOff>10795</xdr:rowOff>
    </xdr:to>
    <xdr:sp macro="" textlink="">
      <xdr:nvSpPr>
        <xdr:cNvPr id="258" name="フローチャート : 判断 257"/>
        <xdr:cNvSpPr/>
      </xdr:nvSpPr>
      <xdr:spPr>
        <a:xfrm>
          <a:off x="169672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22</xdr:col>
      <xdr:colOff>203200</xdr:colOff>
      <xdr:row>80</xdr:row>
      <xdr:rowOff>78740</xdr:rowOff>
    </xdr:from>
    <xdr:to xmlns:xdr="http://schemas.openxmlformats.org/drawingml/2006/spreadsheetDrawing">
      <xdr:col>23</xdr:col>
      <xdr:colOff>406400</xdr:colOff>
      <xdr:row>81</xdr:row>
      <xdr:rowOff>132080</xdr:rowOff>
    </xdr:to>
    <xdr:cxnSp macro="">
      <xdr:nvCxnSpPr>
        <xdr:cNvPr id="259" name="直線コネクタ 258"/>
        <xdr:cNvCxnSpPr/>
      </xdr:nvCxnSpPr>
      <xdr:spPr>
        <a:xfrm>
          <a:off x="15290800" y="1379474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81</xdr:row>
      <xdr:rowOff>63500</xdr:rowOff>
    </xdr:from>
    <xdr:to xmlns:xdr="http://schemas.openxmlformats.org/drawingml/2006/spreadsheetDrawing">
      <xdr:col>23</xdr:col>
      <xdr:colOff>457200</xdr:colOff>
      <xdr:row>81</xdr:row>
      <xdr:rowOff>165100</xdr:rowOff>
    </xdr:to>
    <xdr:sp macro="" textlink="">
      <xdr:nvSpPr>
        <xdr:cNvPr id="260" name="フローチャート : 判断 259"/>
        <xdr:cNvSpPr/>
      </xdr:nvSpPr>
      <xdr:spPr>
        <a:xfrm>
          <a:off x="16129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25400</xdr:colOff>
      <xdr:row>80</xdr:row>
      <xdr:rowOff>3810</xdr:rowOff>
    </xdr:from>
    <xdr:ext cx="736600" cy="259080"/>
    <xdr:sp macro="" textlink="">
      <xdr:nvSpPr>
        <xdr:cNvPr id="261" name="テキスト ボックス 260"/>
        <xdr:cNvSpPr txBox="1"/>
      </xdr:nvSpPr>
      <xdr:spPr>
        <a:xfrm>
          <a:off x="15798800" y="13719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80</xdr:row>
      <xdr:rowOff>78740</xdr:rowOff>
    </xdr:from>
    <xdr:to xmlns:xdr="http://schemas.openxmlformats.org/drawingml/2006/spreadsheetDrawing">
      <xdr:col>22</xdr:col>
      <xdr:colOff>203200</xdr:colOff>
      <xdr:row>81</xdr:row>
      <xdr:rowOff>132080</xdr:rowOff>
    </xdr:to>
    <xdr:cxnSp macro="">
      <xdr:nvCxnSpPr>
        <xdr:cNvPr id="262" name="直線コネクタ 261"/>
        <xdr:cNvCxnSpPr/>
      </xdr:nvCxnSpPr>
      <xdr:spPr>
        <a:xfrm flipV="1">
          <a:off x="14401800" y="1379474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80</xdr:row>
      <xdr:rowOff>27940</xdr:rowOff>
    </xdr:from>
    <xdr:to xmlns:xdr="http://schemas.openxmlformats.org/drawingml/2006/spreadsheetDrawing">
      <xdr:col>22</xdr:col>
      <xdr:colOff>254000</xdr:colOff>
      <xdr:row>80</xdr:row>
      <xdr:rowOff>129540</xdr:rowOff>
    </xdr:to>
    <xdr:sp macro="" textlink="">
      <xdr:nvSpPr>
        <xdr:cNvPr id="263" name="フローチャート : 判断 262"/>
        <xdr:cNvSpPr/>
      </xdr:nvSpPr>
      <xdr:spPr>
        <a:xfrm>
          <a:off x="15240000" y="1374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508000</xdr:colOff>
      <xdr:row>78</xdr:row>
      <xdr:rowOff>139700</xdr:rowOff>
    </xdr:from>
    <xdr:ext cx="762000" cy="259080"/>
    <xdr:sp macro="" textlink="">
      <xdr:nvSpPr>
        <xdr:cNvPr id="264" name="テキスト ボックス 263"/>
        <xdr:cNvSpPr txBox="1"/>
      </xdr:nvSpPr>
      <xdr:spPr>
        <a:xfrm>
          <a:off x="149098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81</xdr:row>
      <xdr:rowOff>132080</xdr:rowOff>
    </xdr:from>
    <xdr:to xmlns:xdr="http://schemas.openxmlformats.org/drawingml/2006/spreadsheetDrawing">
      <xdr:col>21</xdr:col>
      <xdr:colOff>0</xdr:colOff>
      <xdr:row>90</xdr:row>
      <xdr:rowOff>36195</xdr:rowOff>
    </xdr:to>
    <xdr:cxnSp macro="">
      <xdr:nvCxnSpPr>
        <xdr:cNvPr id="265" name="直線コネクタ 264"/>
        <xdr:cNvCxnSpPr/>
      </xdr:nvCxnSpPr>
      <xdr:spPr>
        <a:xfrm flipV="1">
          <a:off x="13512800" y="14019530"/>
          <a:ext cx="889000" cy="144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81</xdr:row>
      <xdr:rowOff>97790</xdr:rowOff>
    </xdr:from>
    <xdr:to xmlns:xdr="http://schemas.openxmlformats.org/drawingml/2006/spreadsheetDrawing">
      <xdr:col>21</xdr:col>
      <xdr:colOff>50800</xdr:colOff>
      <xdr:row>82</xdr:row>
      <xdr:rowOff>27940</xdr:rowOff>
    </xdr:to>
    <xdr:sp macro="" textlink="">
      <xdr:nvSpPr>
        <xdr:cNvPr id="266" name="フローチャート : 判断 265"/>
        <xdr:cNvSpPr/>
      </xdr:nvSpPr>
      <xdr:spPr>
        <a:xfrm>
          <a:off x="143510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304800</xdr:colOff>
      <xdr:row>82</xdr:row>
      <xdr:rowOff>12700</xdr:rowOff>
    </xdr:from>
    <xdr:ext cx="762000" cy="259080"/>
    <xdr:sp macro="" textlink="">
      <xdr:nvSpPr>
        <xdr:cNvPr id="267" name="テキスト ボックス 266"/>
        <xdr:cNvSpPr txBox="1"/>
      </xdr:nvSpPr>
      <xdr:spPr>
        <a:xfrm>
          <a:off x="14020800" y="1407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90</xdr:row>
      <xdr:rowOff>19685</xdr:rowOff>
    </xdr:from>
    <xdr:to xmlns:xdr="http://schemas.openxmlformats.org/drawingml/2006/spreadsheetDrawing">
      <xdr:col>19</xdr:col>
      <xdr:colOff>533400</xdr:colOff>
      <xdr:row>90</xdr:row>
      <xdr:rowOff>121285</xdr:rowOff>
    </xdr:to>
    <xdr:sp macro="" textlink="">
      <xdr:nvSpPr>
        <xdr:cNvPr id="268" name="フローチャート : 判断 267"/>
        <xdr:cNvSpPr/>
      </xdr:nvSpPr>
      <xdr:spPr>
        <a:xfrm>
          <a:off x="13462000" y="154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101600</xdr:colOff>
      <xdr:row>90</xdr:row>
      <xdr:rowOff>106045</xdr:rowOff>
    </xdr:from>
    <xdr:ext cx="762000" cy="259080"/>
    <xdr:sp macro="" textlink="">
      <xdr:nvSpPr>
        <xdr:cNvPr id="269" name="テキスト ボックス 268"/>
        <xdr:cNvSpPr txBox="1"/>
      </xdr:nvSpPr>
      <xdr:spPr>
        <a:xfrm>
          <a:off x="13131800" y="15536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61365" cy="259080"/>
    <xdr:sp macro="" textlink="">
      <xdr:nvSpPr>
        <xdr:cNvPr id="270" name="テキスト ボックス 269"/>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61365" cy="259080"/>
    <xdr:sp macro="" textlink="">
      <xdr:nvSpPr>
        <xdr:cNvPr id="271" name="テキスト ボックス 270"/>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61365" cy="259080"/>
    <xdr:sp macro="" textlink="">
      <xdr:nvSpPr>
        <xdr:cNvPr id="272" name="テキスト ボックス 271"/>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74" name="テキスト ボックス 273"/>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81</xdr:row>
      <xdr:rowOff>132715</xdr:rowOff>
    </xdr:from>
    <xdr:to xmlns:xdr="http://schemas.openxmlformats.org/drawingml/2006/spreadsheetDrawing">
      <xdr:col>24</xdr:col>
      <xdr:colOff>609600</xdr:colOff>
      <xdr:row>82</xdr:row>
      <xdr:rowOff>63500</xdr:rowOff>
    </xdr:to>
    <xdr:sp macro="" textlink="">
      <xdr:nvSpPr>
        <xdr:cNvPr id="275" name="円/楕円 274"/>
        <xdr:cNvSpPr/>
      </xdr:nvSpPr>
      <xdr:spPr>
        <a:xfrm>
          <a:off x="16967200" y="14020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24</xdr:col>
      <xdr:colOff>647700</xdr:colOff>
      <xdr:row>81</xdr:row>
      <xdr:rowOff>104775</xdr:rowOff>
    </xdr:from>
    <xdr:ext cx="761365" cy="259080"/>
    <xdr:sp macro="" textlink="">
      <xdr:nvSpPr>
        <xdr:cNvPr id="276" name="給与水準   （国との比較）該当値テキスト"/>
        <xdr:cNvSpPr txBox="1"/>
      </xdr:nvSpPr>
      <xdr:spPr>
        <a:xfrm>
          <a:off x="17106900" y="13992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81</xdr:row>
      <xdr:rowOff>80645</xdr:rowOff>
    </xdr:from>
    <xdr:to xmlns:xdr="http://schemas.openxmlformats.org/drawingml/2006/spreadsheetDrawing">
      <xdr:col>23</xdr:col>
      <xdr:colOff>457200</xdr:colOff>
      <xdr:row>82</xdr:row>
      <xdr:rowOff>10795</xdr:rowOff>
    </xdr:to>
    <xdr:sp macro="" textlink="">
      <xdr:nvSpPr>
        <xdr:cNvPr id="277" name="円/楕円 276"/>
        <xdr:cNvSpPr/>
      </xdr:nvSpPr>
      <xdr:spPr>
        <a:xfrm>
          <a:off x="16129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25400</xdr:colOff>
      <xdr:row>81</xdr:row>
      <xdr:rowOff>167005</xdr:rowOff>
    </xdr:from>
    <xdr:ext cx="736600" cy="258445"/>
    <xdr:sp macro="" textlink="">
      <xdr:nvSpPr>
        <xdr:cNvPr id="278" name="テキスト ボックス 277"/>
        <xdr:cNvSpPr txBox="1"/>
      </xdr:nvSpPr>
      <xdr:spPr>
        <a:xfrm>
          <a:off x="15798800" y="14054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80</xdr:row>
      <xdr:rowOff>27940</xdr:rowOff>
    </xdr:from>
    <xdr:to xmlns:xdr="http://schemas.openxmlformats.org/drawingml/2006/spreadsheetDrawing">
      <xdr:col>22</xdr:col>
      <xdr:colOff>254000</xdr:colOff>
      <xdr:row>80</xdr:row>
      <xdr:rowOff>129540</xdr:rowOff>
    </xdr:to>
    <xdr:sp macro="" textlink="">
      <xdr:nvSpPr>
        <xdr:cNvPr id="279" name="円/楕円 278"/>
        <xdr:cNvSpPr/>
      </xdr:nvSpPr>
      <xdr:spPr>
        <a:xfrm>
          <a:off x="15240000" y="1374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508000</xdr:colOff>
      <xdr:row>80</xdr:row>
      <xdr:rowOff>114300</xdr:rowOff>
    </xdr:from>
    <xdr:ext cx="762000" cy="259080"/>
    <xdr:sp macro="" textlink="">
      <xdr:nvSpPr>
        <xdr:cNvPr id="280" name="テキスト ボックス 279"/>
        <xdr:cNvSpPr txBox="1"/>
      </xdr:nvSpPr>
      <xdr:spPr>
        <a:xfrm>
          <a:off x="14909800" y="1383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81</xdr:row>
      <xdr:rowOff>80645</xdr:rowOff>
    </xdr:from>
    <xdr:to xmlns:xdr="http://schemas.openxmlformats.org/drawingml/2006/spreadsheetDrawing">
      <xdr:col>21</xdr:col>
      <xdr:colOff>50800</xdr:colOff>
      <xdr:row>82</xdr:row>
      <xdr:rowOff>10795</xdr:rowOff>
    </xdr:to>
    <xdr:sp macro="" textlink="">
      <xdr:nvSpPr>
        <xdr:cNvPr id="281" name="円/楕円 280"/>
        <xdr:cNvSpPr/>
      </xdr:nvSpPr>
      <xdr:spPr>
        <a:xfrm>
          <a:off x="14351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304800</xdr:colOff>
      <xdr:row>80</xdr:row>
      <xdr:rowOff>20955</xdr:rowOff>
    </xdr:from>
    <xdr:ext cx="762000" cy="258445"/>
    <xdr:sp macro="" textlink="">
      <xdr:nvSpPr>
        <xdr:cNvPr id="282" name="テキスト ボックス 281"/>
        <xdr:cNvSpPr txBox="1"/>
      </xdr:nvSpPr>
      <xdr:spPr>
        <a:xfrm>
          <a:off x="14020800" y="1373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89</xdr:row>
      <xdr:rowOff>156845</xdr:rowOff>
    </xdr:from>
    <xdr:to xmlns:xdr="http://schemas.openxmlformats.org/drawingml/2006/spreadsheetDrawing">
      <xdr:col>19</xdr:col>
      <xdr:colOff>533400</xdr:colOff>
      <xdr:row>90</xdr:row>
      <xdr:rowOff>86995</xdr:rowOff>
    </xdr:to>
    <xdr:sp macro="" textlink="">
      <xdr:nvSpPr>
        <xdr:cNvPr id="283" name="円/楕円 282"/>
        <xdr:cNvSpPr/>
      </xdr:nvSpPr>
      <xdr:spPr>
        <a:xfrm>
          <a:off x="13462000" y="15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101600</xdr:colOff>
      <xdr:row>88</xdr:row>
      <xdr:rowOff>97790</xdr:rowOff>
    </xdr:from>
    <xdr:ext cx="762000" cy="258445"/>
    <xdr:sp macro="" textlink="">
      <xdr:nvSpPr>
        <xdr:cNvPr id="284" name="テキスト ボックス 283"/>
        <xdr:cNvSpPr txBox="1"/>
      </xdr:nvSpPr>
      <xdr:spPr>
        <a:xfrm>
          <a:off x="13131800" y="151853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8610"/>
    <xdr:sp macro="" textlink="">
      <xdr:nvSpPr>
        <xdr:cNvPr id="286" name="テキスト ボックス 285"/>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8140"/>
    <xdr:sp macro="" textlink="">
      <xdr:nvSpPr>
        <xdr:cNvPr id="287" name="テキスト ボックス 286"/>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[5.98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　人口千人当たり職員数は、前年度に比べ０．１１人増加したが、類似団体の平均を下回っている。</a:t>
          </a:r>
        </a:p>
        <a:p>
          <a:pPr>
            <a:lnSpc>
              <a:spcPts val="1500"/>
            </a:lnSpc>
          </a:pPr>
          <a:r>
            <a:rPr kumimoji="1" lang="ja-JP" altLang="en-US" sz="1300">
              <a:latin typeface="ＭＳ Ｐゴシック"/>
            </a:rPr>
            <a:t>　今後も執行体制の効率化に努めるとともに、人材育成ビジョンに基づく職員の育成を図り、少数精鋭の職員体制を推進していく。</a:t>
          </a:r>
        </a:p>
        <a:p>
          <a:pPr>
            <a:lnSpc>
              <a:spcPts val="1500"/>
            </a:lnSpc>
          </a:pPr>
          <a:endParaRPr kumimoji="1" lang="ja-JP" altLang="en-US" sz="1300">
            <a:latin typeface="ＭＳ Ｐゴシック"/>
          </a:endParaRPr>
        </a:p>
      </xdr:txBody>
    </xdr:sp>
    <xdr:clientData/>
  </xdr:twoCellAnchor>
  <xdr:oneCellAnchor>
    <xdr:from xmlns:xdr="http://schemas.openxmlformats.org/drawingml/2006/spreadsheetDrawing">
      <xdr:col>18</xdr:col>
      <xdr:colOff>444500</xdr:colOff>
      <xdr:row>54</xdr:row>
      <xdr:rowOff>149225</xdr:rowOff>
    </xdr:from>
    <xdr:ext cx="349250" cy="225425"/>
    <xdr:sp macro="" textlink="">
      <xdr:nvSpPr>
        <xdr:cNvPr id="298" name="テキスト ボックス 297"/>
        <xdr:cNvSpPr txBox="1"/>
      </xdr:nvSpPr>
      <xdr:spPr>
        <a:xfrm>
          <a:off x="12788900" y="940752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61365" cy="258445"/>
    <xdr:sp macro="" textlink="">
      <xdr:nvSpPr>
        <xdr:cNvPr id="300" name="テキスト ボックス 299"/>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169545</xdr:rowOff>
    </xdr:from>
    <xdr:to xmlns:xdr="http://schemas.openxmlformats.org/drawingml/2006/spreadsheetDrawing">
      <xdr:col>26</xdr:col>
      <xdr:colOff>76200</xdr:colOff>
      <xdr:row>67</xdr:row>
      <xdr:rowOff>169545</xdr:rowOff>
    </xdr:to>
    <xdr:cxnSp macro="">
      <xdr:nvCxnSpPr>
        <xdr:cNvPr id="301" name="直線コネクタ 30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67</xdr:row>
      <xdr:rowOff>27305</xdr:rowOff>
    </xdr:from>
    <xdr:ext cx="761365" cy="259080"/>
    <xdr:sp macro="" textlink="">
      <xdr:nvSpPr>
        <xdr:cNvPr id="302" name="テキスト ボックス 301"/>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65</xdr:row>
      <xdr:rowOff>167640</xdr:rowOff>
    </xdr:from>
    <xdr:to xmlns:xdr="http://schemas.openxmlformats.org/drawingml/2006/spreadsheetDrawing">
      <xdr:col>26</xdr:col>
      <xdr:colOff>76200</xdr:colOff>
      <xdr:row>65</xdr:row>
      <xdr:rowOff>167640</xdr:rowOff>
    </xdr:to>
    <xdr:cxnSp macro="">
      <xdr:nvCxnSpPr>
        <xdr:cNvPr id="303" name="直線コネクタ 30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65</xdr:row>
      <xdr:rowOff>25400</xdr:rowOff>
    </xdr:from>
    <xdr:ext cx="761365" cy="259080"/>
    <xdr:sp macro="" textlink="">
      <xdr:nvSpPr>
        <xdr:cNvPr id="304" name="テキスト ボックス 303"/>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63</xdr:row>
      <xdr:rowOff>166370</xdr:rowOff>
    </xdr:from>
    <xdr:to xmlns:xdr="http://schemas.openxmlformats.org/drawingml/2006/spreadsheetDrawing">
      <xdr:col>26</xdr:col>
      <xdr:colOff>76200</xdr:colOff>
      <xdr:row>63</xdr:row>
      <xdr:rowOff>166370</xdr:rowOff>
    </xdr:to>
    <xdr:cxnSp macro="">
      <xdr:nvCxnSpPr>
        <xdr:cNvPr id="305" name="直線コネクタ 30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23495</xdr:rowOff>
    </xdr:from>
    <xdr:ext cx="761365" cy="259080"/>
    <xdr:sp macro="" textlink="">
      <xdr:nvSpPr>
        <xdr:cNvPr id="306" name="テキスト ボックス 305"/>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164465</xdr:rowOff>
    </xdr:from>
    <xdr:to xmlns:xdr="http://schemas.openxmlformats.org/drawingml/2006/spreadsheetDrawing">
      <xdr:col>26</xdr:col>
      <xdr:colOff>76200</xdr:colOff>
      <xdr:row>61</xdr:row>
      <xdr:rowOff>164465</xdr:rowOff>
    </xdr:to>
    <xdr:cxnSp macro="">
      <xdr:nvCxnSpPr>
        <xdr:cNvPr id="307" name="直線コネクタ 30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61</xdr:row>
      <xdr:rowOff>22225</xdr:rowOff>
    </xdr:from>
    <xdr:ext cx="761365" cy="258445"/>
    <xdr:sp macro="" textlink="">
      <xdr:nvSpPr>
        <xdr:cNvPr id="308" name="テキスト ボックス 307"/>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59</xdr:row>
      <xdr:rowOff>162560</xdr:rowOff>
    </xdr:from>
    <xdr:to xmlns:xdr="http://schemas.openxmlformats.org/drawingml/2006/spreadsheetDrawing">
      <xdr:col>26</xdr:col>
      <xdr:colOff>76200</xdr:colOff>
      <xdr:row>59</xdr:row>
      <xdr:rowOff>162560</xdr:rowOff>
    </xdr:to>
    <xdr:cxnSp macro="">
      <xdr:nvCxnSpPr>
        <xdr:cNvPr id="309" name="直線コネクタ 30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59</xdr:row>
      <xdr:rowOff>20320</xdr:rowOff>
    </xdr:from>
    <xdr:ext cx="761365" cy="258445"/>
    <xdr:sp macro="" textlink="">
      <xdr:nvSpPr>
        <xdr:cNvPr id="310" name="テキスト ボックス 309"/>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57</xdr:row>
      <xdr:rowOff>160655</xdr:rowOff>
    </xdr:from>
    <xdr:to xmlns:xdr="http://schemas.openxmlformats.org/drawingml/2006/spreadsheetDrawing">
      <xdr:col>26</xdr:col>
      <xdr:colOff>76200</xdr:colOff>
      <xdr:row>57</xdr:row>
      <xdr:rowOff>160655</xdr:rowOff>
    </xdr:to>
    <xdr:cxnSp macro="">
      <xdr:nvCxnSpPr>
        <xdr:cNvPr id="311" name="直線コネクタ 31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18415</xdr:rowOff>
    </xdr:from>
    <xdr:ext cx="761365" cy="258445"/>
    <xdr:sp macro="" textlink="">
      <xdr:nvSpPr>
        <xdr:cNvPr id="312" name="テキスト ボックス 311"/>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61365" cy="259080"/>
    <xdr:sp macro="" textlink="">
      <xdr:nvSpPr>
        <xdr:cNvPr id="314" name="テキスト ボックス 313"/>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558800</xdr:colOff>
      <xdr:row>59</xdr:row>
      <xdr:rowOff>22225</xdr:rowOff>
    </xdr:from>
    <xdr:to xmlns:xdr="http://schemas.openxmlformats.org/drawingml/2006/spreadsheetDrawing">
      <xdr:col>24</xdr:col>
      <xdr:colOff>558800</xdr:colOff>
      <xdr:row>67</xdr:row>
      <xdr:rowOff>119380</xdr:rowOff>
    </xdr:to>
    <xdr:cxnSp macro="">
      <xdr:nvCxnSpPr>
        <xdr:cNvPr id="316" name="直線コネクタ 315"/>
        <xdr:cNvCxnSpPr/>
      </xdr:nvCxnSpPr>
      <xdr:spPr>
        <a:xfrm flipV="1">
          <a:off x="17018000" y="10137775"/>
          <a:ext cx="0" cy="1468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67</xdr:row>
      <xdr:rowOff>91440</xdr:rowOff>
    </xdr:from>
    <xdr:ext cx="761365" cy="259080"/>
    <xdr:sp macro="" textlink="">
      <xdr:nvSpPr>
        <xdr:cNvPr id="317" name="定員管理の状況最小値テキスト"/>
        <xdr:cNvSpPr txBox="1"/>
      </xdr:nvSpPr>
      <xdr:spPr>
        <a:xfrm>
          <a:off x="17106900" y="11578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17.56</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67</xdr:row>
      <xdr:rowOff>119380</xdr:rowOff>
    </xdr:from>
    <xdr:to xmlns:xdr="http://schemas.openxmlformats.org/drawingml/2006/spreadsheetDrawing">
      <xdr:col>24</xdr:col>
      <xdr:colOff>647700</xdr:colOff>
      <xdr:row>67</xdr:row>
      <xdr:rowOff>119380</xdr:rowOff>
    </xdr:to>
    <xdr:cxnSp macro="">
      <xdr:nvCxnSpPr>
        <xdr:cNvPr id="318" name="直線コネクタ 317"/>
        <xdr:cNvCxnSpPr/>
      </xdr:nvCxnSpPr>
      <xdr:spPr>
        <a:xfrm>
          <a:off x="16929100" y="1160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57</xdr:row>
      <xdr:rowOff>109220</xdr:rowOff>
    </xdr:from>
    <xdr:ext cx="761365" cy="258445"/>
    <xdr:sp macro="" textlink="">
      <xdr:nvSpPr>
        <xdr:cNvPr id="319" name="定員管理の状況最大値テキスト"/>
        <xdr:cNvSpPr txBox="1"/>
      </xdr:nvSpPr>
      <xdr:spPr>
        <a:xfrm>
          <a:off x="17106900" y="9881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59</xdr:row>
      <xdr:rowOff>22225</xdr:rowOff>
    </xdr:from>
    <xdr:to xmlns:xdr="http://schemas.openxmlformats.org/drawingml/2006/spreadsheetDrawing">
      <xdr:col>24</xdr:col>
      <xdr:colOff>647700</xdr:colOff>
      <xdr:row>59</xdr:row>
      <xdr:rowOff>22225</xdr:rowOff>
    </xdr:to>
    <xdr:cxnSp macro="">
      <xdr:nvCxnSpPr>
        <xdr:cNvPr id="320" name="直線コネクタ 319"/>
        <xdr:cNvCxnSpPr/>
      </xdr:nvCxnSpPr>
      <xdr:spPr>
        <a:xfrm>
          <a:off x="169291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59</xdr:row>
      <xdr:rowOff>147320</xdr:rowOff>
    </xdr:from>
    <xdr:to xmlns:xdr="http://schemas.openxmlformats.org/drawingml/2006/spreadsheetDrawing">
      <xdr:col>24</xdr:col>
      <xdr:colOff>558800</xdr:colOff>
      <xdr:row>59</xdr:row>
      <xdr:rowOff>160020</xdr:rowOff>
    </xdr:to>
    <xdr:cxnSp macro="">
      <xdr:nvCxnSpPr>
        <xdr:cNvPr id="321" name="直線コネクタ 320"/>
        <xdr:cNvCxnSpPr/>
      </xdr:nvCxnSpPr>
      <xdr:spPr>
        <a:xfrm>
          <a:off x="16179800" y="102628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59</xdr:row>
      <xdr:rowOff>115570</xdr:rowOff>
    </xdr:from>
    <xdr:ext cx="761365" cy="259080"/>
    <xdr:sp macro="" textlink="">
      <xdr:nvSpPr>
        <xdr:cNvPr id="322" name="定員管理の状況平均値テキスト"/>
        <xdr:cNvSpPr txBox="1"/>
      </xdr:nvSpPr>
      <xdr:spPr>
        <a:xfrm>
          <a:off x="17106900" y="102311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59</xdr:row>
      <xdr:rowOff>143510</xdr:rowOff>
    </xdr:from>
    <xdr:to xmlns:xdr="http://schemas.openxmlformats.org/drawingml/2006/spreadsheetDrawing">
      <xdr:col>24</xdr:col>
      <xdr:colOff>609600</xdr:colOff>
      <xdr:row>60</xdr:row>
      <xdr:rowOff>73660</xdr:rowOff>
    </xdr:to>
    <xdr:sp macro="" textlink="">
      <xdr:nvSpPr>
        <xdr:cNvPr id="323" name="フローチャート : 判断 322"/>
        <xdr:cNvSpPr/>
      </xdr:nvSpPr>
      <xdr:spPr>
        <a:xfrm>
          <a:off x="169672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22</xdr:col>
      <xdr:colOff>203200</xdr:colOff>
      <xdr:row>59</xdr:row>
      <xdr:rowOff>147320</xdr:rowOff>
    </xdr:from>
    <xdr:to xmlns:xdr="http://schemas.openxmlformats.org/drawingml/2006/spreadsheetDrawing">
      <xdr:col>23</xdr:col>
      <xdr:colOff>406400</xdr:colOff>
      <xdr:row>59</xdr:row>
      <xdr:rowOff>153035</xdr:rowOff>
    </xdr:to>
    <xdr:cxnSp macro="">
      <xdr:nvCxnSpPr>
        <xdr:cNvPr id="324" name="直線コネクタ 323"/>
        <xdr:cNvCxnSpPr/>
      </xdr:nvCxnSpPr>
      <xdr:spPr>
        <a:xfrm flipV="1">
          <a:off x="15290800" y="10262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59</xdr:row>
      <xdr:rowOff>143510</xdr:rowOff>
    </xdr:from>
    <xdr:to xmlns:xdr="http://schemas.openxmlformats.org/drawingml/2006/spreadsheetDrawing">
      <xdr:col>23</xdr:col>
      <xdr:colOff>457200</xdr:colOff>
      <xdr:row>60</xdr:row>
      <xdr:rowOff>73660</xdr:rowOff>
    </xdr:to>
    <xdr:sp macro="" textlink="">
      <xdr:nvSpPr>
        <xdr:cNvPr id="325" name="フローチャート : 判断 324"/>
        <xdr:cNvSpPr/>
      </xdr:nvSpPr>
      <xdr:spPr>
        <a:xfrm>
          <a:off x="161290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25400</xdr:colOff>
      <xdr:row>60</xdr:row>
      <xdr:rowOff>58420</xdr:rowOff>
    </xdr:from>
    <xdr:ext cx="736600" cy="259080"/>
    <xdr:sp macro="" textlink="">
      <xdr:nvSpPr>
        <xdr:cNvPr id="326" name="テキスト ボックス 325"/>
        <xdr:cNvSpPr txBox="1"/>
      </xdr:nvSpPr>
      <xdr:spPr>
        <a:xfrm>
          <a:off x="15798800" y="1034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59</xdr:row>
      <xdr:rowOff>153035</xdr:rowOff>
    </xdr:from>
    <xdr:to xmlns:xdr="http://schemas.openxmlformats.org/drawingml/2006/spreadsheetDrawing">
      <xdr:col>22</xdr:col>
      <xdr:colOff>203200</xdr:colOff>
      <xdr:row>59</xdr:row>
      <xdr:rowOff>163830</xdr:rowOff>
    </xdr:to>
    <xdr:cxnSp macro="">
      <xdr:nvCxnSpPr>
        <xdr:cNvPr id="327" name="直線コネクタ 326"/>
        <xdr:cNvCxnSpPr/>
      </xdr:nvCxnSpPr>
      <xdr:spPr>
        <a:xfrm flipV="1">
          <a:off x="14401800" y="102685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59</xdr:row>
      <xdr:rowOff>150495</xdr:rowOff>
    </xdr:from>
    <xdr:to xmlns:xdr="http://schemas.openxmlformats.org/drawingml/2006/spreadsheetDrawing">
      <xdr:col>22</xdr:col>
      <xdr:colOff>254000</xdr:colOff>
      <xdr:row>60</xdr:row>
      <xdr:rowOff>80645</xdr:rowOff>
    </xdr:to>
    <xdr:sp macro="" textlink="">
      <xdr:nvSpPr>
        <xdr:cNvPr id="328" name="フローチャート : 判断 327"/>
        <xdr:cNvSpPr/>
      </xdr:nvSpPr>
      <xdr:spPr>
        <a:xfrm>
          <a:off x="152400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508000</xdr:colOff>
      <xdr:row>60</xdr:row>
      <xdr:rowOff>65405</xdr:rowOff>
    </xdr:from>
    <xdr:ext cx="762000" cy="258445"/>
    <xdr:sp macro="" textlink="">
      <xdr:nvSpPr>
        <xdr:cNvPr id="329" name="テキスト ボックス 328"/>
        <xdr:cNvSpPr txBox="1"/>
      </xdr:nvSpPr>
      <xdr:spPr>
        <a:xfrm>
          <a:off x="14909800" y="10352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59</xdr:row>
      <xdr:rowOff>163830</xdr:rowOff>
    </xdr:from>
    <xdr:to xmlns:xdr="http://schemas.openxmlformats.org/drawingml/2006/spreadsheetDrawing">
      <xdr:col>21</xdr:col>
      <xdr:colOff>0</xdr:colOff>
      <xdr:row>60</xdr:row>
      <xdr:rowOff>17780</xdr:rowOff>
    </xdr:to>
    <xdr:cxnSp macro="">
      <xdr:nvCxnSpPr>
        <xdr:cNvPr id="330" name="直線コネクタ 329"/>
        <xdr:cNvCxnSpPr/>
      </xdr:nvCxnSpPr>
      <xdr:spPr>
        <a:xfrm flipV="1">
          <a:off x="13512800" y="1027938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59</xdr:row>
      <xdr:rowOff>163195</xdr:rowOff>
    </xdr:from>
    <xdr:to xmlns:xdr="http://schemas.openxmlformats.org/drawingml/2006/spreadsheetDrawing">
      <xdr:col>21</xdr:col>
      <xdr:colOff>50800</xdr:colOff>
      <xdr:row>60</xdr:row>
      <xdr:rowOff>93345</xdr:rowOff>
    </xdr:to>
    <xdr:sp macro="" textlink="">
      <xdr:nvSpPr>
        <xdr:cNvPr id="331" name="フローチャート : 判断 330"/>
        <xdr:cNvSpPr/>
      </xdr:nvSpPr>
      <xdr:spPr>
        <a:xfrm>
          <a:off x="143510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304800</xdr:colOff>
      <xdr:row>60</xdr:row>
      <xdr:rowOff>78105</xdr:rowOff>
    </xdr:from>
    <xdr:ext cx="762000" cy="258445"/>
    <xdr:sp macro="" textlink="">
      <xdr:nvSpPr>
        <xdr:cNvPr id="332" name="テキスト ボックス 331"/>
        <xdr:cNvSpPr txBox="1"/>
      </xdr:nvSpPr>
      <xdr:spPr>
        <a:xfrm>
          <a:off x="14020800" y="10365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59</xdr:row>
      <xdr:rowOff>170180</xdr:rowOff>
    </xdr:from>
    <xdr:to xmlns:xdr="http://schemas.openxmlformats.org/drawingml/2006/spreadsheetDrawing">
      <xdr:col>19</xdr:col>
      <xdr:colOff>533400</xdr:colOff>
      <xdr:row>60</xdr:row>
      <xdr:rowOff>100330</xdr:rowOff>
    </xdr:to>
    <xdr:sp macro="" textlink="">
      <xdr:nvSpPr>
        <xdr:cNvPr id="333" name="フローチャート : 判断 332"/>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101600</xdr:colOff>
      <xdr:row>60</xdr:row>
      <xdr:rowOff>85090</xdr:rowOff>
    </xdr:from>
    <xdr:ext cx="762000" cy="259080"/>
    <xdr:sp macro="" textlink="">
      <xdr:nvSpPr>
        <xdr:cNvPr id="334" name="テキスト ボックス 333"/>
        <xdr:cNvSpPr txBox="1"/>
      </xdr:nvSpPr>
      <xdr:spPr>
        <a:xfrm>
          <a:off x="13131800" y="1037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61365" cy="258445"/>
    <xdr:sp macro="" textlink="">
      <xdr:nvSpPr>
        <xdr:cNvPr id="335" name="テキスト ボックス 334"/>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61365" cy="258445"/>
    <xdr:sp macro="" textlink="">
      <xdr:nvSpPr>
        <xdr:cNvPr id="336" name="テキスト ボックス 335"/>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61365" cy="258445"/>
    <xdr:sp macro="" textlink="">
      <xdr:nvSpPr>
        <xdr:cNvPr id="337" name="テキスト ボックス 336"/>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8445"/>
    <xdr:sp macro="" textlink="">
      <xdr:nvSpPr>
        <xdr:cNvPr id="338" name="テキスト ボックス 33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8445"/>
    <xdr:sp macro="" textlink="">
      <xdr:nvSpPr>
        <xdr:cNvPr id="339" name="テキスト ボックス 338"/>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59</xdr:row>
      <xdr:rowOff>109220</xdr:rowOff>
    </xdr:from>
    <xdr:to xmlns:xdr="http://schemas.openxmlformats.org/drawingml/2006/spreadsheetDrawing">
      <xdr:col>24</xdr:col>
      <xdr:colOff>609600</xdr:colOff>
      <xdr:row>60</xdr:row>
      <xdr:rowOff>39370</xdr:rowOff>
    </xdr:to>
    <xdr:sp macro="" textlink="">
      <xdr:nvSpPr>
        <xdr:cNvPr id="340" name="円/楕円 339"/>
        <xdr:cNvSpPr/>
      </xdr:nvSpPr>
      <xdr:spPr>
        <a:xfrm>
          <a:off x="169672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24</xdr:col>
      <xdr:colOff>647700</xdr:colOff>
      <xdr:row>58</xdr:row>
      <xdr:rowOff>125730</xdr:rowOff>
    </xdr:from>
    <xdr:ext cx="761365" cy="259080"/>
    <xdr:sp macro="" textlink="">
      <xdr:nvSpPr>
        <xdr:cNvPr id="341" name="定員管理の状況該当値テキスト"/>
        <xdr:cNvSpPr txBox="1"/>
      </xdr:nvSpPr>
      <xdr:spPr>
        <a:xfrm>
          <a:off x="17106900" y="10069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59</xdr:row>
      <xdr:rowOff>96520</xdr:rowOff>
    </xdr:from>
    <xdr:to xmlns:xdr="http://schemas.openxmlformats.org/drawingml/2006/spreadsheetDrawing">
      <xdr:col>23</xdr:col>
      <xdr:colOff>457200</xdr:colOff>
      <xdr:row>60</xdr:row>
      <xdr:rowOff>26670</xdr:rowOff>
    </xdr:to>
    <xdr:sp macro="" textlink="">
      <xdr:nvSpPr>
        <xdr:cNvPr id="342" name="円/楕円 341"/>
        <xdr:cNvSpPr/>
      </xdr:nvSpPr>
      <xdr:spPr>
        <a:xfrm>
          <a:off x="16129000" y="102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25400</xdr:colOff>
      <xdr:row>58</xdr:row>
      <xdr:rowOff>36830</xdr:rowOff>
    </xdr:from>
    <xdr:ext cx="736600" cy="259080"/>
    <xdr:sp macro="" textlink="">
      <xdr:nvSpPr>
        <xdr:cNvPr id="343" name="テキスト ボックス 342"/>
        <xdr:cNvSpPr txBox="1"/>
      </xdr:nvSpPr>
      <xdr:spPr>
        <a:xfrm>
          <a:off x="15798800" y="9980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59</xdr:row>
      <xdr:rowOff>102235</xdr:rowOff>
    </xdr:from>
    <xdr:to xmlns:xdr="http://schemas.openxmlformats.org/drawingml/2006/spreadsheetDrawing">
      <xdr:col>22</xdr:col>
      <xdr:colOff>254000</xdr:colOff>
      <xdr:row>60</xdr:row>
      <xdr:rowOff>32385</xdr:rowOff>
    </xdr:to>
    <xdr:sp macro="" textlink="">
      <xdr:nvSpPr>
        <xdr:cNvPr id="344" name="円/楕円 343"/>
        <xdr:cNvSpPr/>
      </xdr:nvSpPr>
      <xdr:spPr>
        <a:xfrm>
          <a:off x="15240000" y="102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508000</xdr:colOff>
      <xdr:row>58</xdr:row>
      <xdr:rowOff>42545</xdr:rowOff>
    </xdr:from>
    <xdr:ext cx="762000" cy="258445"/>
    <xdr:sp macro="" textlink="">
      <xdr:nvSpPr>
        <xdr:cNvPr id="345" name="テキスト ボックス 344"/>
        <xdr:cNvSpPr txBox="1"/>
      </xdr:nvSpPr>
      <xdr:spPr>
        <a:xfrm>
          <a:off x="14909800" y="9986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59</xdr:row>
      <xdr:rowOff>113030</xdr:rowOff>
    </xdr:from>
    <xdr:to xmlns:xdr="http://schemas.openxmlformats.org/drawingml/2006/spreadsheetDrawing">
      <xdr:col>21</xdr:col>
      <xdr:colOff>50800</xdr:colOff>
      <xdr:row>60</xdr:row>
      <xdr:rowOff>43180</xdr:rowOff>
    </xdr:to>
    <xdr:sp macro="" textlink="">
      <xdr:nvSpPr>
        <xdr:cNvPr id="346" name="円/楕円 345"/>
        <xdr:cNvSpPr/>
      </xdr:nvSpPr>
      <xdr:spPr>
        <a:xfrm>
          <a:off x="143510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304800</xdr:colOff>
      <xdr:row>58</xdr:row>
      <xdr:rowOff>53340</xdr:rowOff>
    </xdr:from>
    <xdr:ext cx="762000" cy="258445"/>
    <xdr:sp macro="" textlink="">
      <xdr:nvSpPr>
        <xdr:cNvPr id="347" name="テキスト ボックス 346"/>
        <xdr:cNvSpPr txBox="1"/>
      </xdr:nvSpPr>
      <xdr:spPr>
        <a:xfrm>
          <a:off x="14020800" y="9997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59</xdr:row>
      <xdr:rowOff>137795</xdr:rowOff>
    </xdr:from>
    <xdr:to xmlns:xdr="http://schemas.openxmlformats.org/drawingml/2006/spreadsheetDrawing">
      <xdr:col>19</xdr:col>
      <xdr:colOff>533400</xdr:colOff>
      <xdr:row>60</xdr:row>
      <xdr:rowOff>67945</xdr:rowOff>
    </xdr:to>
    <xdr:sp macro="" textlink="">
      <xdr:nvSpPr>
        <xdr:cNvPr id="348" name="円/楕円 347"/>
        <xdr:cNvSpPr/>
      </xdr:nvSpPr>
      <xdr:spPr>
        <a:xfrm>
          <a:off x="134620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101600</xdr:colOff>
      <xdr:row>58</xdr:row>
      <xdr:rowOff>78105</xdr:rowOff>
    </xdr:from>
    <xdr:ext cx="762000" cy="258445"/>
    <xdr:sp macro="" textlink="">
      <xdr:nvSpPr>
        <xdr:cNvPr id="349" name="テキスト ボックス 348"/>
        <xdr:cNvSpPr txBox="1"/>
      </xdr:nvSpPr>
      <xdr:spPr>
        <a:xfrm>
          <a:off x="13131800" y="10022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5280" cy="308610"/>
    <xdr:sp macro="" textlink="">
      <xdr:nvSpPr>
        <xdr:cNvPr id="351" name="テキスト ボックス 350"/>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50365" cy="358775"/>
    <xdr:sp macro="" textlink="">
      <xdr:nvSpPr>
        <xdr:cNvPr id="352" name="テキスト ボックス 35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　類似団体の平均と比べると高い水準にあるが、平成２８年度の実質公債費比率は２．５ポイント減少した。これは、公共用地先行取得等事業債（弥生町六丁目用地）の元利償還金が減となったことなどによるものである。</a:t>
          </a:r>
        </a:p>
        <a:p>
          <a:pPr>
            <a:lnSpc>
              <a:spcPts val="1500"/>
            </a:lnSpc>
          </a:pPr>
          <a:r>
            <a:rPr kumimoji="1" lang="ja-JP" altLang="en-US" sz="1300">
              <a:latin typeface="ＭＳ Ｐゴシック"/>
            </a:rPr>
            <a:t>　今後も、起債の活用にあたっては、一般財源に占める実質的な公債費の割合（公債費負担比率（中野区方式））を上限１０％程度とする方針を遵守していく。</a:t>
          </a:r>
        </a:p>
        <a:p>
          <a:pPr>
            <a:lnSpc>
              <a:spcPts val="1500"/>
            </a:lnSpc>
          </a:pPr>
          <a:endParaRPr kumimoji="1" lang="ja-JP" altLang="en-US" sz="1300">
            <a:latin typeface="ＭＳ Ｐゴシック"/>
          </a:endParaRPr>
        </a:p>
      </xdr:txBody>
    </xdr:sp>
    <xdr:clientData/>
  </xdr:twoCellAnchor>
  <xdr:oneCellAnchor>
    <xdr:from xmlns:xdr="http://schemas.openxmlformats.org/drawingml/2006/spreadsheetDrawing">
      <xdr:col>18</xdr:col>
      <xdr:colOff>444500</xdr:colOff>
      <xdr:row>32</xdr:row>
      <xdr:rowOff>101600</xdr:rowOff>
    </xdr:from>
    <xdr:ext cx="297815" cy="224790"/>
    <xdr:sp macro="" textlink="">
      <xdr:nvSpPr>
        <xdr:cNvPr id="363" name="テキスト ボックス 362"/>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61365" cy="259080"/>
    <xdr:sp macro="" textlink="">
      <xdr:nvSpPr>
        <xdr:cNvPr id="365" name="テキスト ボックス 364"/>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45</xdr:row>
      <xdr:rowOff>74930</xdr:rowOff>
    </xdr:from>
    <xdr:to xmlns:xdr="http://schemas.openxmlformats.org/drawingml/2006/spreadsheetDrawing">
      <xdr:col>26</xdr:col>
      <xdr:colOff>76200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103505</xdr:rowOff>
    </xdr:from>
    <xdr:ext cx="761365" cy="259080"/>
    <xdr:sp macro="" textlink="">
      <xdr:nvSpPr>
        <xdr:cNvPr id="367" name="テキスト ボックス 366"/>
        <xdr:cNvSpPr txBox="1"/>
      </xdr:nvSpPr>
      <xdr:spPr>
        <a:xfrm>
          <a:off x="12065000"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43</xdr:row>
      <xdr:rowOff>14605</xdr:rowOff>
    </xdr:from>
    <xdr:to xmlns:xdr="http://schemas.openxmlformats.org/drawingml/2006/spreadsheetDrawing">
      <xdr:col>26</xdr:col>
      <xdr:colOff>76200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42</xdr:row>
      <xdr:rowOff>43815</xdr:rowOff>
    </xdr:from>
    <xdr:ext cx="761365" cy="258445"/>
    <xdr:sp macro="" textlink="">
      <xdr:nvSpPr>
        <xdr:cNvPr id="369" name="テキスト ボックス 368"/>
        <xdr:cNvSpPr txBox="1"/>
      </xdr:nvSpPr>
      <xdr:spPr>
        <a:xfrm>
          <a:off x="12065000" y="7244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40</xdr:row>
      <xdr:rowOff>127000</xdr:rowOff>
    </xdr:from>
    <xdr:to xmlns:xdr="http://schemas.openxmlformats.org/drawingml/2006/spreadsheetDrawing">
      <xdr:col>26</xdr:col>
      <xdr:colOff>76200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39</xdr:row>
      <xdr:rowOff>156210</xdr:rowOff>
    </xdr:from>
    <xdr:ext cx="761365" cy="258445"/>
    <xdr:sp macro="" textlink="">
      <xdr:nvSpPr>
        <xdr:cNvPr id="371" name="テキスト ボックス 370"/>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38</xdr:row>
      <xdr:rowOff>67945</xdr:rowOff>
    </xdr:from>
    <xdr:to xmlns:xdr="http://schemas.openxmlformats.org/drawingml/2006/spreadsheetDrawing">
      <xdr:col>26</xdr:col>
      <xdr:colOff>76200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36</xdr:row>
      <xdr:rowOff>8255</xdr:rowOff>
    </xdr:from>
    <xdr:to xmlns:xdr="http://schemas.openxmlformats.org/drawingml/2006/spreadsheetDrawing">
      <xdr:col>26</xdr:col>
      <xdr:colOff>76200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558800</xdr:colOff>
      <xdr:row>35</xdr:row>
      <xdr:rowOff>126365</xdr:rowOff>
    </xdr:from>
    <xdr:to xmlns:xdr="http://schemas.openxmlformats.org/drawingml/2006/spreadsheetDrawing">
      <xdr:col>24</xdr:col>
      <xdr:colOff>558800</xdr:colOff>
      <xdr:row>41</xdr:row>
      <xdr:rowOff>63500</xdr:rowOff>
    </xdr:to>
    <xdr:cxnSp macro="">
      <xdr:nvCxnSpPr>
        <xdr:cNvPr id="376" name="直線コネクタ 375"/>
        <xdr:cNvCxnSpPr/>
      </xdr:nvCxnSpPr>
      <xdr:spPr>
        <a:xfrm flipV="1">
          <a:off x="17018000" y="6127115"/>
          <a:ext cx="0" cy="965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41</xdr:row>
      <xdr:rowOff>34925</xdr:rowOff>
    </xdr:from>
    <xdr:ext cx="761365" cy="259080"/>
    <xdr:sp macro="" textlink="">
      <xdr:nvSpPr>
        <xdr:cNvPr id="377" name="公債費負担の状況最小値テキスト"/>
        <xdr:cNvSpPr txBox="1"/>
      </xdr:nvSpPr>
      <xdr:spPr>
        <a:xfrm>
          <a:off x="17106900" y="70643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41</xdr:row>
      <xdr:rowOff>63500</xdr:rowOff>
    </xdr:from>
    <xdr:to xmlns:xdr="http://schemas.openxmlformats.org/drawingml/2006/spreadsheetDrawing">
      <xdr:col>24</xdr:col>
      <xdr:colOff>647700</xdr:colOff>
      <xdr:row>41</xdr:row>
      <xdr:rowOff>63500</xdr:rowOff>
    </xdr:to>
    <xdr:cxnSp macro="">
      <xdr:nvCxnSpPr>
        <xdr:cNvPr id="378" name="直線コネクタ 377"/>
        <xdr:cNvCxnSpPr/>
      </xdr:nvCxnSpPr>
      <xdr:spPr>
        <a:xfrm>
          <a:off x="16929100" y="7092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34</xdr:row>
      <xdr:rowOff>41275</xdr:rowOff>
    </xdr:from>
    <xdr:ext cx="761365" cy="258445"/>
    <xdr:sp macro="" textlink="">
      <xdr:nvSpPr>
        <xdr:cNvPr id="379" name="公債費負担の状況最大値テキスト"/>
        <xdr:cNvSpPr txBox="1"/>
      </xdr:nvSpPr>
      <xdr:spPr>
        <a:xfrm>
          <a:off x="17106900" y="5870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35</xdr:row>
      <xdr:rowOff>126365</xdr:rowOff>
    </xdr:from>
    <xdr:to xmlns:xdr="http://schemas.openxmlformats.org/drawingml/2006/spreadsheetDrawing">
      <xdr:col>24</xdr:col>
      <xdr:colOff>647700</xdr:colOff>
      <xdr:row>35</xdr:row>
      <xdr:rowOff>126365</xdr:rowOff>
    </xdr:to>
    <xdr:cxnSp macro="">
      <xdr:nvCxnSpPr>
        <xdr:cNvPr id="380" name="直線コネクタ 379"/>
        <xdr:cNvCxnSpPr/>
      </xdr:nvCxnSpPr>
      <xdr:spPr>
        <a:xfrm>
          <a:off x="16929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41</xdr:row>
      <xdr:rowOff>8890</xdr:rowOff>
    </xdr:from>
    <xdr:to xmlns:xdr="http://schemas.openxmlformats.org/drawingml/2006/spreadsheetDrawing">
      <xdr:col>24</xdr:col>
      <xdr:colOff>558800</xdr:colOff>
      <xdr:row>43</xdr:row>
      <xdr:rowOff>1270</xdr:rowOff>
    </xdr:to>
    <xdr:cxnSp macro="">
      <xdr:nvCxnSpPr>
        <xdr:cNvPr id="381" name="直線コネクタ 380"/>
        <xdr:cNvCxnSpPr/>
      </xdr:nvCxnSpPr>
      <xdr:spPr>
        <a:xfrm flipV="1">
          <a:off x="16179800" y="7038340"/>
          <a:ext cx="8382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37</xdr:row>
      <xdr:rowOff>60325</xdr:rowOff>
    </xdr:from>
    <xdr:ext cx="761365" cy="259080"/>
    <xdr:sp macro="" textlink="">
      <xdr:nvSpPr>
        <xdr:cNvPr id="382" name="公債費負担の状況平均値テキスト"/>
        <xdr:cNvSpPr txBox="1"/>
      </xdr:nvSpPr>
      <xdr:spPr>
        <a:xfrm>
          <a:off x="17106900" y="64039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38</xdr:row>
      <xdr:rowOff>43815</xdr:rowOff>
    </xdr:from>
    <xdr:to xmlns:xdr="http://schemas.openxmlformats.org/drawingml/2006/spreadsheetDrawing">
      <xdr:col>24</xdr:col>
      <xdr:colOff>609600</xdr:colOff>
      <xdr:row>38</xdr:row>
      <xdr:rowOff>145415</xdr:rowOff>
    </xdr:to>
    <xdr:sp macro="" textlink="">
      <xdr:nvSpPr>
        <xdr:cNvPr id="383" name="フローチャート : 判断 382"/>
        <xdr:cNvSpPr/>
      </xdr:nvSpPr>
      <xdr:spPr>
        <a:xfrm>
          <a:off x="169672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22</xdr:col>
      <xdr:colOff>203200</xdr:colOff>
      <xdr:row>43</xdr:row>
      <xdr:rowOff>1270</xdr:rowOff>
    </xdr:from>
    <xdr:to xmlns:xdr="http://schemas.openxmlformats.org/drawingml/2006/spreadsheetDrawing">
      <xdr:col>23</xdr:col>
      <xdr:colOff>406400</xdr:colOff>
      <xdr:row>44</xdr:row>
      <xdr:rowOff>111760</xdr:rowOff>
    </xdr:to>
    <xdr:cxnSp macro="">
      <xdr:nvCxnSpPr>
        <xdr:cNvPr id="384" name="直線コネクタ 383"/>
        <xdr:cNvCxnSpPr/>
      </xdr:nvCxnSpPr>
      <xdr:spPr>
        <a:xfrm flipV="1">
          <a:off x="15290800" y="737362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38</xdr:row>
      <xdr:rowOff>110490</xdr:rowOff>
    </xdr:from>
    <xdr:to xmlns:xdr="http://schemas.openxmlformats.org/drawingml/2006/spreadsheetDrawing">
      <xdr:col>23</xdr:col>
      <xdr:colOff>457200</xdr:colOff>
      <xdr:row>39</xdr:row>
      <xdr:rowOff>40640</xdr:rowOff>
    </xdr:to>
    <xdr:sp macro="" textlink="">
      <xdr:nvSpPr>
        <xdr:cNvPr id="385" name="フローチャート : 判断 384"/>
        <xdr:cNvSpPr/>
      </xdr:nvSpPr>
      <xdr:spPr>
        <a:xfrm>
          <a:off x="16129000" y="66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25400</xdr:colOff>
      <xdr:row>37</xdr:row>
      <xdr:rowOff>50800</xdr:rowOff>
    </xdr:from>
    <xdr:ext cx="736600" cy="259080"/>
    <xdr:sp macro="" textlink="">
      <xdr:nvSpPr>
        <xdr:cNvPr id="386" name="テキスト ボックス 385"/>
        <xdr:cNvSpPr txBox="1"/>
      </xdr:nvSpPr>
      <xdr:spPr>
        <a:xfrm>
          <a:off x="15798800" y="639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44</xdr:row>
      <xdr:rowOff>111760</xdr:rowOff>
    </xdr:from>
    <xdr:to xmlns:xdr="http://schemas.openxmlformats.org/drawingml/2006/spreadsheetDrawing">
      <xdr:col>22</xdr:col>
      <xdr:colOff>203200</xdr:colOff>
      <xdr:row>45</xdr:row>
      <xdr:rowOff>46990</xdr:rowOff>
    </xdr:to>
    <xdr:cxnSp macro="">
      <xdr:nvCxnSpPr>
        <xdr:cNvPr id="387" name="直線コネクタ 386"/>
        <xdr:cNvCxnSpPr/>
      </xdr:nvCxnSpPr>
      <xdr:spPr>
        <a:xfrm flipV="1">
          <a:off x="14401800" y="76555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39</xdr:row>
      <xdr:rowOff>6350</xdr:rowOff>
    </xdr:from>
    <xdr:to xmlns:xdr="http://schemas.openxmlformats.org/drawingml/2006/spreadsheetDrawing">
      <xdr:col>22</xdr:col>
      <xdr:colOff>254000</xdr:colOff>
      <xdr:row>39</xdr:row>
      <xdr:rowOff>107950</xdr:rowOff>
    </xdr:to>
    <xdr:sp macro="" textlink="">
      <xdr:nvSpPr>
        <xdr:cNvPr id="388" name="フローチャート : 判断 387"/>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508000</xdr:colOff>
      <xdr:row>37</xdr:row>
      <xdr:rowOff>118110</xdr:rowOff>
    </xdr:from>
    <xdr:ext cx="762000" cy="259080"/>
    <xdr:sp macro="" textlink="">
      <xdr:nvSpPr>
        <xdr:cNvPr id="389" name="テキスト ボックス 388"/>
        <xdr:cNvSpPr txBox="1"/>
      </xdr:nvSpPr>
      <xdr:spPr>
        <a:xfrm>
          <a:off x="14909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44</xdr:row>
      <xdr:rowOff>71120</xdr:rowOff>
    </xdr:from>
    <xdr:to xmlns:xdr="http://schemas.openxmlformats.org/drawingml/2006/spreadsheetDrawing">
      <xdr:col>21</xdr:col>
      <xdr:colOff>0</xdr:colOff>
      <xdr:row>45</xdr:row>
      <xdr:rowOff>46990</xdr:rowOff>
    </xdr:to>
    <xdr:cxnSp macro="">
      <xdr:nvCxnSpPr>
        <xdr:cNvPr id="390" name="直線コネクタ 389"/>
        <xdr:cNvCxnSpPr/>
      </xdr:nvCxnSpPr>
      <xdr:spPr>
        <a:xfrm>
          <a:off x="13512800" y="761492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39</xdr:row>
      <xdr:rowOff>73660</xdr:rowOff>
    </xdr:from>
    <xdr:to xmlns:xdr="http://schemas.openxmlformats.org/drawingml/2006/spreadsheetDrawing">
      <xdr:col>21</xdr:col>
      <xdr:colOff>50800</xdr:colOff>
      <xdr:row>40</xdr:row>
      <xdr:rowOff>3810</xdr:rowOff>
    </xdr:to>
    <xdr:sp macro="" textlink="">
      <xdr:nvSpPr>
        <xdr:cNvPr id="391" name="フローチャート : 判断 390"/>
        <xdr:cNvSpPr/>
      </xdr:nvSpPr>
      <xdr:spPr>
        <a:xfrm>
          <a:off x="143510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304800</xdr:colOff>
      <xdr:row>38</xdr:row>
      <xdr:rowOff>13970</xdr:rowOff>
    </xdr:from>
    <xdr:ext cx="762000" cy="259080"/>
    <xdr:sp macro="" textlink="">
      <xdr:nvSpPr>
        <xdr:cNvPr id="392" name="テキスト ボックス 391"/>
        <xdr:cNvSpPr txBox="1"/>
      </xdr:nvSpPr>
      <xdr:spPr>
        <a:xfrm>
          <a:off x="14020800" y="652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39</xdr:row>
      <xdr:rowOff>153670</xdr:rowOff>
    </xdr:from>
    <xdr:to xmlns:xdr="http://schemas.openxmlformats.org/drawingml/2006/spreadsheetDrawing">
      <xdr:col>19</xdr:col>
      <xdr:colOff>533400</xdr:colOff>
      <xdr:row>40</xdr:row>
      <xdr:rowOff>83820</xdr:rowOff>
    </xdr:to>
    <xdr:sp macro="" textlink="">
      <xdr:nvSpPr>
        <xdr:cNvPr id="393" name="フローチャート : 判断 392"/>
        <xdr:cNvSpPr/>
      </xdr:nvSpPr>
      <xdr:spPr>
        <a:xfrm>
          <a:off x="13462000" y="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101600</xdr:colOff>
      <xdr:row>38</xdr:row>
      <xdr:rowOff>93980</xdr:rowOff>
    </xdr:from>
    <xdr:ext cx="762000" cy="259080"/>
    <xdr:sp macro="" textlink="">
      <xdr:nvSpPr>
        <xdr:cNvPr id="394" name="テキスト ボックス 393"/>
        <xdr:cNvSpPr txBox="1"/>
      </xdr:nvSpPr>
      <xdr:spPr>
        <a:xfrm>
          <a:off x="13131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61365" cy="259080"/>
    <xdr:sp macro="" textlink="">
      <xdr:nvSpPr>
        <xdr:cNvPr id="395" name="テキスト ボックス 394"/>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61365" cy="259080"/>
    <xdr:sp macro="" textlink="">
      <xdr:nvSpPr>
        <xdr:cNvPr id="396" name="テキスト ボックス 395"/>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61365" cy="259080"/>
    <xdr:sp macro="" textlink="">
      <xdr:nvSpPr>
        <xdr:cNvPr id="397" name="テキスト ボックス 396"/>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9" name="テキスト ボックス 398"/>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40</xdr:row>
      <xdr:rowOff>129540</xdr:rowOff>
    </xdr:from>
    <xdr:to xmlns:xdr="http://schemas.openxmlformats.org/drawingml/2006/spreadsheetDrawing">
      <xdr:col>24</xdr:col>
      <xdr:colOff>609600</xdr:colOff>
      <xdr:row>41</xdr:row>
      <xdr:rowOff>59690</xdr:rowOff>
    </xdr:to>
    <xdr:sp macro="" textlink="">
      <xdr:nvSpPr>
        <xdr:cNvPr id="400" name="円/楕円 399"/>
        <xdr:cNvSpPr/>
      </xdr:nvSpPr>
      <xdr:spPr>
        <a:xfrm>
          <a:off x="16967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24</xdr:col>
      <xdr:colOff>647700</xdr:colOff>
      <xdr:row>40</xdr:row>
      <xdr:rowOff>25400</xdr:rowOff>
    </xdr:from>
    <xdr:ext cx="761365" cy="259080"/>
    <xdr:sp macro="" textlink="">
      <xdr:nvSpPr>
        <xdr:cNvPr id="401" name="公債費負担の状況該当値テキスト"/>
        <xdr:cNvSpPr txBox="1"/>
      </xdr:nvSpPr>
      <xdr:spPr>
        <a:xfrm>
          <a:off x="17106900" y="6883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42</xdr:row>
      <xdr:rowOff>121920</xdr:rowOff>
    </xdr:from>
    <xdr:to xmlns:xdr="http://schemas.openxmlformats.org/drawingml/2006/spreadsheetDrawing">
      <xdr:col>23</xdr:col>
      <xdr:colOff>457200</xdr:colOff>
      <xdr:row>43</xdr:row>
      <xdr:rowOff>52070</xdr:rowOff>
    </xdr:to>
    <xdr:sp macro="" textlink="">
      <xdr:nvSpPr>
        <xdr:cNvPr id="402" name="円/楕円 401"/>
        <xdr:cNvSpPr/>
      </xdr:nvSpPr>
      <xdr:spPr>
        <a:xfrm>
          <a:off x="16129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25400</xdr:colOff>
      <xdr:row>43</xdr:row>
      <xdr:rowOff>36830</xdr:rowOff>
    </xdr:from>
    <xdr:ext cx="736600" cy="259080"/>
    <xdr:sp macro="" textlink="">
      <xdr:nvSpPr>
        <xdr:cNvPr id="403" name="テキスト ボックス 402"/>
        <xdr:cNvSpPr txBox="1"/>
      </xdr:nvSpPr>
      <xdr:spPr>
        <a:xfrm>
          <a:off x="15798800" y="740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44</xdr:row>
      <xdr:rowOff>60960</xdr:rowOff>
    </xdr:from>
    <xdr:to xmlns:xdr="http://schemas.openxmlformats.org/drawingml/2006/spreadsheetDrawing">
      <xdr:col>22</xdr:col>
      <xdr:colOff>254000</xdr:colOff>
      <xdr:row>44</xdr:row>
      <xdr:rowOff>162560</xdr:rowOff>
    </xdr:to>
    <xdr:sp macro="" textlink="">
      <xdr:nvSpPr>
        <xdr:cNvPr id="404" name="円/楕円 403"/>
        <xdr:cNvSpPr/>
      </xdr:nvSpPr>
      <xdr:spPr>
        <a:xfrm>
          <a:off x="15240000" y="76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508000</xdr:colOff>
      <xdr:row>44</xdr:row>
      <xdr:rowOff>147320</xdr:rowOff>
    </xdr:from>
    <xdr:ext cx="762000" cy="259080"/>
    <xdr:sp macro="" textlink="">
      <xdr:nvSpPr>
        <xdr:cNvPr id="405" name="テキスト ボックス 404"/>
        <xdr:cNvSpPr txBox="1"/>
      </xdr:nvSpPr>
      <xdr:spPr>
        <a:xfrm>
          <a:off x="14909800" y="769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44</xdr:row>
      <xdr:rowOff>167640</xdr:rowOff>
    </xdr:from>
    <xdr:to xmlns:xdr="http://schemas.openxmlformats.org/drawingml/2006/spreadsheetDrawing">
      <xdr:col>21</xdr:col>
      <xdr:colOff>50800</xdr:colOff>
      <xdr:row>45</xdr:row>
      <xdr:rowOff>97790</xdr:rowOff>
    </xdr:to>
    <xdr:sp macro="" textlink="">
      <xdr:nvSpPr>
        <xdr:cNvPr id="406" name="円/楕円 405"/>
        <xdr:cNvSpPr/>
      </xdr:nvSpPr>
      <xdr:spPr>
        <a:xfrm>
          <a:off x="143510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304800</xdr:colOff>
      <xdr:row>45</xdr:row>
      <xdr:rowOff>82550</xdr:rowOff>
    </xdr:from>
    <xdr:ext cx="762000" cy="259080"/>
    <xdr:sp macro="" textlink="">
      <xdr:nvSpPr>
        <xdr:cNvPr id="407" name="テキスト ボックス 406"/>
        <xdr:cNvSpPr txBox="1"/>
      </xdr:nvSpPr>
      <xdr:spPr>
        <a:xfrm>
          <a:off x="14020800" y="779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44</xdr:row>
      <xdr:rowOff>20320</xdr:rowOff>
    </xdr:from>
    <xdr:to xmlns:xdr="http://schemas.openxmlformats.org/drawingml/2006/spreadsheetDrawing">
      <xdr:col>19</xdr:col>
      <xdr:colOff>533400</xdr:colOff>
      <xdr:row>44</xdr:row>
      <xdr:rowOff>121920</xdr:rowOff>
    </xdr:to>
    <xdr:sp macro="" textlink="">
      <xdr:nvSpPr>
        <xdr:cNvPr id="408" name="円/楕円 407"/>
        <xdr:cNvSpPr/>
      </xdr:nvSpPr>
      <xdr:spPr>
        <a:xfrm>
          <a:off x="13462000" y="75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101600</xdr:colOff>
      <xdr:row>44</xdr:row>
      <xdr:rowOff>106680</xdr:rowOff>
    </xdr:from>
    <xdr:ext cx="762000" cy="259080"/>
    <xdr:sp macro="" textlink="">
      <xdr:nvSpPr>
        <xdr:cNvPr id="409" name="テキスト ボックス 408"/>
        <xdr:cNvSpPr txBox="1"/>
      </xdr:nvSpPr>
      <xdr:spPr>
        <a:xfrm>
          <a:off x="13131800" y="765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8275" cy="309245"/>
    <xdr:sp macro="" textlink="">
      <xdr:nvSpPr>
        <xdr:cNvPr id="411" name="テキスト ボックス 410"/>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地方債現在高の減などにより、将来負担額は前年度に比べ減少した。</a:t>
          </a:r>
        </a:p>
        <a:p>
          <a:r>
            <a:rPr kumimoji="1" lang="ja-JP" altLang="en-US" sz="1300">
              <a:latin typeface="ＭＳ Ｐゴシック"/>
            </a:rPr>
            <a:t>　地方債の残高、債務負担行為に基づく支出予定額、退職手当の支給予定額などの合計である将来負担額より、充当することが可能な基金などの充当可能財源等の方が大きいため、将来負担比率は算出されず、財政の健全化を保っている。</a:t>
          </a:r>
        </a:p>
      </xdr:txBody>
    </xdr:sp>
    <xdr:clientData/>
  </xdr:twoCellAnchor>
  <xdr:oneCellAnchor>
    <xdr:from xmlns:xdr="http://schemas.openxmlformats.org/drawingml/2006/spreadsheetDrawing">
      <xdr:col>18</xdr:col>
      <xdr:colOff>444500</xdr:colOff>
      <xdr:row>10</xdr:row>
      <xdr:rowOff>63500</xdr:rowOff>
    </xdr:from>
    <xdr:ext cx="297815" cy="224790"/>
    <xdr:sp macro="" textlink="">
      <xdr:nvSpPr>
        <xdr:cNvPr id="423" name="テキスト ボックス 422"/>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61365" cy="259080"/>
    <xdr:sp macro="" textlink="">
      <xdr:nvSpPr>
        <xdr:cNvPr id="425" name="テキスト ボックス 424"/>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18</xdr:row>
      <xdr:rowOff>88900</xdr:rowOff>
    </xdr:from>
    <xdr:to xmlns:xdr="http://schemas.openxmlformats.org/drawingml/2006/spreadsheetDrawing">
      <xdr:col>26</xdr:col>
      <xdr:colOff>76200</xdr:colOff>
      <xdr:row>18</xdr:row>
      <xdr:rowOff>88900</xdr:rowOff>
    </xdr:to>
    <xdr:cxnSp macro="">
      <xdr:nvCxnSpPr>
        <xdr:cNvPr id="426" name="直線コネクタ 42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17</xdr:row>
      <xdr:rowOff>118110</xdr:rowOff>
    </xdr:from>
    <xdr:ext cx="761365" cy="259080"/>
    <xdr:sp macro="" textlink="">
      <xdr:nvSpPr>
        <xdr:cNvPr id="427" name="テキスト ボックス 426"/>
        <xdr:cNvSpPr txBox="1"/>
      </xdr:nvSpPr>
      <xdr:spPr>
        <a:xfrm>
          <a:off x="12065000"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28" name="直線コネクタ 42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558800</xdr:colOff>
      <xdr:row>18</xdr:row>
      <xdr:rowOff>88900</xdr:rowOff>
    </xdr:from>
    <xdr:to xmlns:xdr="http://schemas.openxmlformats.org/drawingml/2006/spreadsheetDrawing">
      <xdr:col>24</xdr:col>
      <xdr:colOff>558800</xdr:colOff>
      <xdr:row>18</xdr:row>
      <xdr:rowOff>88900</xdr:rowOff>
    </xdr:to>
    <xdr:cxnSp macro="">
      <xdr:nvCxnSpPr>
        <xdr:cNvPr id="430" name="直線コネクタ 429"/>
        <xdr:cNvCxnSpPr/>
      </xdr:nvCxnSpPr>
      <xdr:spPr>
        <a:xfrm>
          <a:off x="17018000" y="3175000"/>
          <a:ext cx="0" cy="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18</xdr:row>
      <xdr:rowOff>124460</xdr:rowOff>
    </xdr:from>
    <xdr:ext cx="761365" cy="259080"/>
    <xdr:sp macro="" textlink="">
      <xdr:nvSpPr>
        <xdr:cNvPr id="431" name="将来負担の状況最小値テキスト"/>
        <xdr:cNvSpPr txBox="1"/>
      </xdr:nvSpPr>
      <xdr:spPr>
        <a:xfrm>
          <a:off x="17106900" y="321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18</xdr:row>
      <xdr:rowOff>88900</xdr:rowOff>
    </xdr:from>
    <xdr:to xmlns:xdr="http://schemas.openxmlformats.org/drawingml/2006/spreadsheetDrawing">
      <xdr:col>24</xdr:col>
      <xdr:colOff>647700</xdr:colOff>
      <xdr:row>18</xdr:row>
      <xdr:rowOff>88900</xdr:rowOff>
    </xdr:to>
    <xdr:cxnSp macro="">
      <xdr:nvCxnSpPr>
        <xdr:cNvPr id="432" name="直線コネクタ 431"/>
        <xdr:cNvCxnSpPr/>
      </xdr:nvCxnSpPr>
      <xdr:spPr>
        <a:xfrm>
          <a:off x="16929100" y="317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16</xdr:row>
      <xdr:rowOff>124460</xdr:rowOff>
    </xdr:from>
    <xdr:ext cx="761365" cy="259080"/>
    <xdr:sp macro="" textlink="">
      <xdr:nvSpPr>
        <xdr:cNvPr id="433" name="将来負担の状況最大値テキスト"/>
        <xdr:cNvSpPr txBox="1"/>
      </xdr:nvSpPr>
      <xdr:spPr>
        <a:xfrm>
          <a:off x="17106900" y="2867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18</xdr:row>
      <xdr:rowOff>88900</xdr:rowOff>
    </xdr:from>
    <xdr:to xmlns:xdr="http://schemas.openxmlformats.org/drawingml/2006/spreadsheetDrawing">
      <xdr:col>24</xdr:col>
      <xdr:colOff>647700</xdr:colOff>
      <xdr:row>18</xdr:row>
      <xdr:rowOff>88900</xdr:rowOff>
    </xdr:to>
    <xdr:cxnSp macro="">
      <xdr:nvCxnSpPr>
        <xdr:cNvPr id="434" name="直線コネクタ 433"/>
        <xdr:cNvCxnSpPr/>
      </xdr:nvCxnSpPr>
      <xdr:spPr>
        <a:xfrm>
          <a:off x="16929100" y="317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18</xdr:row>
      <xdr:rowOff>10160</xdr:rowOff>
    </xdr:from>
    <xdr:ext cx="761365" cy="259080"/>
    <xdr:sp macro="" textlink="">
      <xdr:nvSpPr>
        <xdr:cNvPr id="435" name="将来負担の状況平均値テキスト"/>
        <xdr:cNvSpPr txBox="1"/>
      </xdr:nvSpPr>
      <xdr:spPr>
        <a:xfrm>
          <a:off x="17106900" y="30962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18</xdr:row>
      <xdr:rowOff>38100</xdr:rowOff>
    </xdr:from>
    <xdr:to xmlns:xdr="http://schemas.openxmlformats.org/drawingml/2006/spreadsheetDrawing">
      <xdr:col>24</xdr:col>
      <xdr:colOff>609600</xdr:colOff>
      <xdr:row>18</xdr:row>
      <xdr:rowOff>139700</xdr:rowOff>
    </xdr:to>
    <xdr:sp macro="" textlink="">
      <xdr:nvSpPr>
        <xdr:cNvPr id="436" name="フローチャート :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355600</xdr:colOff>
      <xdr:row>18</xdr:row>
      <xdr:rowOff>38100</xdr:rowOff>
    </xdr:from>
    <xdr:to xmlns:xdr="http://schemas.openxmlformats.org/drawingml/2006/spreadsheetDrawing">
      <xdr:col>23</xdr:col>
      <xdr:colOff>457200</xdr:colOff>
      <xdr:row>18</xdr:row>
      <xdr:rowOff>139700</xdr:rowOff>
    </xdr:to>
    <xdr:sp macro="" textlink="">
      <xdr:nvSpPr>
        <xdr:cNvPr id="437" name="フローチャート :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25400</xdr:colOff>
      <xdr:row>16</xdr:row>
      <xdr:rowOff>149860</xdr:rowOff>
    </xdr:from>
    <xdr:ext cx="736600" cy="259080"/>
    <xdr:sp macro="" textlink="">
      <xdr:nvSpPr>
        <xdr:cNvPr id="438" name="テキスト ボックス 437"/>
        <xdr:cNvSpPr txBox="1"/>
      </xdr:nvSpPr>
      <xdr:spPr>
        <a:xfrm>
          <a:off x="15798800" y="289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22</xdr:col>
      <xdr:colOff>152400</xdr:colOff>
      <xdr:row>18</xdr:row>
      <xdr:rowOff>38100</xdr:rowOff>
    </xdr:from>
    <xdr:to xmlns:xdr="http://schemas.openxmlformats.org/drawingml/2006/spreadsheetDrawing">
      <xdr:col>22</xdr:col>
      <xdr:colOff>254000</xdr:colOff>
      <xdr:row>18</xdr:row>
      <xdr:rowOff>139700</xdr:rowOff>
    </xdr:to>
    <xdr:sp macro="" textlink="">
      <xdr:nvSpPr>
        <xdr:cNvPr id="439" name="フローチャート :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508000</xdr:colOff>
      <xdr:row>16</xdr:row>
      <xdr:rowOff>149860</xdr:rowOff>
    </xdr:from>
    <xdr:ext cx="762000" cy="259080"/>
    <xdr:sp macro="" textlink="">
      <xdr:nvSpPr>
        <xdr:cNvPr id="440" name="テキスト ボックス 439"/>
        <xdr:cNvSpPr txBox="1"/>
      </xdr:nvSpPr>
      <xdr:spPr>
        <a:xfrm>
          <a:off x="14909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635000</xdr:colOff>
      <xdr:row>18</xdr:row>
      <xdr:rowOff>38100</xdr:rowOff>
    </xdr:from>
    <xdr:to xmlns:xdr="http://schemas.openxmlformats.org/drawingml/2006/spreadsheetDrawing">
      <xdr:col>21</xdr:col>
      <xdr:colOff>50800</xdr:colOff>
      <xdr:row>18</xdr:row>
      <xdr:rowOff>139700</xdr:rowOff>
    </xdr:to>
    <xdr:sp macro="" textlink="">
      <xdr:nvSpPr>
        <xdr:cNvPr id="441" name="フローチャート :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304800</xdr:colOff>
      <xdr:row>16</xdr:row>
      <xdr:rowOff>149860</xdr:rowOff>
    </xdr:from>
    <xdr:ext cx="762000" cy="259080"/>
    <xdr:sp macro="" textlink="">
      <xdr:nvSpPr>
        <xdr:cNvPr id="442" name="テキスト ボックス 441"/>
        <xdr:cNvSpPr txBox="1"/>
      </xdr:nvSpPr>
      <xdr:spPr>
        <a:xfrm>
          <a:off x="14020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18</xdr:row>
      <xdr:rowOff>38100</xdr:rowOff>
    </xdr:from>
    <xdr:to xmlns:xdr="http://schemas.openxmlformats.org/drawingml/2006/spreadsheetDrawing">
      <xdr:col>19</xdr:col>
      <xdr:colOff>533400</xdr:colOff>
      <xdr:row>18</xdr:row>
      <xdr:rowOff>139700</xdr:rowOff>
    </xdr:to>
    <xdr:sp macro="" textlink="">
      <xdr:nvSpPr>
        <xdr:cNvPr id="443" name="フローチャート :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101600</xdr:colOff>
      <xdr:row>16</xdr:row>
      <xdr:rowOff>149860</xdr:rowOff>
    </xdr:from>
    <xdr:ext cx="762000" cy="259080"/>
    <xdr:sp macro="" textlink="">
      <xdr:nvSpPr>
        <xdr:cNvPr id="444" name="テキスト ボックス 443"/>
        <xdr:cNvSpPr txBox="1"/>
      </xdr:nvSpPr>
      <xdr:spPr>
        <a:xfrm>
          <a:off x="13131800" y="289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61365" cy="259080"/>
    <xdr:sp macro="" textlink="">
      <xdr:nvSpPr>
        <xdr:cNvPr id="445" name="テキスト ボックス 444"/>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61365" cy="259080"/>
    <xdr:sp macro="" textlink="">
      <xdr:nvSpPr>
        <xdr:cNvPr id="446" name="テキスト ボックス 445"/>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61365" cy="259080"/>
    <xdr:sp macro="" textlink="">
      <xdr:nvSpPr>
        <xdr:cNvPr id="447" name="テキスト ボックス 446"/>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48" name="テキスト ボックス 44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49" name="テキスト ボックス 448"/>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東京都中野区</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325,460
309,767
15.59
126,519,153
122,999,658
2,946,274
77,133,090
25,806,932</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6350</xdr:rowOff>
    </xdr:from>
    <xdr:to xmlns:xdr="http://schemas.openxmlformats.org/drawingml/2006/spreadsheetDrawing">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6350</xdr:rowOff>
    </xdr:from>
    <xdr:to xmlns:xdr="http://schemas.openxmlformats.org/drawingml/2006/spreadsheetDrawing">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6350</xdr:rowOff>
    </xdr:from>
    <xdr:to xmlns:xdr="http://schemas.openxmlformats.org/drawingml/2006/spreadsheetDrawing">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73025</xdr:rowOff>
    </xdr:from>
    <xdr:ext cx="8896350" cy="259080"/>
    <xdr:sp macro="" textlink="">
      <xdr:nvSpPr>
        <xdr:cNvPr id="30" name="テキスト ボックス 29"/>
        <xdr:cNvSpPr txBox="1"/>
      </xdr:nvSpPr>
      <xdr:spPr>
        <a:xfrm>
          <a:off x="698500" y="35020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9702800" cy="258445"/>
    <xdr:sp macro="" textlink="">
      <xdr:nvSpPr>
        <xdr:cNvPr id="31" name="テキスト ボックス 30"/>
        <xdr:cNvSpPr txBox="1"/>
      </xdr:nvSpPr>
      <xdr:spPr>
        <a:xfrm>
          <a:off x="698500" y="37465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1</xdr:col>
      <xdr:colOff>3175</xdr:colOff>
      <xdr:row>24</xdr:row>
      <xdr:rowOff>139700</xdr:rowOff>
    </xdr:from>
    <xdr:ext cx="184785" cy="264795"/>
    <xdr:sp macro="" textlink="">
      <xdr:nvSpPr>
        <xdr:cNvPr id="33" name="テキスト ボックス 32"/>
        <xdr:cNvSpPr txBox="1"/>
      </xdr:nvSpPr>
      <xdr:spPr>
        <a:xfrm>
          <a:off x="698500" y="4254500"/>
          <a:ext cx="1847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200"/>
            </a:lnSpc>
          </a:pPr>
          <a:r>
            <a:rPr kumimoji="1" lang="ja-JP" altLang="en-US" sz="1300">
              <a:latin typeface="ＭＳ Ｐゴシック"/>
            </a:rPr>
            <a:t>　職員の年齢構成の変化などにより職員給は減となったものの、定年退職者数の増加による退職手当は増となった。このため、人件費に係る経常収支比率は前年度に比べ０．５ポイント増加し、類似団体の平均を上回っている。</a:t>
          </a:r>
        </a:p>
        <a:p>
          <a:pPr>
            <a:lnSpc>
              <a:spcPts val="1300"/>
            </a:lnSpc>
          </a:pPr>
          <a:r>
            <a:rPr kumimoji="1" lang="ja-JP" altLang="en-US" sz="1300">
              <a:latin typeface="ＭＳ Ｐゴシック"/>
            </a:rPr>
            <a:t>　今後も効率的な事業執行等に取り組み、人件費の適正化に努めていく。</a:t>
          </a:r>
        </a:p>
        <a:p>
          <a:pPr>
            <a:lnSpc>
              <a:spcPts val="1600"/>
            </a:lnSpc>
          </a:pPr>
          <a:endParaRPr kumimoji="1" lang="ja-JP" altLang="en-US" sz="1300">
            <a:latin typeface="ＭＳ Ｐゴシック"/>
          </a:endParaRP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8445"/>
    <xdr:sp macro="" textlink="">
      <xdr:nvSpPr>
        <xdr:cNvPr id="47" name="テキスト ボックス 46"/>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42</xdr:row>
      <xdr:rowOff>29210</xdr:rowOff>
    </xdr:from>
    <xdr:to xmlns:xdr="http://schemas.openxmlformats.org/drawingml/2006/spreadsheetDrawing">
      <xdr:col>7</xdr:col>
      <xdr:colOff>574675</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41</xdr:row>
      <xdr:rowOff>58420</xdr:rowOff>
    </xdr:from>
    <xdr:ext cx="508000" cy="259080"/>
    <xdr:sp macro="" textlink="">
      <xdr:nvSpPr>
        <xdr:cNvPr id="49" name="テキスト ボックス 48"/>
        <xdr:cNvSpPr txBox="1"/>
      </xdr:nvSpPr>
      <xdr:spPr>
        <a:xfrm>
          <a:off x="254000"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40</xdr:row>
      <xdr:rowOff>45085</xdr:rowOff>
    </xdr:from>
    <xdr:to xmlns:xdr="http://schemas.openxmlformats.org/drawingml/2006/spreadsheetDrawing">
      <xdr:col>7</xdr:col>
      <xdr:colOff>574675</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39</xdr:row>
      <xdr:rowOff>74930</xdr:rowOff>
    </xdr:from>
    <xdr:ext cx="508000" cy="258445"/>
    <xdr:sp macro="" textlink="">
      <xdr:nvSpPr>
        <xdr:cNvPr id="51" name="テキスト ボックス 50"/>
        <xdr:cNvSpPr txBox="1"/>
      </xdr:nvSpPr>
      <xdr:spPr>
        <a:xfrm>
          <a:off x="254000" y="6761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61595</xdr:rowOff>
    </xdr:from>
    <xdr:to xmlns:xdr="http://schemas.openxmlformats.org/drawingml/2006/spreadsheetDrawing">
      <xdr:col>7</xdr:col>
      <xdr:colOff>574675</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37</xdr:row>
      <xdr:rowOff>90805</xdr:rowOff>
    </xdr:from>
    <xdr:ext cx="508000" cy="258445"/>
    <xdr:sp macro="" textlink="">
      <xdr:nvSpPr>
        <xdr:cNvPr id="53" name="テキスト ボックス 52"/>
        <xdr:cNvSpPr txBox="1"/>
      </xdr:nvSpPr>
      <xdr:spPr>
        <a:xfrm>
          <a:off x="254000"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78105</xdr:rowOff>
    </xdr:from>
    <xdr:to xmlns:xdr="http://schemas.openxmlformats.org/drawingml/2006/spreadsheetDrawing">
      <xdr:col>7</xdr:col>
      <xdr:colOff>574675</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35</xdr:row>
      <xdr:rowOff>107315</xdr:rowOff>
    </xdr:from>
    <xdr:ext cx="508000" cy="259080"/>
    <xdr:sp macro="" textlink="">
      <xdr:nvSpPr>
        <xdr:cNvPr id="55" name="テキスト ボックス 54"/>
        <xdr:cNvSpPr txBox="1"/>
      </xdr:nvSpPr>
      <xdr:spPr>
        <a:xfrm>
          <a:off x="254000"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34</xdr:row>
      <xdr:rowOff>94615</xdr:rowOff>
    </xdr:from>
    <xdr:to xmlns:xdr="http://schemas.openxmlformats.org/drawingml/2006/spreadsheetDrawing">
      <xdr:col>7</xdr:col>
      <xdr:colOff>574675</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33</xdr:row>
      <xdr:rowOff>123825</xdr:rowOff>
    </xdr:from>
    <xdr:ext cx="508000" cy="258445"/>
    <xdr:sp macro="" textlink="">
      <xdr:nvSpPr>
        <xdr:cNvPr id="57" name="テキスト ボックス 56"/>
        <xdr:cNvSpPr txBox="1"/>
      </xdr:nvSpPr>
      <xdr:spPr>
        <a:xfrm>
          <a:off x="254000" y="5781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32</xdr:row>
      <xdr:rowOff>110490</xdr:rowOff>
    </xdr:from>
    <xdr:to xmlns:xdr="http://schemas.openxmlformats.org/drawingml/2006/spreadsheetDrawing">
      <xdr:col>7</xdr:col>
      <xdr:colOff>574675</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31</xdr:row>
      <xdr:rowOff>139700</xdr:rowOff>
    </xdr:from>
    <xdr:ext cx="508000" cy="259080"/>
    <xdr:sp macro="" textlink="">
      <xdr:nvSpPr>
        <xdr:cNvPr id="59" name="テキスト ボックス 58"/>
        <xdr:cNvSpPr txBox="1"/>
      </xdr:nvSpPr>
      <xdr:spPr>
        <a:xfrm>
          <a:off x="254000"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8445"/>
    <xdr:sp macro="" textlink="">
      <xdr:nvSpPr>
        <xdr:cNvPr id="61" name="テキスト ボックス 60"/>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15875</xdr:colOff>
      <xdr:row>32</xdr:row>
      <xdr:rowOff>67310</xdr:rowOff>
    </xdr:from>
    <xdr:to xmlns:xdr="http://schemas.openxmlformats.org/drawingml/2006/spreadsheetDrawing">
      <xdr:col>7</xdr:col>
      <xdr:colOff>15875</xdr:colOff>
      <xdr:row>40</xdr:row>
      <xdr:rowOff>154940</xdr:rowOff>
    </xdr:to>
    <xdr:cxnSp macro="">
      <xdr:nvCxnSpPr>
        <xdr:cNvPr id="63" name="直線コネクタ 62"/>
        <xdr:cNvCxnSpPr/>
      </xdr:nvCxnSpPr>
      <xdr:spPr>
        <a:xfrm flipV="1">
          <a:off x="4826000" y="555371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40</xdr:row>
      <xdr:rowOff>126365</xdr:rowOff>
    </xdr:from>
    <xdr:ext cx="761365" cy="259080"/>
    <xdr:sp macro="" textlink="">
      <xdr:nvSpPr>
        <xdr:cNvPr id="64" name="人件費最小値テキスト"/>
        <xdr:cNvSpPr txBox="1"/>
      </xdr:nvSpPr>
      <xdr:spPr>
        <a:xfrm>
          <a:off x="4914900" y="6984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40</xdr:row>
      <xdr:rowOff>154940</xdr:rowOff>
    </xdr:from>
    <xdr:to xmlns:xdr="http://schemas.openxmlformats.org/drawingml/2006/spreadsheetDrawing">
      <xdr:col>7</xdr:col>
      <xdr:colOff>104775</xdr:colOff>
      <xdr:row>40</xdr:row>
      <xdr:rowOff>154940</xdr:rowOff>
    </xdr:to>
    <xdr:cxnSp macro="">
      <xdr:nvCxnSpPr>
        <xdr:cNvPr id="65" name="直線コネクタ 64"/>
        <xdr:cNvCxnSpPr/>
      </xdr:nvCxnSpPr>
      <xdr:spPr>
        <a:xfrm>
          <a:off x="4737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30</xdr:row>
      <xdr:rowOff>153670</xdr:rowOff>
    </xdr:from>
    <xdr:ext cx="761365" cy="259080"/>
    <xdr:sp macro="" textlink="">
      <xdr:nvSpPr>
        <xdr:cNvPr id="66" name="人件費最大値テキスト"/>
        <xdr:cNvSpPr txBox="1"/>
      </xdr:nvSpPr>
      <xdr:spPr>
        <a:xfrm>
          <a:off x="4914900" y="5297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32</xdr:row>
      <xdr:rowOff>67310</xdr:rowOff>
    </xdr:from>
    <xdr:to xmlns:xdr="http://schemas.openxmlformats.org/drawingml/2006/spreadsheetDrawing">
      <xdr:col>7</xdr:col>
      <xdr:colOff>104775</xdr:colOff>
      <xdr:row>32</xdr:row>
      <xdr:rowOff>67310</xdr:rowOff>
    </xdr:to>
    <xdr:cxnSp macro="">
      <xdr:nvCxnSpPr>
        <xdr:cNvPr id="67" name="直線コネクタ 66"/>
        <xdr:cNvCxnSpPr/>
      </xdr:nvCxnSpPr>
      <xdr:spPr>
        <a:xfrm>
          <a:off x="4737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36</xdr:row>
      <xdr:rowOff>34290</xdr:rowOff>
    </xdr:from>
    <xdr:to xmlns:xdr="http://schemas.openxmlformats.org/drawingml/2006/spreadsheetDrawing">
      <xdr:col>7</xdr:col>
      <xdr:colOff>15875</xdr:colOff>
      <xdr:row>36</xdr:row>
      <xdr:rowOff>88900</xdr:rowOff>
    </xdr:to>
    <xdr:cxnSp macro="">
      <xdr:nvCxnSpPr>
        <xdr:cNvPr id="68" name="直線コネクタ 67"/>
        <xdr:cNvCxnSpPr/>
      </xdr:nvCxnSpPr>
      <xdr:spPr>
        <a:xfrm>
          <a:off x="3987800" y="62064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34</xdr:row>
      <xdr:rowOff>160655</xdr:rowOff>
    </xdr:from>
    <xdr:ext cx="761365" cy="259080"/>
    <xdr:sp macro="" textlink="">
      <xdr:nvSpPr>
        <xdr:cNvPr id="69" name="人件費平均値テキスト"/>
        <xdr:cNvSpPr txBox="1"/>
      </xdr:nvSpPr>
      <xdr:spPr>
        <a:xfrm>
          <a:off x="4914900" y="59899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35</xdr:row>
      <xdr:rowOff>144145</xdr:rowOff>
    </xdr:from>
    <xdr:to xmlns:xdr="http://schemas.openxmlformats.org/drawingml/2006/spreadsheetDrawing">
      <xdr:col>7</xdr:col>
      <xdr:colOff>66675</xdr:colOff>
      <xdr:row>36</xdr:row>
      <xdr:rowOff>74930</xdr:rowOff>
    </xdr:to>
    <xdr:sp macro="" textlink="">
      <xdr:nvSpPr>
        <xdr:cNvPr id="70" name="フローチャート : 判断 69"/>
        <xdr:cNvSpPr/>
      </xdr:nvSpPr>
      <xdr:spPr>
        <a:xfrm>
          <a:off x="47752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346075</xdr:colOff>
      <xdr:row>36</xdr:row>
      <xdr:rowOff>34290</xdr:rowOff>
    </xdr:from>
    <xdr:to xmlns:xdr="http://schemas.openxmlformats.org/drawingml/2006/spreadsheetDrawing">
      <xdr:col>5</xdr:col>
      <xdr:colOff>549275</xdr:colOff>
      <xdr:row>37</xdr:row>
      <xdr:rowOff>91440</xdr:rowOff>
    </xdr:to>
    <xdr:cxnSp macro="">
      <xdr:nvCxnSpPr>
        <xdr:cNvPr id="71" name="直線コネクタ 70"/>
        <xdr:cNvCxnSpPr/>
      </xdr:nvCxnSpPr>
      <xdr:spPr>
        <a:xfrm flipV="1">
          <a:off x="3098800" y="620649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35</xdr:row>
      <xdr:rowOff>89535</xdr:rowOff>
    </xdr:from>
    <xdr:to xmlns:xdr="http://schemas.openxmlformats.org/drawingml/2006/spreadsheetDrawing">
      <xdr:col>5</xdr:col>
      <xdr:colOff>600075</xdr:colOff>
      <xdr:row>36</xdr:row>
      <xdr:rowOff>19685</xdr:rowOff>
    </xdr:to>
    <xdr:sp macro="" textlink="">
      <xdr:nvSpPr>
        <xdr:cNvPr id="72" name="フローチャート : 判断 71"/>
        <xdr:cNvSpPr/>
      </xdr:nvSpPr>
      <xdr:spPr>
        <a:xfrm>
          <a:off x="39370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168275</xdr:colOff>
      <xdr:row>34</xdr:row>
      <xdr:rowOff>29845</xdr:rowOff>
    </xdr:from>
    <xdr:ext cx="735965" cy="258445"/>
    <xdr:sp macro="" textlink="">
      <xdr:nvSpPr>
        <xdr:cNvPr id="73" name="テキスト ボックス 72"/>
        <xdr:cNvSpPr txBox="1"/>
      </xdr:nvSpPr>
      <xdr:spPr>
        <a:xfrm>
          <a:off x="3606800" y="5859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37</xdr:row>
      <xdr:rowOff>91440</xdr:rowOff>
    </xdr:from>
    <xdr:to xmlns:xdr="http://schemas.openxmlformats.org/drawingml/2006/spreadsheetDrawing">
      <xdr:col>4</xdr:col>
      <xdr:colOff>346075</xdr:colOff>
      <xdr:row>39</xdr:row>
      <xdr:rowOff>53340</xdr:rowOff>
    </xdr:to>
    <xdr:cxnSp macro="">
      <xdr:nvCxnSpPr>
        <xdr:cNvPr id="74" name="直線コネクタ 73"/>
        <xdr:cNvCxnSpPr/>
      </xdr:nvCxnSpPr>
      <xdr:spPr>
        <a:xfrm flipV="1">
          <a:off x="2209800" y="643509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92710</xdr:rowOff>
    </xdr:from>
    <xdr:to xmlns:xdr="http://schemas.openxmlformats.org/drawingml/2006/spreadsheetDrawing">
      <xdr:col>4</xdr:col>
      <xdr:colOff>396875</xdr:colOff>
      <xdr:row>37</xdr:row>
      <xdr:rowOff>22860</xdr:rowOff>
    </xdr:to>
    <xdr:sp macro="" textlink="">
      <xdr:nvSpPr>
        <xdr:cNvPr id="75" name="フローチャート : 判断 74"/>
        <xdr:cNvSpPr/>
      </xdr:nvSpPr>
      <xdr:spPr>
        <a:xfrm>
          <a:off x="3048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650875</xdr:colOff>
      <xdr:row>35</xdr:row>
      <xdr:rowOff>33020</xdr:rowOff>
    </xdr:from>
    <xdr:ext cx="762000" cy="259080"/>
    <xdr:sp macro="" textlink="">
      <xdr:nvSpPr>
        <xdr:cNvPr id="76" name="テキスト ボックス 75"/>
        <xdr:cNvSpPr txBox="1"/>
      </xdr:nvSpPr>
      <xdr:spPr>
        <a:xfrm>
          <a:off x="27178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39</xdr:row>
      <xdr:rowOff>53340</xdr:rowOff>
    </xdr:from>
    <xdr:to xmlns:xdr="http://schemas.openxmlformats.org/drawingml/2006/spreadsheetDrawing">
      <xdr:col>3</xdr:col>
      <xdr:colOff>142875</xdr:colOff>
      <xdr:row>40</xdr:row>
      <xdr:rowOff>110490</xdr:rowOff>
    </xdr:to>
    <xdr:cxnSp macro="">
      <xdr:nvCxnSpPr>
        <xdr:cNvPr id="77" name="直線コネクタ 76"/>
        <xdr:cNvCxnSpPr/>
      </xdr:nvCxnSpPr>
      <xdr:spPr>
        <a:xfrm flipV="1">
          <a:off x="1320800" y="673989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37</xdr:row>
      <xdr:rowOff>63500</xdr:rowOff>
    </xdr:from>
    <xdr:to xmlns:xdr="http://schemas.openxmlformats.org/drawingml/2006/spreadsheetDrawing">
      <xdr:col>3</xdr:col>
      <xdr:colOff>193675</xdr:colOff>
      <xdr:row>37</xdr:row>
      <xdr:rowOff>164465</xdr:rowOff>
    </xdr:to>
    <xdr:sp macro="" textlink="">
      <xdr:nvSpPr>
        <xdr:cNvPr id="78" name="フローチャート : 判断 77"/>
        <xdr:cNvSpPr/>
      </xdr:nvSpPr>
      <xdr:spPr>
        <a:xfrm>
          <a:off x="21590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447675</xdr:colOff>
      <xdr:row>36</xdr:row>
      <xdr:rowOff>3175</xdr:rowOff>
    </xdr:from>
    <xdr:ext cx="762000" cy="259080"/>
    <xdr:sp macro="" textlink="">
      <xdr:nvSpPr>
        <xdr:cNvPr id="79" name="テキスト ボックス 78"/>
        <xdr:cNvSpPr txBox="1"/>
      </xdr:nvSpPr>
      <xdr:spPr>
        <a:xfrm>
          <a:off x="1828800" y="6175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38</xdr:row>
      <xdr:rowOff>86995</xdr:rowOff>
    </xdr:from>
    <xdr:to xmlns:xdr="http://schemas.openxmlformats.org/drawingml/2006/spreadsheetDrawing">
      <xdr:col>1</xdr:col>
      <xdr:colOff>676275</xdr:colOff>
      <xdr:row>39</xdr:row>
      <xdr:rowOff>17780</xdr:rowOff>
    </xdr:to>
    <xdr:sp macro="" textlink="">
      <xdr:nvSpPr>
        <xdr:cNvPr id="80" name="フローチャート : 判断 79"/>
        <xdr:cNvSpPr/>
      </xdr:nvSpPr>
      <xdr:spPr>
        <a:xfrm>
          <a:off x="1270000" y="6602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244475</xdr:colOff>
      <xdr:row>37</xdr:row>
      <xdr:rowOff>27305</xdr:rowOff>
    </xdr:from>
    <xdr:ext cx="762000" cy="259080"/>
    <xdr:sp macro="" textlink="">
      <xdr:nvSpPr>
        <xdr:cNvPr id="81" name="テキスト ボックス 80"/>
        <xdr:cNvSpPr txBox="1"/>
      </xdr:nvSpPr>
      <xdr:spPr>
        <a:xfrm>
          <a:off x="939800" y="637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61365" cy="259080"/>
    <xdr:sp macro="" textlink="">
      <xdr:nvSpPr>
        <xdr:cNvPr id="83" name="テキスト ボックス 82"/>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61365" cy="259080"/>
    <xdr:sp macro="" textlink="">
      <xdr:nvSpPr>
        <xdr:cNvPr id="85" name="テキスト ボックス 84"/>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36</xdr:row>
      <xdr:rowOff>38100</xdr:rowOff>
    </xdr:from>
    <xdr:to xmlns:xdr="http://schemas.openxmlformats.org/drawingml/2006/spreadsheetDrawing">
      <xdr:col>7</xdr:col>
      <xdr:colOff>66675</xdr:colOff>
      <xdr:row>36</xdr:row>
      <xdr:rowOff>139700</xdr:rowOff>
    </xdr:to>
    <xdr:sp macro="" textlink="">
      <xdr:nvSpPr>
        <xdr:cNvPr id="87" name="円/楕円 86"/>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7</xdr:col>
      <xdr:colOff>104775</xdr:colOff>
      <xdr:row>36</xdr:row>
      <xdr:rowOff>10160</xdr:rowOff>
    </xdr:from>
    <xdr:ext cx="761365" cy="259080"/>
    <xdr:sp macro="" textlink="">
      <xdr:nvSpPr>
        <xdr:cNvPr id="88" name="人件費該当値テキスト"/>
        <xdr:cNvSpPr txBox="1"/>
      </xdr:nvSpPr>
      <xdr:spPr>
        <a:xfrm>
          <a:off x="4914900" y="618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35</xdr:row>
      <xdr:rowOff>154940</xdr:rowOff>
    </xdr:from>
    <xdr:to xmlns:xdr="http://schemas.openxmlformats.org/drawingml/2006/spreadsheetDrawing">
      <xdr:col>5</xdr:col>
      <xdr:colOff>600075</xdr:colOff>
      <xdr:row>36</xdr:row>
      <xdr:rowOff>85090</xdr:rowOff>
    </xdr:to>
    <xdr:sp macro="" textlink="">
      <xdr:nvSpPr>
        <xdr:cNvPr id="89" name="円/楕円 88"/>
        <xdr:cNvSpPr/>
      </xdr:nvSpPr>
      <xdr:spPr>
        <a:xfrm>
          <a:off x="39370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168275</xdr:colOff>
      <xdr:row>36</xdr:row>
      <xdr:rowOff>69850</xdr:rowOff>
    </xdr:from>
    <xdr:ext cx="735965" cy="259080"/>
    <xdr:sp macro="" textlink="">
      <xdr:nvSpPr>
        <xdr:cNvPr id="90" name="テキスト ボックス 89"/>
        <xdr:cNvSpPr txBox="1"/>
      </xdr:nvSpPr>
      <xdr:spPr>
        <a:xfrm>
          <a:off x="3606800" y="62420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37</xdr:row>
      <xdr:rowOff>40640</xdr:rowOff>
    </xdr:from>
    <xdr:to xmlns:xdr="http://schemas.openxmlformats.org/drawingml/2006/spreadsheetDrawing">
      <xdr:col>4</xdr:col>
      <xdr:colOff>396875</xdr:colOff>
      <xdr:row>37</xdr:row>
      <xdr:rowOff>142240</xdr:rowOff>
    </xdr:to>
    <xdr:sp macro="" textlink="">
      <xdr:nvSpPr>
        <xdr:cNvPr id="91" name="円/楕円 90"/>
        <xdr:cNvSpPr/>
      </xdr:nvSpPr>
      <xdr:spPr>
        <a:xfrm>
          <a:off x="30480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650875</xdr:colOff>
      <xdr:row>37</xdr:row>
      <xdr:rowOff>127000</xdr:rowOff>
    </xdr:from>
    <xdr:ext cx="762000" cy="259080"/>
    <xdr:sp macro="" textlink="">
      <xdr:nvSpPr>
        <xdr:cNvPr id="92" name="テキスト ボックス 91"/>
        <xdr:cNvSpPr txBox="1"/>
      </xdr:nvSpPr>
      <xdr:spPr>
        <a:xfrm>
          <a:off x="2717800" y="647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39</xdr:row>
      <xdr:rowOff>2540</xdr:rowOff>
    </xdr:from>
    <xdr:to xmlns:xdr="http://schemas.openxmlformats.org/drawingml/2006/spreadsheetDrawing">
      <xdr:col>3</xdr:col>
      <xdr:colOff>193675</xdr:colOff>
      <xdr:row>39</xdr:row>
      <xdr:rowOff>104140</xdr:rowOff>
    </xdr:to>
    <xdr:sp macro="" textlink="">
      <xdr:nvSpPr>
        <xdr:cNvPr id="93" name="円/楕円 92"/>
        <xdr:cNvSpPr/>
      </xdr:nvSpPr>
      <xdr:spPr>
        <a:xfrm>
          <a:off x="21590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447675</xdr:colOff>
      <xdr:row>39</xdr:row>
      <xdr:rowOff>88900</xdr:rowOff>
    </xdr:from>
    <xdr:ext cx="762000" cy="258445"/>
    <xdr:sp macro="" textlink="">
      <xdr:nvSpPr>
        <xdr:cNvPr id="94" name="テキスト ボックス 93"/>
        <xdr:cNvSpPr txBox="1"/>
      </xdr:nvSpPr>
      <xdr:spPr>
        <a:xfrm>
          <a:off x="1828800" y="6775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40</xdr:row>
      <xdr:rowOff>59690</xdr:rowOff>
    </xdr:from>
    <xdr:to xmlns:xdr="http://schemas.openxmlformats.org/drawingml/2006/spreadsheetDrawing">
      <xdr:col>1</xdr:col>
      <xdr:colOff>676275</xdr:colOff>
      <xdr:row>40</xdr:row>
      <xdr:rowOff>161290</xdr:rowOff>
    </xdr:to>
    <xdr:sp macro="" textlink="">
      <xdr:nvSpPr>
        <xdr:cNvPr id="95" name="円/楕円 94"/>
        <xdr:cNvSpPr/>
      </xdr:nvSpPr>
      <xdr:spPr>
        <a:xfrm>
          <a:off x="12700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244475</xdr:colOff>
      <xdr:row>40</xdr:row>
      <xdr:rowOff>146050</xdr:rowOff>
    </xdr:from>
    <xdr:ext cx="762000" cy="258445"/>
    <xdr:sp macro="" textlink="">
      <xdr:nvSpPr>
        <xdr:cNvPr id="96" name="テキスト ボックス 95"/>
        <xdr:cNvSpPr txBox="1"/>
      </xdr:nvSpPr>
      <xdr:spPr>
        <a:xfrm>
          <a:off x="939800" y="7004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mn-ea"/>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委託料の増などにより支出額は増加し</a:t>
          </a:r>
          <a:r>
            <a:rPr kumimoji="1" lang="ja-JP" altLang="en-US" sz="13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mn-lt"/>
              <a:ea typeface="+mn-ea"/>
              <a:cs typeface="+mn-cs"/>
            </a:rPr>
            <a:t>物件費に係る経常収支比率は前年度に比べ０．</a:t>
          </a:r>
          <a:r>
            <a:rPr kumimoji="1" lang="ja-JP" altLang="en-US" sz="1300" b="0" i="0" u="none" strike="noStrike" kern="0" cap="none" spc="0" normalizeH="0" baseline="0" noProof="0">
              <a:ln>
                <a:noFill/>
              </a:ln>
              <a:solidFill>
                <a:prstClr val="black"/>
              </a:solidFill>
              <a:effectLst/>
              <a:uLnTx/>
              <a:uFillTx/>
              <a:latin typeface="+mn-lt"/>
              <a:ea typeface="+mn-ea"/>
              <a:cs typeface="+mn-cs"/>
            </a:rPr>
            <a:t>８</a:t>
          </a:r>
          <a:r>
            <a:rPr kumimoji="1"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300" b="0" i="0" u="none" strike="noStrike" kern="0" cap="none" spc="0" normalizeH="0" baseline="0" noProof="0">
              <a:ln>
                <a:noFill/>
              </a:ln>
              <a:solidFill>
                <a:prstClr val="black"/>
              </a:solidFill>
              <a:effectLst/>
              <a:uLnTx/>
              <a:uFillTx/>
              <a:latin typeface="+mn-lt"/>
              <a:ea typeface="+mn-ea"/>
              <a:cs typeface="+mn-cs"/>
            </a:rPr>
            <a:t>増加したが</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、類似団体の中で最小となった。</a:t>
          </a:r>
          <a:endParaRPr kumimoji="0" lang="ja-JP" altLang="ja-JP" sz="1300" b="0" i="0" u="none" strike="noStrike" kern="0" cap="none" spc="0" normalizeH="0" baseline="0" noProof="0">
            <a:ln>
              <a:noFill/>
            </a:ln>
            <a:solidFill>
              <a:prstClr val="black"/>
            </a:solidFill>
            <a:effectLst/>
            <a:uLnTx/>
            <a:uFillTx/>
            <a:latin typeface="+mn-lt"/>
            <a:ea typeface="+mn-ea"/>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今後も効率的、効果的な事業執行に努めていく。</a:t>
          </a:r>
          <a:endParaRPr kumimoji="0" lang="ja-JP" altLang="ja-JP" sz="1300" b="0" i="0" u="none" strike="noStrike" kern="0" cap="none" spc="0" normalizeH="0" baseline="0" noProof="0">
            <a:ln>
              <a:noFill/>
            </a:ln>
            <a:solidFill>
              <a:prstClr val="black"/>
            </a:solidFill>
            <a:effectLst/>
            <a:uLnTx/>
            <a:uFillTx/>
            <a:latin typeface="+mn-lt"/>
            <a:ea typeface="+mn-ea"/>
          </a:endParaRPr>
        </a:p>
      </xdr:txBody>
    </xdr:sp>
    <xdr:clientData/>
  </xdr:twoCellAnchor>
  <xdr:oneCellAnchor>
    <xdr:from xmlns:xdr="http://schemas.openxmlformats.org/drawingml/2006/spreadsheetDrawing">
      <xdr:col>18</xdr:col>
      <xdr:colOff>44450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146050</xdr:rowOff>
    </xdr:from>
    <xdr:to xmlns:xdr="http://schemas.openxmlformats.org/drawingml/2006/spreadsheetDrawing">
      <xdr:col>24</xdr:col>
      <xdr:colOff>590550</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21</xdr:row>
      <xdr:rowOff>3810</xdr:rowOff>
    </xdr:from>
    <xdr:ext cx="507365" cy="259080"/>
    <xdr:sp macro="" textlink="">
      <xdr:nvSpPr>
        <xdr:cNvPr id="112"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19</xdr:row>
      <xdr:rowOff>107950</xdr:rowOff>
    </xdr:from>
    <xdr:to xmlns:xdr="http://schemas.openxmlformats.org/drawingml/2006/spreadsheetDrawing">
      <xdr:col>24</xdr:col>
      <xdr:colOff>590550</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18</xdr:row>
      <xdr:rowOff>137160</xdr:rowOff>
    </xdr:from>
    <xdr:ext cx="507365" cy="259080"/>
    <xdr:sp macro="" textlink="">
      <xdr:nvSpPr>
        <xdr:cNvPr id="114"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17</xdr:row>
      <xdr:rowOff>69850</xdr:rowOff>
    </xdr:from>
    <xdr:to xmlns:xdr="http://schemas.openxmlformats.org/drawingml/2006/spreadsheetDrawing">
      <xdr:col>24</xdr:col>
      <xdr:colOff>590550</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16</xdr:row>
      <xdr:rowOff>99060</xdr:rowOff>
    </xdr:from>
    <xdr:ext cx="507365" cy="258445"/>
    <xdr:sp macro="" textlink="">
      <xdr:nvSpPr>
        <xdr:cNvPr id="116"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15</xdr:row>
      <xdr:rowOff>31750</xdr:rowOff>
    </xdr:from>
    <xdr:to xmlns:xdr="http://schemas.openxmlformats.org/drawingml/2006/spreadsheetDrawing">
      <xdr:col>24</xdr:col>
      <xdr:colOff>590550</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14</xdr:row>
      <xdr:rowOff>60960</xdr:rowOff>
    </xdr:from>
    <xdr:ext cx="507365" cy="259080"/>
    <xdr:sp macro="" textlink="">
      <xdr:nvSpPr>
        <xdr:cNvPr id="118"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12</xdr:row>
      <xdr:rowOff>165100</xdr:rowOff>
    </xdr:from>
    <xdr:to xmlns:xdr="http://schemas.openxmlformats.org/drawingml/2006/spreadsheetDrawing">
      <xdr:col>24</xdr:col>
      <xdr:colOff>590550</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22860</xdr:rowOff>
    </xdr:from>
    <xdr:ext cx="507365" cy="259080"/>
    <xdr:sp macro="" textlink="">
      <xdr:nvSpPr>
        <xdr:cNvPr id="120"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31750</xdr:colOff>
      <xdr:row>13</xdr:row>
      <xdr:rowOff>120650</xdr:rowOff>
    </xdr:from>
    <xdr:to xmlns:xdr="http://schemas.openxmlformats.org/drawingml/2006/spreadsheetDrawing">
      <xdr:col>24</xdr:col>
      <xdr:colOff>31750</xdr:colOff>
      <xdr:row>21</xdr:row>
      <xdr:rowOff>82550</xdr:rowOff>
    </xdr:to>
    <xdr:cxnSp macro="">
      <xdr:nvCxnSpPr>
        <xdr:cNvPr id="124" name="直線コネクタ 123"/>
        <xdr:cNvCxnSpPr/>
      </xdr:nvCxnSpPr>
      <xdr:spPr>
        <a:xfrm flipV="1">
          <a:off x="16510000" y="2349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21</xdr:row>
      <xdr:rowOff>54610</xdr:rowOff>
    </xdr:from>
    <xdr:ext cx="762000" cy="258445"/>
    <xdr:sp macro="" textlink="">
      <xdr:nvSpPr>
        <xdr:cNvPr id="125" name="物件費最小値テキスト"/>
        <xdr:cNvSpPr txBox="1"/>
      </xdr:nvSpPr>
      <xdr:spPr>
        <a:xfrm>
          <a:off x="16598900" y="3655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21</xdr:row>
      <xdr:rowOff>82550</xdr:rowOff>
    </xdr:from>
    <xdr:to xmlns:xdr="http://schemas.openxmlformats.org/drawingml/2006/spreadsheetDrawing">
      <xdr:col>24</xdr:col>
      <xdr:colOff>120650</xdr:colOff>
      <xdr:row>21</xdr:row>
      <xdr:rowOff>82550</xdr:rowOff>
    </xdr:to>
    <xdr:cxnSp macro="">
      <xdr:nvCxnSpPr>
        <xdr:cNvPr id="126" name="直線コネクタ 125"/>
        <xdr:cNvCxnSpPr/>
      </xdr:nvCxnSpPr>
      <xdr:spPr>
        <a:xfrm>
          <a:off x="16421100" y="368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12</xdr:row>
      <xdr:rowOff>35560</xdr:rowOff>
    </xdr:from>
    <xdr:ext cx="762000" cy="259080"/>
    <xdr:sp macro="" textlink="">
      <xdr:nvSpPr>
        <xdr:cNvPr id="127" name="物件費最大値テキスト"/>
        <xdr:cNvSpPr txBox="1"/>
      </xdr:nvSpPr>
      <xdr:spPr>
        <a:xfrm>
          <a:off x="16598900" y="209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13</xdr:row>
      <xdr:rowOff>120650</xdr:rowOff>
    </xdr:from>
    <xdr:to xmlns:xdr="http://schemas.openxmlformats.org/drawingml/2006/spreadsheetDrawing">
      <xdr:col>24</xdr:col>
      <xdr:colOff>120650</xdr:colOff>
      <xdr:row>13</xdr:row>
      <xdr:rowOff>120650</xdr:rowOff>
    </xdr:to>
    <xdr:cxnSp macro="">
      <xdr:nvCxnSpPr>
        <xdr:cNvPr id="128" name="直線コネクタ 127"/>
        <xdr:cNvCxnSpPr/>
      </xdr:nvCxnSpPr>
      <xdr:spPr>
        <a:xfrm>
          <a:off x="16421100" y="234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13</xdr:row>
      <xdr:rowOff>19050</xdr:rowOff>
    </xdr:from>
    <xdr:to xmlns:xdr="http://schemas.openxmlformats.org/drawingml/2006/spreadsheetDrawing">
      <xdr:col>24</xdr:col>
      <xdr:colOff>31750</xdr:colOff>
      <xdr:row>13</xdr:row>
      <xdr:rowOff>120650</xdr:rowOff>
    </xdr:to>
    <xdr:cxnSp macro="">
      <xdr:nvCxnSpPr>
        <xdr:cNvPr id="129" name="直線コネクタ 128"/>
        <xdr:cNvCxnSpPr/>
      </xdr:nvCxnSpPr>
      <xdr:spPr>
        <a:xfrm>
          <a:off x="15671800" y="224790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15</xdr:row>
      <xdr:rowOff>168910</xdr:rowOff>
    </xdr:from>
    <xdr:ext cx="762000" cy="258445"/>
    <xdr:sp macro="" textlink="">
      <xdr:nvSpPr>
        <xdr:cNvPr id="130" name="物件費平均値テキスト"/>
        <xdr:cNvSpPr txBox="1"/>
      </xdr:nvSpPr>
      <xdr:spPr>
        <a:xfrm>
          <a:off x="16598900" y="2740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25400</xdr:rowOff>
    </xdr:from>
    <xdr:to xmlns:xdr="http://schemas.openxmlformats.org/drawingml/2006/spreadsheetDrawing">
      <xdr:col>24</xdr:col>
      <xdr:colOff>82550</xdr:colOff>
      <xdr:row>16</xdr:row>
      <xdr:rowOff>127000</xdr:rowOff>
    </xdr:to>
    <xdr:sp macro="" textlink="">
      <xdr:nvSpPr>
        <xdr:cNvPr id="131" name="フローチャート : 判断 130"/>
        <xdr:cNvSpPr/>
      </xdr:nvSpPr>
      <xdr:spPr>
        <a:xfrm>
          <a:off x="164592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361950</xdr:colOff>
      <xdr:row>13</xdr:row>
      <xdr:rowOff>19050</xdr:rowOff>
    </xdr:from>
    <xdr:to xmlns:xdr="http://schemas.openxmlformats.org/drawingml/2006/spreadsheetDrawing">
      <xdr:col>22</xdr:col>
      <xdr:colOff>565150</xdr:colOff>
      <xdr:row>13</xdr:row>
      <xdr:rowOff>95250</xdr:rowOff>
    </xdr:to>
    <xdr:cxnSp macro="">
      <xdr:nvCxnSpPr>
        <xdr:cNvPr id="132" name="直線コネクタ 131"/>
        <xdr:cNvCxnSpPr/>
      </xdr:nvCxnSpPr>
      <xdr:spPr>
        <a:xfrm flipV="1">
          <a:off x="14782800" y="22479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15</xdr:row>
      <xdr:rowOff>120650</xdr:rowOff>
    </xdr:from>
    <xdr:to xmlns:xdr="http://schemas.openxmlformats.org/drawingml/2006/spreadsheetDrawing">
      <xdr:col>22</xdr:col>
      <xdr:colOff>615950</xdr:colOff>
      <xdr:row>16</xdr:row>
      <xdr:rowOff>50800</xdr:rowOff>
    </xdr:to>
    <xdr:sp macro="" textlink="">
      <xdr:nvSpPr>
        <xdr:cNvPr id="133" name="フローチャート :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184150</xdr:colOff>
      <xdr:row>16</xdr:row>
      <xdr:rowOff>35560</xdr:rowOff>
    </xdr:from>
    <xdr:ext cx="736600" cy="259080"/>
    <xdr:sp macro="" textlink="">
      <xdr:nvSpPr>
        <xdr:cNvPr id="134" name="テキスト ボックス 133"/>
        <xdr:cNvSpPr txBox="1"/>
      </xdr:nvSpPr>
      <xdr:spPr>
        <a:xfrm>
          <a:off x="15290800" y="2778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13</xdr:row>
      <xdr:rowOff>95250</xdr:rowOff>
    </xdr:from>
    <xdr:to xmlns:xdr="http://schemas.openxmlformats.org/drawingml/2006/spreadsheetDrawing">
      <xdr:col>21</xdr:col>
      <xdr:colOff>361950</xdr:colOff>
      <xdr:row>13</xdr:row>
      <xdr:rowOff>158750</xdr:rowOff>
    </xdr:to>
    <xdr:cxnSp macro="">
      <xdr:nvCxnSpPr>
        <xdr:cNvPr id="135" name="直線コネクタ 134"/>
        <xdr:cNvCxnSpPr/>
      </xdr:nvCxnSpPr>
      <xdr:spPr>
        <a:xfrm flipV="1">
          <a:off x="13893800" y="2324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0</xdr:rowOff>
    </xdr:from>
    <xdr:to xmlns:xdr="http://schemas.openxmlformats.org/drawingml/2006/spreadsheetDrawing">
      <xdr:col>21</xdr:col>
      <xdr:colOff>412750</xdr:colOff>
      <xdr:row>16</xdr:row>
      <xdr:rowOff>101600</xdr:rowOff>
    </xdr:to>
    <xdr:sp macro="" textlink="">
      <xdr:nvSpPr>
        <xdr:cNvPr id="136" name="フローチャート :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666750</xdr:colOff>
      <xdr:row>16</xdr:row>
      <xdr:rowOff>86360</xdr:rowOff>
    </xdr:from>
    <xdr:ext cx="762000" cy="258445"/>
    <xdr:sp macro="" textlink="">
      <xdr:nvSpPr>
        <xdr:cNvPr id="137" name="テキスト ボックス 136"/>
        <xdr:cNvSpPr txBox="1"/>
      </xdr:nvSpPr>
      <xdr:spPr>
        <a:xfrm>
          <a:off x="14401800" y="282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13</xdr:row>
      <xdr:rowOff>120650</xdr:rowOff>
    </xdr:from>
    <xdr:to xmlns:xdr="http://schemas.openxmlformats.org/drawingml/2006/spreadsheetDrawing">
      <xdr:col>20</xdr:col>
      <xdr:colOff>158750</xdr:colOff>
      <xdr:row>13</xdr:row>
      <xdr:rowOff>158750</xdr:rowOff>
    </xdr:to>
    <xdr:cxnSp macro="">
      <xdr:nvCxnSpPr>
        <xdr:cNvPr id="138" name="直線コネクタ 137"/>
        <xdr:cNvCxnSpPr/>
      </xdr:nvCxnSpPr>
      <xdr:spPr>
        <a:xfrm>
          <a:off x="13004800" y="2349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16</xdr:row>
      <xdr:rowOff>0</xdr:rowOff>
    </xdr:from>
    <xdr:to xmlns:xdr="http://schemas.openxmlformats.org/drawingml/2006/spreadsheetDrawing">
      <xdr:col>20</xdr:col>
      <xdr:colOff>209550</xdr:colOff>
      <xdr:row>16</xdr:row>
      <xdr:rowOff>101600</xdr:rowOff>
    </xdr:to>
    <xdr:sp macro="" textlink="">
      <xdr:nvSpPr>
        <xdr:cNvPr id="139" name="フローチャート :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463550</xdr:colOff>
      <xdr:row>16</xdr:row>
      <xdr:rowOff>86360</xdr:rowOff>
    </xdr:from>
    <xdr:ext cx="761365" cy="258445"/>
    <xdr:sp macro="" textlink="">
      <xdr:nvSpPr>
        <xdr:cNvPr id="140" name="テキスト ボックス 139"/>
        <xdr:cNvSpPr txBox="1"/>
      </xdr:nvSpPr>
      <xdr:spPr>
        <a:xfrm>
          <a:off x="13512800" y="2829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16</xdr:row>
      <xdr:rowOff>12700</xdr:rowOff>
    </xdr:from>
    <xdr:to xmlns:xdr="http://schemas.openxmlformats.org/drawingml/2006/spreadsheetDrawing">
      <xdr:col>19</xdr:col>
      <xdr:colOff>6350</xdr:colOff>
      <xdr:row>16</xdr:row>
      <xdr:rowOff>114300</xdr:rowOff>
    </xdr:to>
    <xdr:sp macro="" textlink="">
      <xdr:nvSpPr>
        <xdr:cNvPr id="141" name="フローチャート :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260350</xdr:colOff>
      <xdr:row>16</xdr:row>
      <xdr:rowOff>99060</xdr:rowOff>
    </xdr:from>
    <xdr:ext cx="761365" cy="258445"/>
    <xdr:sp macro="" textlink="">
      <xdr:nvSpPr>
        <xdr:cNvPr id="142" name="テキスト ボックス 141"/>
        <xdr:cNvSpPr txBox="1"/>
      </xdr:nvSpPr>
      <xdr:spPr>
        <a:xfrm>
          <a:off x="12623800" y="2842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61365" cy="259080"/>
    <xdr:sp macro="" textlink="">
      <xdr:nvSpPr>
        <xdr:cNvPr id="143" name="テキスト ボックス 142"/>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44" name="テキスト ボックス 143"/>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45" name="テキスト ボックス 144"/>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47" name="テキスト ボックス 146"/>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13</xdr:row>
      <xdr:rowOff>69850</xdr:rowOff>
    </xdr:from>
    <xdr:to xmlns:xdr="http://schemas.openxmlformats.org/drawingml/2006/spreadsheetDrawing">
      <xdr:col>24</xdr:col>
      <xdr:colOff>82550</xdr:colOff>
      <xdr:row>14</xdr:row>
      <xdr:rowOff>0</xdr:rowOff>
    </xdr:to>
    <xdr:sp macro="" textlink="">
      <xdr:nvSpPr>
        <xdr:cNvPr id="148" name="円/楕円 147"/>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24</xdr:col>
      <xdr:colOff>120650</xdr:colOff>
      <xdr:row>12</xdr:row>
      <xdr:rowOff>149860</xdr:rowOff>
    </xdr:from>
    <xdr:ext cx="762000" cy="259080"/>
    <xdr:sp macro="" textlink="">
      <xdr:nvSpPr>
        <xdr:cNvPr id="149" name="物件費該当値テキスト"/>
        <xdr:cNvSpPr txBox="1"/>
      </xdr:nvSpPr>
      <xdr:spPr>
        <a:xfrm>
          <a:off x="16598900" y="220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12</xdr:row>
      <xdr:rowOff>139700</xdr:rowOff>
    </xdr:from>
    <xdr:to xmlns:xdr="http://schemas.openxmlformats.org/drawingml/2006/spreadsheetDrawing">
      <xdr:col>22</xdr:col>
      <xdr:colOff>615950</xdr:colOff>
      <xdr:row>13</xdr:row>
      <xdr:rowOff>69850</xdr:rowOff>
    </xdr:to>
    <xdr:sp macro="" textlink="">
      <xdr:nvSpPr>
        <xdr:cNvPr id="150" name="円/楕円 149"/>
        <xdr:cNvSpPr/>
      </xdr:nvSpPr>
      <xdr:spPr>
        <a:xfrm>
          <a:off x="15621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184150</xdr:colOff>
      <xdr:row>11</xdr:row>
      <xdr:rowOff>80010</xdr:rowOff>
    </xdr:from>
    <xdr:ext cx="736600" cy="259080"/>
    <xdr:sp macro="" textlink="">
      <xdr:nvSpPr>
        <xdr:cNvPr id="151" name="テキスト ボックス 150"/>
        <xdr:cNvSpPr txBox="1"/>
      </xdr:nvSpPr>
      <xdr:spPr>
        <a:xfrm>
          <a:off x="15290800" y="1965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13</xdr:row>
      <xdr:rowOff>44450</xdr:rowOff>
    </xdr:from>
    <xdr:to xmlns:xdr="http://schemas.openxmlformats.org/drawingml/2006/spreadsheetDrawing">
      <xdr:col>21</xdr:col>
      <xdr:colOff>412750</xdr:colOff>
      <xdr:row>13</xdr:row>
      <xdr:rowOff>146050</xdr:rowOff>
    </xdr:to>
    <xdr:sp macro="" textlink="">
      <xdr:nvSpPr>
        <xdr:cNvPr id="152" name="円/楕円 151"/>
        <xdr:cNvSpPr/>
      </xdr:nvSpPr>
      <xdr:spPr>
        <a:xfrm>
          <a:off x="14732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666750</xdr:colOff>
      <xdr:row>11</xdr:row>
      <xdr:rowOff>156210</xdr:rowOff>
    </xdr:from>
    <xdr:ext cx="762000" cy="258445"/>
    <xdr:sp macro="" textlink="">
      <xdr:nvSpPr>
        <xdr:cNvPr id="153" name="テキスト ボックス 152"/>
        <xdr:cNvSpPr txBox="1"/>
      </xdr:nvSpPr>
      <xdr:spPr>
        <a:xfrm>
          <a:off x="14401800" y="2042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13</xdr:row>
      <xdr:rowOff>107950</xdr:rowOff>
    </xdr:from>
    <xdr:to xmlns:xdr="http://schemas.openxmlformats.org/drawingml/2006/spreadsheetDrawing">
      <xdr:col>20</xdr:col>
      <xdr:colOff>209550</xdr:colOff>
      <xdr:row>14</xdr:row>
      <xdr:rowOff>38100</xdr:rowOff>
    </xdr:to>
    <xdr:sp macro="" textlink="">
      <xdr:nvSpPr>
        <xdr:cNvPr id="154" name="円/楕円 153"/>
        <xdr:cNvSpPr/>
      </xdr:nvSpPr>
      <xdr:spPr>
        <a:xfrm>
          <a:off x="13843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463550</xdr:colOff>
      <xdr:row>12</xdr:row>
      <xdr:rowOff>48260</xdr:rowOff>
    </xdr:from>
    <xdr:ext cx="761365" cy="259080"/>
    <xdr:sp macro="" textlink="">
      <xdr:nvSpPr>
        <xdr:cNvPr id="155" name="テキスト ボックス 154"/>
        <xdr:cNvSpPr txBox="1"/>
      </xdr:nvSpPr>
      <xdr:spPr>
        <a:xfrm>
          <a:off x="13512800" y="2105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13</xdr:row>
      <xdr:rowOff>69850</xdr:rowOff>
    </xdr:from>
    <xdr:to xmlns:xdr="http://schemas.openxmlformats.org/drawingml/2006/spreadsheetDrawing">
      <xdr:col>19</xdr:col>
      <xdr:colOff>6350</xdr:colOff>
      <xdr:row>14</xdr:row>
      <xdr:rowOff>0</xdr:rowOff>
    </xdr:to>
    <xdr:sp macro="" textlink="">
      <xdr:nvSpPr>
        <xdr:cNvPr id="156" name="円/楕円 155"/>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260350</xdr:colOff>
      <xdr:row>12</xdr:row>
      <xdr:rowOff>10160</xdr:rowOff>
    </xdr:from>
    <xdr:ext cx="761365" cy="259080"/>
    <xdr:sp macro="" textlink="">
      <xdr:nvSpPr>
        <xdr:cNvPr id="157" name="テキスト ボックス 156"/>
        <xdr:cNvSpPr txBox="1"/>
      </xdr:nvSpPr>
      <xdr:spPr>
        <a:xfrm>
          <a:off x="12623800" y="2067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9" name="正方形/長方形 158"/>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60" name="正方形/長方形 159"/>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67" name="正方形/長方形 166"/>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　平成２８年度は、児童福祉費で保育に係る給付の増と、社会福祉費で年金生活者等支援臨時福祉給付金が皆増となったことにより、扶助費に係る経常収支比率は、前年度に比べ１．０ポイント増加したが、類似団体の平均は下回っている。</a:t>
          </a:r>
        </a:p>
        <a:p>
          <a:pPr>
            <a:lnSpc>
              <a:spcPts val="1500"/>
            </a:lnSpc>
          </a:pPr>
          <a:r>
            <a:rPr kumimoji="1" lang="ja-JP" altLang="en-US" sz="1300">
              <a:latin typeface="ＭＳ Ｐゴシック"/>
            </a:rPr>
            <a:t>　少子高齢化の進展等により今後も増加が予想されるため、適切な執行に努めていく必要がある。</a:t>
          </a:r>
        </a:p>
        <a:p>
          <a:pPr>
            <a:lnSpc>
              <a:spcPts val="1500"/>
            </a:lnSpc>
          </a:pPr>
          <a:endParaRPr kumimoji="1" lang="ja-JP" altLang="en-US" sz="1300">
            <a:latin typeface="ＭＳ Ｐゴシック"/>
          </a:endParaRP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9" name="テキスト ボックス 168"/>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8445"/>
    <xdr:sp macro="" textlink="">
      <xdr:nvSpPr>
        <xdr:cNvPr id="171" name="テキスト ボックス 170"/>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29210</xdr:rowOff>
    </xdr:from>
    <xdr:to xmlns:xdr="http://schemas.openxmlformats.org/drawingml/2006/spreadsheetDrawing">
      <xdr:col>7</xdr:col>
      <xdr:colOff>574675</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58420</xdr:rowOff>
    </xdr:from>
    <xdr:ext cx="508000" cy="259080"/>
    <xdr:sp macro="" textlink="">
      <xdr:nvSpPr>
        <xdr:cNvPr id="173" name="テキスト ボックス 172"/>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45085</xdr:rowOff>
    </xdr:from>
    <xdr:to xmlns:xdr="http://schemas.openxmlformats.org/drawingml/2006/spreadsheetDrawing">
      <xdr:col>7</xdr:col>
      <xdr:colOff>574675</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59</xdr:row>
      <xdr:rowOff>74930</xdr:rowOff>
    </xdr:from>
    <xdr:ext cx="508000" cy="258445"/>
    <xdr:sp macro="" textlink="">
      <xdr:nvSpPr>
        <xdr:cNvPr id="175" name="テキスト ボックス 174"/>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58</xdr:row>
      <xdr:rowOff>61595</xdr:rowOff>
    </xdr:from>
    <xdr:to xmlns:xdr="http://schemas.openxmlformats.org/drawingml/2006/spreadsheetDrawing">
      <xdr:col>7</xdr:col>
      <xdr:colOff>574675</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57</xdr:row>
      <xdr:rowOff>90805</xdr:rowOff>
    </xdr:from>
    <xdr:ext cx="508000" cy="258445"/>
    <xdr:sp macro="" textlink="">
      <xdr:nvSpPr>
        <xdr:cNvPr id="177" name="テキスト ボックス 176"/>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78105</xdr:rowOff>
    </xdr:from>
    <xdr:to xmlns:xdr="http://schemas.openxmlformats.org/drawingml/2006/spreadsheetDrawing">
      <xdr:col>7</xdr:col>
      <xdr:colOff>574675</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55</xdr:row>
      <xdr:rowOff>107315</xdr:rowOff>
    </xdr:from>
    <xdr:ext cx="508000" cy="259080"/>
    <xdr:sp macro="" textlink="">
      <xdr:nvSpPr>
        <xdr:cNvPr id="179" name="テキスト ボックス 178"/>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54</xdr:row>
      <xdr:rowOff>94615</xdr:rowOff>
    </xdr:from>
    <xdr:to xmlns:xdr="http://schemas.openxmlformats.org/drawingml/2006/spreadsheetDrawing">
      <xdr:col>7</xdr:col>
      <xdr:colOff>574675</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53</xdr:row>
      <xdr:rowOff>123825</xdr:rowOff>
    </xdr:from>
    <xdr:ext cx="508000" cy="258445"/>
    <xdr:sp macro="" textlink="">
      <xdr:nvSpPr>
        <xdr:cNvPr id="181" name="テキスト ボックス 180"/>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110490</xdr:rowOff>
    </xdr:from>
    <xdr:to xmlns:xdr="http://schemas.openxmlformats.org/drawingml/2006/spreadsheetDrawing">
      <xdr:col>7</xdr:col>
      <xdr:colOff>574675</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51</xdr:row>
      <xdr:rowOff>139700</xdr:rowOff>
    </xdr:from>
    <xdr:ext cx="508000" cy="259080"/>
    <xdr:sp macro="" textlink="">
      <xdr:nvSpPr>
        <xdr:cNvPr id="183" name="テキスト ボックス 182"/>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8445"/>
    <xdr:sp macro="" textlink="">
      <xdr:nvSpPr>
        <xdr:cNvPr id="185" name="テキスト ボックス 184"/>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15875</xdr:colOff>
      <xdr:row>52</xdr:row>
      <xdr:rowOff>56515</xdr:rowOff>
    </xdr:from>
    <xdr:to xmlns:xdr="http://schemas.openxmlformats.org/drawingml/2006/spreadsheetDrawing">
      <xdr:col>7</xdr:col>
      <xdr:colOff>15875</xdr:colOff>
      <xdr:row>61</xdr:row>
      <xdr:rowOff>80645</xdr:rowOff>
    </xdr:to>
    <xdr:cxnSp macro="">
      <xdr:nvCxnSpPr>
        <xdr:cNvPr id="187" name="直線コネクタ 186"/>
        <xdr:cNvCxnSpPr/>
      </xdr:nvCxnSpPr>
      <xdr:spPr>
        <a:xfrm flipV="1">
          <a:off x="4826000" y="897191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61</xdr:row>
      <xdr:rowOff>52705</xdr:rowOff>
    </xdr:from>
    <xdr:ext cx="761365" cy="258445"/>
    <xdr:sp macro="" textlink="">
      <xdr:nvSpPr>
        <xdr:cNvPr id="188" name="扶助費最小値テキスト"/>
        <xdr:cNvSpPr txBox="1"/>
      </xdr:nvSpPr>
      <xdr:spPr>
        <a:xfrm>
          <a:off x="4914900" y="10511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61</xdr:row>
      <xdr:rowOff>80645</xdr:rowOff>
    </xdr:from>
    <xdr:to xmlns:xdr="http://schemas.openxmlformats.org/drawingml/2006/spreadsheetDrawing">
      <xdr:col>7</xdr:col>
      <xdr:colOff>104775</xdr:colOff>
      <xdr:row>61</xdr:row>
      <xdr:rowOff>80645</xdr:rowOff>
    </xdr:to>
    <xdr:cxnSp macro="">
      <xdr:nvCxnSpPr>
        <xdr:cNvPr id="189" name="直線コネクタ 188"/>
        <xdr:cNvCxnSpPr/>
      </xdr:nvCxnSpPr>
      <xdr:spPr>
        <a:xfrm>
          <a:off x="4737100" y="10539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50</xdr:row>
      <xdr:rowOff>143510</xdr:rowOff>
    </xdr:from>
    <xdr:ext cx="761365" cy="258445"/>
    <xdr:sp macro="" textlink="">
      <xdr:nvSpPr>
        <xdr:cNvPr id="190" name="扶助費最大値テキスト"/>
        <xdr:cNvSpPr txBox="1"/>
      </xdr:nvSpPr>
      <xdr:spPr>
        <a:xfrm>
          <a:off x="4914900" y="87160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52</xdr:row>
      <xdr:rowOff>56515</xdr:rowOff>
    </xdr:from>
    <xdr:to xmlns:xdr="http://schemas.openxmlformats.org/drawingml/2006/spreadsheetDrawing">
      <xdr:col>7</xdr:col>
      <xdr:colOff>104775</xdr:colOff>
      <xdr:row>52</xdr:row>
      <xdr:rowOff>56515</xdr:rowOff>
    </xdr:to>
    <xdr:cxnSp macro="">
      <xdr:nvCxnSpPr>
        <xdr:cNvPr id="191" name="直線コネクタ 190"/>
        <xdr:cNvCxnSpPr/>
      </xdr:nvCxnSpPr>
      <xdr:spPr>
        <a:xfrm>
          <a:off x="4737100" y="897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57</xdr:row>
      <xdr:rowOff>48260</xdr:rowOff>
    </xdr:from>
    <xdr:to xmlns:xdr="http://schemas.openxmlformats.org/drawingml/2006/spreadsheetDrawing">
      <xdr:col>7</xdr:col>
      <xdr:colOff>15875</xdr:colOff>
      <xdr:row>57</xdr:row>
      <xdr:rowOff>156845</xdr:rowOff>
    </xdr:to>
    <xdr:cxnSp macro="">
      <xdr:nvCxnSpPr>
        <xdr:cNvPr id="192" name="直線コネクタ 191"/>
        <xdr:cNvCxnSpPr/>
      </xdr:nvCxnSpPr>
      <xdr:spPr>
        <a:xfrm>
          <a:off x="3987800" y="982091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58</xdr:row>
      <xdr:rowOff>37465</xdr:rowOff>
    </xdr:from>
    <xdr:ext cx="761365" cy="259080"/>
    <xdr:sp macro="" textlink="">
      <xdr:nvSpPr>
        <xdr:cNvPr id="193" name="扶助費平均値テキスト"/>
        <xdr:cNvSpPr txBox="1"/>
      </xdr:nvSpPr>
      <xdr:spPr>
        <a:xfrm>
          <a:off x="4914900" y="99815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58</xdr:row>
      <xdr:rowOff>65405</xdr:rowOff>
    </xdr:from>
    <xdr:to xmlns:xdr="http://schemas.openxmlformats.org/drawingml/2006/spreadsheetDrawing">
      <xdr:col>7</xdr:col>
      <xdr:colOff>66675</xdr:colOff>
      <xdr:row>58</xdr:row>
      <xdr:rowOff>167005</xdr:rowOff>
    </xdr:to>
    <xdr:sp macro="" textlink="">
      <xdr:nvSpPr>
        <xdr:cNvPr id="194" name="フローチャート : 判断 193"/>
        <xdr:cNvSpPr/>
      </xdr:nvSpPr>
      <xdr:spPr>
        <a:xfrm>
          <a:off x="47752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346075</xdr:colOff>
      <xdr:row>56</xdr:row>
      <xdr:rowOff>67310</xdr:rowOff>
    </xdr:from>
    <xdr:to xmlns:xdr="http://schemas.openxmlformats.org/drawingml/2006/spreadsheetDrawing">
      <xdr:col>5</xdr:col>
      <xdr:colOff>549275</xdr:colOff>
      <xdr:row>57</xdr:row>
      <xdr:rowOff>48260</xdr:rowOff>
    </xdr:to>
    <xdr:cxnSp macro="">
      <xdr:nvCxnSpPr>
        <xdr:cNvPr id="195" name="直線コネクタ 194"/>
        <xdr:cNvCxnSpPr/>
      </xdr:nvCxnSpPr>
      <xdr:spPr>
        <a:xfrm>
          <a:off x="3098800" y="96685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57</xdr:row>
      <xdr:rowOff>160655</xdr:rowOff>
    </xdr:from>
    <xdr:to xmlns:xdr="http://schemas.openxmlformats.org/drawingml/2006/spreadsheetDrawing">
      <xdr:col>5</xdr:col>
      <xdr:colOff>600075</xdr:colOff>
      <xdr:row>58</xdr:row>
      <xdr:rowOff>90805</xdr:rowOff>
    </xdr:to>
    <xdr:sp macro="" textlink="">
      <xdr:nvSpPr>
        <xdr:cNvPr id="196" name="フローチャート : 判断 195"/>
        <xdr:cNvSpPr/>
      </xdr:nvSpPr>
      <xdr:spPr>
        <a:xfrm>
          <a:off x="3937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168275</xdr:colOff>
      <xdr:row>58</xdr:row>
      <xdr:rowOff>75565</xdr:rowOff>
    </xdr:from>
    <xdr:ext cx="735965" cy="258445"/>
    <xdr:sp macro="" textlink="">
      <xdr:nvSpPr>
        <xdr:cNvPr id="197" name="テキスト ボックス 196"/>
        <xdr:cNvSpPr txBox="1"/>
      </xdr:nvSpPr>
      <xdr:spPr>
        <a:xfrm>
          <a:off x="3606800" y="100196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56</xdr:row>
      <xdr:rowOff>67310</xdr:rowOff>
    </xdr:from>
    <xdr:to xmlns:xdr="http://schemas.openxmlformats.org/drawingml/2006/spreadsheetDrawing">
      <xdr:col>4</xdr:col>
      <xdr:colOff>346075</xdr:colOff>
      <xdr:row>56</xdr:row>
      <xdr:rowOff>88900</xdr:rowOff>
    </xdr:to>
    <xdr:cxnSp macro="">
      <xdr:nvCxnSpPr>
        <xdr:cNvPr id="198" name="直線コネクタ 197"/>
        <xdr:cNvCxnSpPr/>
      </xdr:nvCxnSpPr>
      <xdr:spPr>
        <a:xfrm flipV="1">
          <a:off x="2209800" y="9668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57</xdr:row>
      <xdr:rowOff>19050</xdr:rowOff>
    </xdr:from>
    <xdr:to xmlns:xdr="http://schemas.openxmlformats.org/drawingml/2006/spreadsheetDrawing">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650875</xdr:colOff>
      <xdr:row>57</xdr:row>
      <xdr:rowOff>105410</xdr:rowOff>
    </xdr:from>
    <xdr:ext cx="762000" cy="259080"/>
    <xdr:sp macro="" textlink="">
      <xdr:nvSpPr>
        <xdr:cNvPr id="200" name="テキスト ボックス 199"/>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56</xdr:row>
      <xdr:rowOff>78105</xdr:rowOff>
    </xdr:from>
    <xdr:to xmlns:xdr="http://schemas.openxmlformats.org/drawingml/2006/spreadsheetDrawing">
      <xdr:col>3</xdr:col>
      <xdr:colOff>142875</xdr:colOff>
      <xdr:row>56</xdr:row>
      <xdr:rowOff>88900</xdr:rowOff>
    </xdr:to>
    <xdr:cxnSp macro="">
      <xdr:nvCxnSpPr>
        <xdr:cNvPr id="201" name="直線コネクタ 200"/>
        <xdr:cNvCxnSpPr/>
      </xdr:nvCxnSpPr>
      <xdr:spPr>
        <a:xfrm>
          <a:off x="1320800" y="96793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57</xdr:row>
      <xdr:rowOff>19050</xdr:rowOff>
    </xdr:from>
    <xdr:to xmlns:xdr="http://schemas.openxmlformats.org/drawingml/2006/spreadsheetDrawing">
      <xdr:col>3</xdr:col>
      <xdr:colOff>193675</xdr:colOff>
      <xdr:row>57</xdr:row>
      <xdr:rowOff>120650</xdr:rowOff>
    </xdr:to>
    <xdr:sp macro="" textlink="">
      <xdr:nvSpPr>
        <xdr:cNvPr id="202" name="フローチャート : 判断 201"/>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447675</xdr:colOff>
      <xdr:row>57</xdr:row>
      <xdr:rowOff>105410</xdr:rowOff>
    </xdr:from>
    <xdr:ext cx="762000" cy="259080"/>
    <xdr:sp macro="" textlink="">
      <xdr:nvSpPr>
        <xdr:cNvPr id="203" name="テキスト ボックス 202"/>
        <xdr:cNvSpPr txBox="1"/>
      </xdr:nvSpPr>
      <xdr:spPr>
        <a:xfrm>
          <a:off x="1828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57</xdr:row>
      <xdr:rowOff>40640</xdr:rowOff>
    </xdr:from>
    <xdr:to xmlns:xdr="http://schemas.openxmlformats.org/drawingml/2006/spreadsheetDrawing">
      <xdr:col>1</xdr:col>
      <xdr:colOff>676275</xdr:colOff>
      <xdr:row>57</xdr:row>
      <xdr:rowOff>142240</xdr:rowOff>
    </xdr:to>
    <xdr:sp macro="" textlink="">
      <xdr:nvSpPr>
        <xdr:cNvPr id="204" name="フローチャート : 判断 203"/>
        <xdr:cNvSpPr/>
      </xdr:nvSpPr>
      <xdr:spPr>
        <a:xfrm>
          <a:off x="1270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244475</xdr:colOff>
      <xdr:row>57</xdr:row>
      <xdr:rowOff>127000</xdr:rowOff>
    </xdr:from>
    <xdr:ext cx="762000" cy="259080"/>
    <xdr:sp macro="" textlink="">
      <xdr:nvSpPr>
        <xdr:cNvPr id="205" name="テキスト ボックス 204"/>
        <xdr:cNvSpPr txBox="1"/>
      </xdr:nvSpPr>
      <xdr:spPr>
        <a:xfrm>
          <a:off x="93980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61365" cy="259080"/>
    <xdr:sp macro="" textlink="">
      <xdr:nvSpPr>
        <xdr:cNvPr id="207" name="テキスト ボックス 206"/>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61365" cy="259080"/>
    <xdr:sp macro="" textlink="">
      <xdr:nvSpPr>
        <xdr:cNvPr id="209" name="テキスト ボックス 208"/>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57</xdr:row>
      <xdr:rowOff>106045</xdr:rowOff>
    </xdr:from>
    <xdr:to xmlns:xdr="http://schemas.openxmlformats.org/drawingml/2006/spreadsheetDrawing">
      <xdr:col>7</xdr:col>
      <xdr:colOff>66675</xdr:colOff>
      <xdr:row>58</xdr:row>
      <xdr:rowOff>36195</xdr:rowOff>
    </xdr:to>
    <xdr:sp macro="" textlink="">
      <xdr:nvSpPr>
        <xdr:cNvPr id="211" name="円/楕円 210"/>
        <xdr:cNvSpPr/>
      </xdr:nvSpPr>
      <xdr:spPr>
        <a:xfrm>
          <a:off x="47752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7</xdr:col>
      <xdr:colOff>104775</xdr:colOff>
      <xdr:row>56</xdr:row>
      <xdr:rowOff>122555</xdr:rowOff>
    </xdr:from>
    <xdr:ext cx="761365" cy="258445"/>
    <xdr:sp macro="" textlink="">
      <xdr:nvSpPr>
        <xdr:cNvPr id="212" name="扶助費該当値テキスト"/>
        <xdr:cNvSpPr txBox="1"/>
      </xdr:nvSpPr>
      <xdr:spPr>
        <a:xfrm>
          <a:off x="4914900" y="9723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56</xdr:row>
      <xdr:rowOff>168910</xdr:rowOff>
    </xdr:from>
    <xdr:to xmlns:xdr="http://schemas.openxmlformats.org/drawingml/2006/spreadsheetDrawing">
      <xdr:col>5</xdr:col>
      <xdr:colOff>600075</xdr:colOff>
      <xdr:row>57</xdr:row>
      <xdr:rowOff>99060</xdr:rowOff>
    </xdr:to>
    <xdr:sp macro="" textlink="">
      <xdr:nvSpPr>
        <xdr:cNvPr id="213" name="円/楕円 212"/>
        <xdr:cNvSpPr/>
      </xdr:nvSpPr>
      <xdr:spPr>
        <a:xfrm>
          <a:off x="3937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168275</xdr:colOff>
      <xdr:row>55</xdr:row>
      <xdr:rowOff>109220</xdr:rowOff>
    </xdr:from>
    <xdr:ext cx="735965" cy="258445"/>
    <xdr:sp macro="" textlink="">
      <xdr:nvSpPr>
        <xdr:cNvPr id="214" name="テキスト ボックス 213"/>
        <xdr:cNvSpPr txBox="1"/>
      </xdr:nvSpPr>
      <xdr:spPr>
        <a:xfrm>
          <a:off x="3606800" y="95389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56</xdr:row>
      <xdr:rowOff>16510</xdr:rowOff>
    </xdr:from>
    <xdr:to xmlns:xdr="http://schemas.openxmlformats.org/drawingml/2006/spreadsheetDrawing">
      <xdr:col>4</xdr:col>
      <xdr:colOff>396875</xdr:colOff>
      <xdr:row>56</xdr:row>
      <xdr:rowOff>118110</xdr:rowOff>
    </xdr:to>
    <xdr:sp macro="" textlink="">
      <xdr:nvSpPr>
        <xdr:cNvPr id="215" name="円/楕円 214"/>
        <xdr:cNvSpPr/>
      </xdr:nvSpPr>
      <xdr:spPr>
        <a:xfrm>
          <a:off x="3048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650875</xdr:colOff>
      <xdr:row>54</xdr:row>
      <xdr:rowOff>128270</xdr:rowOff>
    </xdr:from>
    <xdr:ext cx="762000" cy="259080"/>
    <xdr:sp macro="" textlink="">
      <xdr:nvSpPr>
        <xdr:cNvPr id="216" name="テキスト ボックス 215"/>
        <xdr:cNvSpPr txBox="1"/>
      </xdr:nvSpPr>
      <xdr:spPr>
        <a:xfrm>
          <a:off x="2717800" y="938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56</xdr:row>
      <xdr:rowOff>38100</xdr:rowOff>
    </xdr:from>
    <xdr:to xmlns:xdr="http://schemas.openxmlformats.org/drawingml/2006/spreadsheetDrawing">
      <xdr:col>3</xdr:col>
      <xdr:colOff>193675</xdr:colOff>
      <xdr:row>56</xdr:row>
      <xdr:rowOff>139700</xdr:rowOff>
    </xdr:to>
    <xdr:sp macro="" textlink="">
      <xdr:nvSpPr>
        <xdr:cNvPr id="217" name="円/楕円 21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447675</xdr:colOff>
      <xdr:row>54</xdr:row>
      <xdr:rowOff>149860</xdr:rowOff>
    </xdr:from>
    <xdr:ext cx="762000" cy="259080"/>
    <xdr:sp macro="" textlink="">
      <xdr:nvSpPr>
        <xdr:cNvPr id="218" name="テキスト ボックス 217"/>
        <xdr:cNvSpPr txBox="1"/>
      </xdr:nvSpPr>
      <xdr:spPr>
        <a:xfrm>
          <a:off x="1828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56</xdr:row>
      <xdr:rowOff>27305</xdr:rowOff>
    </xdr:from>
    <xdr:to xmlns:xdr="http://schemas.openxmlformats.org/drawingml/2006/spreadsheetDrawing">
      <xdr:col>1</xdr:col>
      <xdr:colOff>676275</xdr:colOff>
      <xdr:row>56</xdr:row>
      <xdr:rowOff>128905</xdr:rowOff>
    </xdr:to>
    <xdr:sp macro="" textlink="">
      <xdr:nvSpPr>
        <xdr:cNvPr id="219" name="円/楕円 218"/>
        <xdr:cNvSpPr/>
      </xdr:nvSpPr>
      <xdr:spPr>
        <a:xfrm>
          <a:off x="1270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244475</xdr:colOff>
      <xdr:row>54</xdr:row>
      <xdr:rowOff>139065</xdr:rowOff>
    </xdr:from>
    <xdr:ext cx="762000" cy="259080"/>
    <xdr:sp macro="" textlink="">
      <xdr:nvSpPr>
        <xdr:cNvPr id="220" name="テキスト ボックス 219"/>
        <xdr:cNvSpPr txBox="1"/>
      </xdr:nvSpPr>
      <xdr:spPr>
        <a:xfrm>
          <a:off x="939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　基金積立金、繰出金などが減少しているが、分母である歳入経常一般財源等も減少したため、その他経費に係る経常収支比率は、前年度に比べ０．２ポイント増となった。</a:t>
          </a:r>
        </a:p>
        <a:p>
          <a:pPr>
            <a:lnSpc>
              <a:spcPts val="1500"/>
            </a:lnSpc>
          </a:pPr>
          <a:r>
            <a:rPr kumimoji="1" lang="ja-JP" altLang="en-US" sz="1300">
              <a:latin typeface="ＭＳ Ｐゴシック"/>
            </a:rPr>
            <a:t>　今後も保険料の収納率向上対策を継続するなど、特別会計の財政健全性を維持するよう努めていく。</a:t>
          </a:r>
        </a:p>
        <a:p>
          <a:pPr>
            <a:lnSpc>
              <a:spcPts val="1500"/>
            </a:lnSpc>
          </a:pPr>
          <a:endParaRPr kumimoji="1" lang="ja-JP" altLang="en-US" sz="1300">
            <a:latin typeface="ＭＳ Ｐゴシック"/>
          </a:endParaRPr>
        </a:p>
      </xdr:txBody>
    </xdr:sp>
    <xdr:clientData/>
  </xdr:twoCellAnchor>
  <xdr:oneCellAnchor>
    <xdr:from xmlns:xdr="http://schemas.openxmlformats.org/drawingml/2006/spreadsheetDrawing">
      <xdr:col>18</xdr:col>
      <xdr:colOff>44450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61</xdr:row>
      <xdr:rowOff>69850</xdr:rowOff>
    </xdr:from>
    <xdr:to xmlns:xdr="http://schemas.openxmlformats.org/drawingml/2006/spreadsheetDrawing">
      <xdr:col>24</xdr:col>
      <xdr:colOff>590550</xdr:colOff>
      <xdr:row>61</xdr:row>
      <xdr:rowOff>69850</xdr:rowOff>
    </xdr:to>
    <xdr:cxnSp macro="">
      <xdr:nvCxnSpPr>
        <xdr:cNvPr id="235" name="直線コネクタ 234"/>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60</xdr:row>
      <xdr:rowOff>99060</xdr:rowOff>
    </xdr:from>
    <xdr:ext cx="507365" cy="258445"/>
    <xdr:sp macro="" textlink="">
      <xdr:nvSpPr>
        <xdr:cNvPr id="236" name="テキスト ボックス 235"/>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58</xdr:row>
      <xdr:rowOff>127000</xdr:rowOff>
    </xdr:from>
    <xdr:to xmlns:xdr="http://schemas.openxmlformats.org/drawingml/2006/spreadsheetDrawing">
      <xdr:col>24</xdr:col>
      <xdr:colOff>590550</xdr:colOff>
      <xdr:row>58</xdr:row>
      <xdr:rowOff>127000</xdr:rowOff>
    </xdr:to>
    <xdr:cxnSp macro="">
      <xdr:nvCxnSpPr>
        <xdr:cNvPr id="237" name="直線コネクタ 236"/>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57</xdr:row>
      <xdr:rowOff>156210</xdr:rowOff>
    </xdr:from>
    <xdr:ext cx="507365" cy="258445"/>
    <xdr:sp macro="" textlink="">
      <xdr:nvSpPr>
        <xdr:cNvPr id="238" name="テキスト ボックス 237"/>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56</xdr:row>
      <xdr:rowOff>12700</xdr:rowOff>
    </xdr:from>
    <xdr:to xmlns:xdr="http://schemas.openxmlformats.org/drawingml/2006/spreadsheetDrawing">
      <xdr:col>24</xdr:col>
      <xdr:colOff>590550</xdr:colOff>
      <xdr:row>56</xdr:row>
      <xdr:rowOff>12700</xdr:rowOff>
    </xdr:to>
    <xdr:cxnSp macro="">
      <xdr:nvCxnSpPr>
        <xdr:cNvPr id="239" name="直線コネクタ 238"/>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55</xdr:row>
      <xdr:rowOff>41910</xdr:rowOff>
    </xdr:from>
    <xdr:ext cx="507365" cy="258445"/>
    <xdr:sp macro="" textlink="">
      <xdr:nvSpPr>
        <xdr:cNvPr id="240" name="テキスト ボックス 239"/>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53</xdr:row>
      <xdr:rowOff>69850</xdr:rowOff>
    </xdr:from>
    <xdr:to xmlns:xdr="http://schemas.openxmlformats.org/drawingml/2006/spreadsheetDrawing">
      <xdr:col>24</xdr:col>
      <xdr:colOff>590550</xdr:colOff>
      <xdr:row>53</xdr:row>
      <xdr:rowOff>69850</xdr:rowOff>
    </xdr:to>
    <xdr:cxnSp macro="">
      <xdr:nvCxnSpPr>
        <xdr:cNvPr id="241" name="直線コネクタ 240"/>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52</xdr:row>
      <xdr:rowOff>99060</xdr:rowOff>
    </xdr:from>
    <xdr:ext cx="507365" cy="258445"/>
    <xdr:sp macro="" textlink="">
      <xdr:nvSpPr>
        <xdr:cNvPr id="242" name="テキスト ボックス 241"/>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31750</xdr:colOff>
      <xdr:row>52</xdr:row>
      <xdr:rowOff>149860</xdr:rowOff>
    </xdr:from>
    <xdr:to xmlns:xdr="http://schemas.openxmlformats.org/drawingml/2006/spreadsheetDrawing">
      <xdr:col>24</xdr:col>
      <xdr:colOff>31750</xdr:colOff>
      <xdr:row>60</xdr:row>
      <xdr:rowOff>149860</xdr:rowOff>
    </xdr:to>
    <xdr:cxnSp macro="">
      <xdr:nvCxnSpPr>
        <xdr:cNvPr id="246" name="直線コネクタ 245"/>
        <xdr:cNvCxnSpPr/>
      </xdr:nvCxnSpPr>
      <xdr:spPr>
        <a:xfrm flipV="1">
          <a:off x="16510000" y="9065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60</xdr:row>
      <xdr:rowOff>121920</xdr:rowOff>
    </xdr:from>
    <xdr:ext cx="762000" cy="258445"/>
    <xdr:sp macro="" textlink="">
      <xdr:nvSpPr>
        <xdr:cNvPr id="247" name="その他最小値テキスト"/>
        <xdr:cNvSpPr txBox="1"/>
      </xdr:nvSpPr>
      <xdr:spPr>
        <a:xfrm>
          <a:off x="16598900" y="10408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60</xdr:row>
      <xdr:rowOff>149860</xdr:rowOff>
    </xdr:from>
    <xdr:to xmlns:xdr="http://schemas.openxmlformats.org/drawingml/2006/spreadsheetDrawing">
      <xdr:col>24</xdr:col>
      <xdr:colOff>120650</xdr:colOff>
      <xdr:row>60</xdr:row>
      <xdr:rowOff>149860</xdr:rowOff>
    </xdr:to>
    <xdr:cxnSp macro="">
      <xdr:nvCxnSpPr>
        <xdr:cNvPr id="248" name="直線コネクタ 247"/>
        <xdr:cNvCxnSpPr/>
      </xdr:nvCxnSpPr>
      <xdr:spPr>
        <a:xfrm>
          <a:off x="16421100" y="1043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51</xdr:row>
      <xdr:rowOff>64770</xdr:rowOff>
    </xdr:from>
    <xdr:ext cx="762000" cy="258445"/>
    <xdr:sp macro="" textlink="">
      <xdr:nvSpPr>
        <xdr:cNvPr id="249" name="その他最大値テキスト"/>
        <xdr:cNvSpPr txBox="1"/>
      </xdr:nvSpPr>
      <xdr:spPr>
        <a:xfrm>
          <a:off x="16598900" y="880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52</xdr:row>
      <xdr:rowOff>149860</xdr:rowOff>
    </xdr:from>
    <xdr:to xmlns:xdr="http://schemas.openxmlformats.org/drawingml/2006/spreadsheetDrawing">
      <xdr:col>24</xdr:col>
      <xdr:colOff>120650</xdr:colOff>
      <xdr:row>52</xdr:row>
      <xdr:rowOff>149860</xdr:rowOff>
    </xdr:to>
    <xdr:cxnSp macro="">
      <xdr:nvCxnSpPr>
        <xdr:cNvPr id="250" name="直線コネクタ 249"/>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58</xdr:row>
      <xdr:rowOff>58420</xdr:rowOff>
    </xdr:from>
    <xdr:to xmlns:xdr="http://schemas.openxmlformats.org/drawingml/2006/spreadsheetDrawing">
      <xdr:col>24</xdr:col>
      <xdr:colOff>31750</xdr:colOff>
      <xdr:row>58</xdr:row>
      <xdr:rowOff>104140</xdr:rowOff>
    </xdr:to>
    <xdr:cxnSp macro="">
      <xdr:nvCxnSpPr>
        <xdr:cNvPr id="251" name="直線コネクタ 250"/>
        <xdr:cNvCxnSpPr/>
      </xdr:nvCxnSpPr>
      <xdr:spPr>
        <a:xfrm>
          <a:off x="15671800" y="100025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57</xdr:row>
      <xdr:rowOff>46990</xdr:rowOff>
    </xdr:from>
    <xdr:ext cx="762000" cy="259080"/>
    <xdr:sp macro="" textlink="">
      <xdr:nvSpPr>
        <xdr:cNvPr id="252" name="その他平均値テキスト"/>
        <xdr:cNvSpPr txBox="1"/>
      </xdr:nvSpPr>
      <xdr:spPr>
        <a:xfrm>
          <a:off x="16598900" y="9819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58</xdr:row>
      <xdr:rowOff>30480</xdr:rowOff>
    </xdr:from>
    <xdr:to xmlns:xdr="http://schemas.openxmlformats.org/drawingml/2006/spreadsheetDrawing">
      <xdr:col>24</xdr:col>
      <xdr:colOff>82550</xdr:colOff>
      <xdr:row>58</xdr:row>
      <xdr:rowOff>132080</xdr:rowOff>
    </xdr:to>
    <xdr:sp macro="" textlink="">
      <xdr:nvSpPr>
        <xdr:cNvPr id="253" name="フローチャート : 判断 252"/>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361950</xdr:colOff>
      <xdr:row>58</xdr:row>
      <xdr:rowOff>58420</xdr:rowOff>
    </xdr:from>
    <xdr:to xmlns:xdr="http://schemas.openxmlformats.org/drawingml/2006/spreadsheetDrawing">
      <xdr:col>22</xdr:col>
      <xdr:colOff>565150</xdr:colOff>
      <xdr:row>59</xdr:row>
      <xdr:rowOff>69850</xdr:rowOff>
    </xdr:to>
    <xdr:cxnSp macro="">
      <xdr:nvCxnSpPr>
        <xdr:cNvPr id="254" name="直線コネクタ 253"/>
        <xdr:cNvCxnSpPr/>
      </xdr:nvCxnSpPr>
      <xdr:spPr>
        <a:xfrm flipV="1">
          <a:off x="14782800" y="100025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57</xdr:row>
      <xdr:rowOff>110490</xdr:rowOff>
    </xdr:from>
    <xdr:to xmlns:xdr="http://schemas.openxmlformats.org/drawingml/2006/spreadsheetDrawing">
      <xdr:col>22</xdr:col>
      <xdr:colOff>615950</xdr:colOff>
      <xdr:row>58</xdr:row>
      <xdr:rowOff>40640</xdr:rowOff>
    </xdr:to>
    <xdr:sp macro="" textlink="">
      <xdr:nvSpPr>
        <xdr:cNvPr id="255" name="フローチャート : 判断 254"/>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184150</xdr:colOff>
      <xdr:row>56</xdr:row>
      <xdr:rowOff>50800</xdr:rowOff>
    </xdr:from>
    <xdr:ext cx="736600" cy="259080"/>
    <xdr:sp macro="" textlink="">
      <xdr:nvSpPr>
        <xdr:cNvPr id="256" name="テキスト ボックス 255"/>
        <xdr:cNvSpPr txBox="1"/>
      </xdr:nvSpPr>
      <xdr:spPr>
        <a:xfrm>
          <a:off x="15290800" y="9652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59</xdr:row>
      <xdr:rowOff>69850</xdr:rowOff>
    </xdr:from>
    <xdr:to xmlns:xdr="http://schemas.openxmlformats.org/drawingml/2006/spreadsheetDrawing">
      <xdr:col>21</xdr:col>
      <xdr:colOff>361950</xdr:colOff>
      <xdr:row>59</xdr:row>
      <xdr:rowOff>69850</xdr:rowOff>
    </xdr:to>
    <xdr:cxnSp macro="">
      <xdr:nvCxnSpPr>
        <xdr:cNvPr id="257" name="直線コネクタ 256"/>
        <xdr:cNvCxnSpPr/>
      </xdr:nvCxnSpPr>
      <xdr:spPr>
        <a:xfrm>
          <a:off x="13893800" y="10185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57</xdr:row>
      <xdr:rowOff>133350</xdr:rowOff>
    </xdr:from>
    <xdr:to xmlns:xdr="http://schemas.openxmlformats.org/drawingml/2006/spreadsheetDrawing">
      <xdr:col>21</xdr:col>
      <xdr:colOff>412750</xdr:colOff>
      <xdr:row>58</xdr:row>
      <xdr:rowOff>63500</xdr:rowOff>
    </xdr:to>
    <xdr:sp macro="" textlink="">
      <xdr:nvSpPr>
        <xdr:cNvPr id="258" name="フローチャート :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666750</xdr:colOff>
      <xdr:row>56</xdr:row>
      <xdr:rowOff>73660</xdr:rowOff>
    </xdr:from>
    <xdr:ext cx="762000" cy="259080"/>
    <xdr:sp macro="" textlink="">
      <xdr:nvSpPr>
        <xdr:cNvPr id="259" name="テキスト ボックス 258"/>
        <xdr:cNvSpPr txBox="1"/>
      </xdr:nvSpPr>
      <xdr:spPr>
        <a:xfrm>
          <a:off x="144018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59</xdr:row>
      <xdr:rowOff>69850</xdr:rowOff>
    </xdr:from>
    <xdr:to xmlns:xdr="http://schemas.openxmlformats.org/drawingml/2006/spreadsheetDrawing">
      <xdr:col>20</xdr:col>
      <xdr:colOff>158750</xdr:colOff>
      <xdr:row>59</xdr:row>
      <xdr:rowOff>92710</xdr:rowOff>
    </xdr:to>
    <xdr:cxnSp macro="">
      <xdr:nvCxnSpPr>
        <xdr:cNvPr id="260" name="直線コネクタ 259"/>
        <xdr:cNvCxnSpPr/>
      </xdr:nvCxnSpPr>
      <xdr:spPr>
        <a:xfrm flipV="1">
          <a:off x="13004800" y="101854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58</xdr:row>
      <xdr:rowOff>7620</xdr:rowOff>
    </xdr:from>
    <xdr:to xmlns:xdr="http://schemas.openxmlformats.org/drawingml/2006/spreadsheetDrawing">
      <xdr:col>20</xdr:col>
      <xdr:colOff>209550</xdr:colOff>
      <xdr:row>58</xdr:row>
      <xdr:rowOff>109220</xdr:rowOff>
    </xdr:to>
    <xdr:sp macro="" textlink="">
      <xdr:nvSpPr>
        <xdr:cNvPr id="261" name="フローチャート : 判断 260"/>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463550</xdr:colOff>
      <xdr:row>56</xdr:row>
      <xdr:rowOff>119380</xdr:rowOff>
    </xdr:from>
    <xdr:ext cx="761365" cy="259080"/>
    <xdr:sp macro="" textlink="">
      <xdr:nvSpPr>
        <xdr:cNvPr id="262" name="テキスト ボックス 261"/>
        <xdr:cNvSpPr txBox="1"/>
      </xdr:nvSpPr>
      <xdr:spPr>
        <a:xfrm>
          <a:off x="13512800" y="9720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58</xdr:row>
      <xdr:rowOff>7620</xdr:rowOff>
    </xdr:from>
    <xdr:to xmlns:xdr="http://schemas.openxmlformats.org/drawingml/2006/spreadsheetDrawing">
      <xdr:col>19</xdr:col>
      <xdr:colOff>6350</xdr:colOff>
      <xdr:row>58</xdr:row>
      <xdr:rowOff>109220</xdr:rowOff>
    </xdr:to>
    <xdr:sp macro="" textlink="">
      <xdr:nvSpPr>
        <xdr:cNvPr id="263" name="フローチャート : 判断 262"/>
        <xdr:cNvSpPr/>
      </xdr:nvSpPr>
      <xdr:spPr>
        <a:xfrm>
          <a:off x="12954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260350</xdr:colOff>
      <xdr:row>56</xdr:row>
      <xdr:rowOff>119380</xdr:rowOff>
    </xdr:from>
    <xdr:ext cx="761365" cy="259080"/>
    <xdr:sp macro="" textlink="">
      <xdr:nvSpPr>
        <xdr:cNvPr id="264" name="テキスト ボックス 263"/>
        <xdr:cNvSpPr txBox="1"/>
      </xdr:nvSpPr>
      <xdr:spPr>
        <a:xfrm>
          <a:off x="12623800" y="9720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61365" cy="259080"/>
    <xdr:sp macro="" textlink="">
      <xdr:nvSpPr>
        <xdr:cNvPr id="265" name="テキスト ボックス 264"/>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66" name="テキスト ボックス 265"/>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67" name="テキスト ボックス 266"/>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69" name="テキスト ボックス 268"/>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58</xdr:row>
      <xdr:rowOff>53340</xdr:rowOff>
    </xdr:from>
    <xdr:to xmlns:xdr="http://schemas.openxmlformats.org/drawingml/2006/spreadsheetDrawing">
      <xdr:col>24</xdr:col>
      <xdr:colOff>82550</xdr:colOff>
      <xdr:row>58</xdr:row>
      <xdr:rowOff>154940</xdr:rowOff>
    </xdr:to>
    <xdr:sp macro="" textlink="">
      <xdr:nvSpPr>
        <xdr:cNvPr id="270" name="円/楕円 269"/>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24</xdr:col>
      <xdr:colOff>120650</xdr:colOff>
      <xdr:row>58</xdr:row>
      <xdr:rowOff>25400</xdr:rowOff>
    </xdr:from>
    <xdr:ext cx="762000" cy="259080"/>
    <xdr:sp macro="" textlink="">
      <xdr:nvSpPr>
        <xdr:cNvPr id="271" name="その他該当値テキスト"/>
        <xdr:cNvSpPr txBox="1"/>
      </xdr:nvSpPr>
      <xdr:spPr>
        <a:xfrm>
          <a:off x="165989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58</xdr:row>
      <xdr:rowOff>7620</xdr:rowOff>
    </xdr:from>
    <xdr:to xmlns:xdr="http://schemas.openxmlformats.org/drawingml/2006/spreadsheetDrawing">
      <xdr:col>22</xdr:col>
      <xdr:colOff>615950</xdr:colOff>
      <xdr:row>58</xdr:row>
      <xdr:rowOff>109220</xdr:rowOff>
    </xdr:to>
    <xdr:sp macro="" textlink="">
      <xdr:nvSpPr>
        <xdr:cNvPr id="272" name="円/楕円 271"/>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184150</xdr:colOff>
      <xdr:row>58</xdr:row>
      <xdr:rowOff>93980</xdr:rowOff>
    </xdr:from>
    <xdr:ext cx="736600" cy="259080"/>
    <xdr:sp macro="" textlink="">
      <xdr:nvSpPr>
        <xdr:cNvPr id="273" name="テキスト ボックス 272"/>
        <xdr:cNvSpPr txBox="1"/>
      </xdr:nvSpPr>
      <xdr:spPr>
        <a:xfrm>
          <a:off x="15290800" y="10038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59</xdr:row>
      <xdr:rowOff>19050</xdr:rowOff>
    </xdr:from>
    <xdr:to xmlns:xdr="http://schemas.openxmlformats.org/drawingml/2006/spreadsheetDrawing">
      <xdr:col>21</xdr:col>
      <xdr:colOff>412750</xdr:colOff>
      <xdr:row>59</xdr:row>
      <xdr:rowOff>120650</xdr:rowOff>
    </xdr:to>
    <xdr:sp macro="" textlink="">
      <xdr:nvSpPr>
        <xdr:cNvPr id="274" name="円/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666750</xdr:colOff>
      <xdr:row>59</xdr:row>
      <xdr:rowOff>105410</xdr:rowOff>
    </xdr:from>
    <xdr:ext cx="762000" cy="259080"/>
    <xdr:sp macro="" textlink="">
      <xdr:nvSpPr>
        <xdr:cNvPr id="275" name="テキスト ボックス 274"/>
        <xdr:cNvSpPr txBox="1"/>
      </xdr:nvSpPr>
      <xdr:spPr>
        <a:xfrm>
          <a:off x="14401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59</xdr:row>
      <xdr:rowOff>19050</xdr:rowOff>
    </xdr:from>
    <xdr:to xmlns:xdr="http://schemas.openxmlformats.org/drawingml/2006/spreadsheetDrawing">
      <xdr:col>20</xdr:col>
      <xdr:colOff>209550</xdr:colOff>
      <xdr:row>59</xdr:row>
      <xdr:rowOff>120650</xdr:rowOff>
    </xdr:to>
    <xdr:sp macro="" textlink="">
      <xdr:nvSpPr>
        <xdr:cNvPr id="276" name="円/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463550</xdr:colOff>
      <xdr:row>59</xdr:row>
      <xdr:rowOff>105410</xdr:rowOff>
    </xdr:from>
    <xdr:ext cx="761365" cy="259080"/>
    <xdr:sp macro="" textlink="">
      <xdr:nvSpPr>
        <xdr:cNvPr id="277" name="テキスト ボックス 276"/>
        <xdr:cNvSpPr txBox="1"/>
      </xdr:nvSpPr>
      <xdr:spPr>
        <a:xfrm>
          <a:off x="13512800" y="1022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59</xdr:row>
      <xdr:rowOff>41910</xdr:rowOff>
    </xdr:from>
    <xdr:to xmlns:xdr="http://schemas.openxmlformats.org/drawingml/2006/spreadsheetDrawing">
      <xdr:col>19</xdr:col>
      <xdr:colOff>6350</xdr:colOff>
      <xdr:row>59</xdr:row>
      <xdr:rowOff>143510</xdr:rowOff>
    </xdr:to>
    <xdr:sp macro="" textlink="">
      <xdr:nvSpPr>
        <xdr:cNvPr id="278" name="円/楕円 277"/>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260350</xdr:colOff>
      <xdr:row>59</xdr:row>
      <xdr:rowOff>128270</xdr:rowOff>
    </xdr:from>
    <xdr:ext cx="761365" cy="259080"/>
    <xdr:sp macro="" textlink="">
      <xdr:nvSpPr>
        <xdr:cNvPr id="279" name="テキスト ボックス 278"/>
        <xdr:cNvSpPr txBox="1"/>
      </xdr:nvSpPr>
      <xdr:spPr>
        <a:xfrm>
          <a:off x="12623800" y="10243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　民間保育施設新規開設支援補助の開設実績減などに伴い、前年度に比べ０．２ポイント減少し、類似団体の中で最小となった。</a:t>
          </a:r>
          <a:endParaRPr kumimoji="1" lang="en-US" altLang="ja-JP" sz="1300">
            <a:latin typeface="ＭＳ Ｐゴシック"/>
          </a:endParaRPr>
        </a:p>
        <a:p>
          <a:pPr>
            <a:lnSpc>
              <a:spcPts val="1500"/>
            </a:lnSpc>
          </a:pPr>
          <a:r>
            <a:rPr kumimoji="1" lang="ja-JP" altLang="en-US" sz="1300">
              <a:latin typeface="ＭＳ Ｐゴシック"/>
            </a:rPr>
            <a:t>　今後も適正な事業運営に努めていく。</a:t>
          </a:r>
        </a:p>
        <a:p>
          <a:pPr>
            <a:lnSpc>
              <a:spcPts val="1500"/>
            </a:lnSpc>
          </a:pPr>
          <a:endParaRPr kumimoji="1" lang="ja-JP" altLang="en-US" sz="1300">
            <a:latin typeface="ＭＳ Ｐゴシック"/>
          </a:endParaRPr>
        </a:p>
      </xdr:txBody>
    </xdr:sp>
    <xdr:clientData/>
  </xdr:twoCellAnchor>
  <xdr:oneCellAnchor>
    <xdr:from xmlns:xdr="http://schemas.openxmlformats.org/drawingml/2006/spreadsheetDrawing">
      <xdr:col>18</xdr:col>
      <xdr:colOff>44450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41</xdr:row>
      <xdr:rowOff>146050</xdr:rowOff>
    </xdr:from>
    <xdr:to xmlns:xdr="http://schemas.openxmlformats.org/drawingml/2006/spreadsheetDrawing">
      <xdr:col>24</xdr:col>
      <xdr:colOff>590550</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41</xdr:row>
      <xdr:rowOff>3810</xdr:rowOff>
    </xdr:from>
    <xdr:ext cx="507365" cy="259080"/>
    <xdr:sp macro="" textlink="">
      <xdr:nvSpPr>
        <xdr:cNvPr id="295" name="テキスト ボックス 294"/>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39</xdr:row>
      <xdr:rowOff>107950</xdr:rowOff>
    </xdr:from>
    <xdr:to xmlns:xdr="http://schemas.openxmlformats.org/drawingml/2006/spreadsheetDrawing">
      <xdr:col>24</xdr:col>
      <xdr:colOff>590550</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38</xdr:row>
      <xdr:rowOff>137160</xdr:rowOff>
    </xdr:from>
    <xdr:ext cx="507365" cy="259080"/>
    <xdr:sp macro="" textlink="">
      <xdr:nvSpPr>
        <xdr:cNvPr id="297" name="テキスト ボックス 296"/>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37</xdr:row>
      <xdr:rowOff>69850</xdr:rowOff>
    </xdr:from>
    <xdr:to xmlns:xdr="http://schemas.openxmlformats.org/drawingml/2006/spreadsheetDrawing">
      <xdr:col>24</xdr:col>
      <xdr:colOff>590550</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36</xdr:row>
      <xdr:rowOff>99060</xdr:rowOff>
    </xdr:from>
    <xdr:ext cx="507365" cy="258445"/>
    <xdr:sp macro="" textlink="">
      <xdr:nvSpPr>
        <xdr:cNvPr id="299" name="テキスト ボックス 298"/>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35</xdr:row>
      <xdr:rowOff>31750</xdr:rowOff>
    </xdr:from>
    <xdr:to xmlns:xdr="http://schemas.openxmlformats.org/drawingml/2006/spreadsheetDrawing">
      <xdr:col>24</xdr:col>
      <xdr:colOff>590550</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34</xdr:row>
      <xdr:rowOff>60960</xdr:rowOff>
    </xdr:from>
    <xdr:ext cx="507365" cy="259080"/>
    <xdr:sp macro="" textlink="">
      <xdr:nvSpPr>
        <xdr:cNvPr id="301" name="テキスト ボックス 300"/>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32</xdr:row>
      <xdr:rowOff>165100</xdr:rowOff>
    </xdr:from>
    <xdr:to xmlns:xdr="http://schemas.openxmlformats.org/drawingml/2006/spreadsheetDrawing">
      <xdr:col>24</xdr:col>
      <xdr:colOff>590550</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32</xdr:row>
      <xdr:rowOff>22860</xdr:rowOff>
    </xdr:from>
    <xdr:ext cx="507365" cy="259080"/>
    <xdr:sp macro="" textlink="">
      <xdr:nvSpPr>
        <xdr:cNvPr id="303" name="テキスト ボックス 302"/>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29</xdr:row>
      <xdr:rowOff>156210</xdr:rowOff>
    </xdr:from>
    <xdr:ext cx="507365" cy="258445"/>
    <xdr:sp macro="" textlink="">
      <xdr:nvSpPr>
        <xdr:cNvPr id="305" name="テキスト ボックス 304"/>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31750</xdr:colOff>
      <xdr:row>33</xdr:row>
      <xdr:rowOff>107950</xdr:rowOff>
    </xdr:from>
    <xdr:to xmlns:xdr="http://schemas.openxmlformats.org/drawingml/2006/spreadsheetDrawing">
      <xdr:col>24</xdr:col>
      <xdr:colOff>31750</xdr:colOff>
      <xdr:row>39</xdr:row>
      <xdr:rowOff>107950</xdr:rowOff>
    </xdr:to>
    <xdr:cxnSp macro="">
      <xdr:nvCxnSpPr>
        <xdr:cNvPr id="307" name="直線コネクタ 306"/>
        <xdr:cNvCxnSpPr/>
      </xdr:nvCxnSpPr>
      <xdr:spPr>
        <a:xfrm flipV="1">
          <a:off x="16510000" y="57658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39</xdr:row>
      <xdr:rowOff>80010</xdr:rowOff>
    </xdr:from>
    <xdr:ext cx="762000" cy="259080"/>
    <xdr:sp macro="" textlink="">
      <xdr:nvSpPr>
        <xdr:cNvPr id="308" name="補助費等最小値テキスト"/>
        <xdr:cNvSpPr txBox="1"/>
      </xdr:nvSpPr>
      <xdr:spPr>
        <a:xfrm>
          <a:off x="16598900" y="676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39</xdr:row>
      <xdr:rowOff>107950</xdr:rowOff>
    </xdr:from>
    <xdr:to xmlns:xdr="http://schemas.openxmlformats.org/drawingml/2006/spreadsheetDrawing">
      <xdr:col>24</xdr:col>
      <xdr:colOff>120650</xdr:colOff>
      <xdr:row>39</xdr:row>
      <xdr:rowOff>107950</xdr:rowOff>
    </xdr:to>
    <xdr:cxnSp macro="">
      <xdr:nvCxnSpPr>
        <xdr:cNvPr id="309" name="直線コネクタ 308"/>
        <xdr:cNvCxnSpPr/>
      </xdr:nvCxnSpPr>
      <xdr:spPr>
        <a:xfrm>
          <a:off x="164211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22860</xdr:rowOff>
    </xdr:from>
    <xdr:ext cx="762000" cy="259080"/>
    <xdr:sp macro="" textlink="">
      <xdr:nvSpPr>
        <xdr:cNvPr id="310" name="補助費等最大値テキスト"/>
        <xdr:cNvSpPr txBox="1"/>
      </xdr:nvSpPr>
      <xdr:spPr>
        <a:xfrm>
          <a:off x="16598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33</xdr:row>
      <xdr:rowOff>107950</xdr:rowOff>
    </xdr:from>
    <xdr:to xmlns:xdr="http://schemas.openxmlformats.org/drawingml/2006/spreadsheetDrawing">
      <xdr:col>24</xdr:col>
      <xdr:colOff>120650</xdr:colOff>
      <xdr:row>33</xdr:row>
      <xdr:rowOff>107950</xdr:rowOff>
    </xdr:to>
    <xdr:cxnSp macro="">
      <xdr:nvCxnSpPr>
        <xdr:cNvPr id="311" name="直線コネクタ 310"/>
        <xdr:cNvCxnSpPr/>
      </xdr:nvCxnSpPr>
      <xdr:spPr>
        <a:xfrm>
          <a:off x="16421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33</xdr:row>
      <xdr:rowOff>107950</xdr:rowOff>
    </xdr:from>
    <xdr:to xmlns:xdr="http://schemas.openxmlformats.org/drawingml/2006/spreadsheetDrawing">
      <xdr:col>24</xdr:col>
      <xdr:colOff>31750</xdr:colOff>
      <xdr:row>34</xdr:row>
      <xdr:rowOff>12700</xdr:rowOff>
    </xdr:to>
    <xdr:cxnSp macro="">
      <xdr:nvCxnSpPr>
        <xdr:cNvPr id="312" name="直線コネクタ 311"/>
        <xdr:cNvCxnSpPr/>
      </xdr:nvCxnSpPr>
      <xdr:spPr>
        <a:xfrm flipV="1">
          <a:off x="15671800" y="57658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36</xdr:row>
      <xdr:rowOff>48260</xdr:rowOff>
    </xdr:from>
    <xdr:ext cx="762000" cy="259080"/>
    <xdr:sp macro="" textlink="">
      <xdr:nvSpPr>
        <xdr:cNvPr id="313"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36</xdr:row>
      <xdr:rowOff>76200</xdr:rowOff>
    </xdr:from>
    <xdr:to xmlns:xdr="http://schemas.openxmlformats.org/drawingml/2006/spreadsheetDrawing">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361950</xdr:colOff>
      <xdr:row>34</xdr:row>
      <xdr:rowOff>12700</xdr:rowOff>
    </xdr:from>
    <xdr:to xmlns:xdr="http://schemas.openxmlformats.org/drawingml/2006/spreadsheetDrawing">
      <xdr:col>22</xdr:col>
      <xdr:colOff>565150</xdr:colOff>
      <xdr:row>36</xdr:row>
      <xdr:rowOff>12700</xdr:rowOff>
    </xdr:to>
    <xdr:cxnSp macro="">
      <xdr:nvCxnSpPr>
        <xdr:cNvPr id="315" name="直線コネクタ 314"/>
        <xdr:cNvCxnSpPr/>
      </xdr:nvCxnSpPr>
      <xdr:spPr>
        <a:xfrm flipV="1">
          <a:off x="14782800" y="584200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152400</xdr:rowOff>
    </xdr:from>
    <xdr:to xmlns:xdr="http://schemas.openxmlformats.org/drawingml/2006/spreadsheetDrawing">
      <xdr:col>22</xdr:col>
      <xdr:colOff>615950</xdr:colOff>
      <xdr:row>37</xdr:row>
      <xdr:rowOff>82550</xdr:rowOff>
    </xdr:to>
    <xdr:sp macro="" textlink="">
      <xdr:nvSpPr>
        <xdr:cNvPr id="316" name="フローチャート : 判断 315"/>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184150</xdr:colOff>
      <xdr:row>37</xdr:row>
      <xdr:rowOff>67310</xdr:rowOff>
    </xdr:from>
    <xdr:ext cx="736600" cy="259080"/>
    <xdr:sp macro="" textlink="">
      <xdr:nvSpPr>
        <xdr:cNvPr id="317" name="テキスト ボックス 316"/>
        <xdr:cNvSpPr txBox="1"/>
      </xdr:nvSpPr>
      <xdr:spPr>
        <a:xfrm>
          <a:off x="15290800" y="641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36</xdr:row>
      <xdr:rowOff>12700</xdr:rowOff>
    </xdr:from>
    <xdr:to xmlns:xdr="http://schemas.openxmlformats.org/drawingml/2006/spreadsheetDrawing">
      <xdr:col>21</xdr:col>
      <xdr:colOff>361950</xdr:colOff>
      <xdr:row>36</xdr:row>
      <xdr:rowOff>127000</xdr:rowOff>
    </xdr:to>
    <xdr:cxnSp macro="">
      <xdr:nvCxnSpPr>
        <xdr:cNvPr id="318" name="直線コネクタ 317"/>
        <xdr:cNvCxnSpPr/>
      </xdr:nvCxnSpPr>
      <xdr:spPr>
        <a:xfrm flipV="1">
          <a:off x="13893800" y="61849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39</xdr:row>
      <xdr:rowOff>95250</xdr:rowOff>
    </xdr:from>
    <xdr:to xmlns:xdr="http://schemas.openxmlformats.org/drawingml/2006/spreadsheetDrawing">
      <xdr:col>21</xdr:col>
      <xdr:colOff>412750</xdr:colOff>
      <xdr:row>40</xdr:row>
      <xdr:rowOff>25400</xdr:rowOff>
    </xdr:to>
    <xdr:sp macro="" textlink="">
      <xdr:nvSpPr>
        <xdr:cNvPr id="319" name="フローチャート : 判断 318"/>
        <xdr:cNvSpPr/>
      </xdr:nvSpPr>
      <xdr:spPr>
        <a:xfrm>
          <a:off x="14732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666750</xdr:colOff>
      <xdr:row>40</xdr:row>
      <xdr:rowOff>10160</xdr:rowOff>
    </xdr:from>
    <xdr:ext cx="762000" cy="259080"/>
    <xdr:sp macro="" textlink="">
      <xdr:nvSpPr>
        <xdr:cNvPr id="320" name="テキスト ボックス 319"/>
        <xdr:cNvSpPr txBox="1"/>
      </xdr:nvSpPr>
      <xdr:spPr>
        <a:xfrm>
          <a:off x="14401800" y="686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36</xdr:row>
      <xdr:rowOff>127000</xdr:rowOff>
    </xdr:from>
    <xdr:to xmlns:xdr="http://schemas.openxmlformats.org/drawingml/2006/spreadsheetDrawing">
      <xdr:col>20</xdr:col>
      <xdr:colOff>158750</xdr:colOff>
      <xdr:row>36</xdr:row>
      <xdr:rowOff>165100</xdr:rowOff>
    </xdr:to>
    <xdr:cxnSp macro="">
      <xdr:nvCxnSpPr>
        <xdr:cNvPr id="321" name="直線コネクタ 320"/>
        <xdr:cNvCxnSpPr/>
      </xdr:nvCxnSpPr>
      <xdr:spPr>
        <a:xfrm flipV="1">
          <a:off x="13004800" y="62992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40</xdr:row>
      <xdr:rowOff>76200</xdr:rowOff>
    </xdr:from>
    <xdr:to xmlns:xdr="http://schemas.openxmlformats.org/drawingml/2006/spreadsheetDrawing">
      <xdr:col>20</xdr:col>
      <xdr:colOff>209550</xdr:colOff>
      <xdr:row>41</xdr:row>
      <xdr:rowOff>6350</xdr:rowOff>
    </xdr:to>
    <xdr:sp macro="" textlink="">
      <xdr:nvSpPr>
        <xdr:cNvPr id="322" name="フローチャート : 判断 321"/>
        <xdr:cNvSpPr/>
      </xdr:nvSpPr>
      <xdr:spPr>
        <a:xfrm>
          <a:off x="13843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463550</xdr:colOff>
      <xdr:row>40</xdr:row>
      <xdr:rowOff>162560</xdr:rowOff>
    </xdr:from>
    <xdr:ext cx="761365" cy="259080"/>
    <xdr:sp macro="" textlink="">
      <xdr:nvSpPr>
        <xdr:cNvPr id="323" name="テキスト ボックス 322"/>
        <xdr:cNvSpPr txBox="1"/>
      </xdr:nvSpPr>
      <xdr:spPr>
        <a:xfrm>
          <a:off x="13512800" y="7020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41</xdr:row>
      <xdr:rowOff>19050</xdr:rowOff>
    </xdr:from>
    <xdr:to xmlns:xdr="http://schemas.openxmlformats.org/drawingml/2006/spreadsheetDrawing">
      <xdr:col>19</xdr:col>
      <xdr:colOff>6350</xdr:colOff>
      <xdr:row>41</xdr:row>
      <xdr:rowOff>120650</xdr:rowOff>
    </xdr:to>
    <xdr:sp macro="" textlink="">
      <xdr:nvSpPr>
        <xdr:cNvPr id="324" name="フローチャート : 判断 323"/>
        <xdr:cNvSpPr/>
      </xdr:nvSpPr>
      <xdr:spPr>
        <a:xfrm>
          <a:off x="12954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260350</xdr:colOff>
      <xdr:row>41</xdr:row>
      <xdr:rowOff>105410</xdr:rowOff>
    </xdr:from>
    <xdr:ext cx="761365" cy="259080"/>
    <xdr:sp macro="" textlink="">
      <xdr:nvSpPr>
        <xdr:cNvPr id="325" name="テキスト ボックス 324"/>
        <xdr:cNvSpPr txBox="1"/>
      </xdr:nvSpPr>
      <xdr:spPr>
        <a:xfrm>
          <a:off x="12623800" y="7134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61365" cy="259080"/>
    <xdr:sp macro="" textlink="">
      <xdr:nvSpPr>
        <xdr:cNvPr id="326" name="テキスト ボックス 325"/>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27" name="テキスト ボックス 326"/>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28" name="テキスト ボックス 327"/>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30" name="テキスト ボックス 329"/>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33</xdr:row>
      <xdr:rowOff>57150</xdr:rowOff>
    </xdr:from>
    <xdr:to xmlns:xdr="http://schemas.openxmlformats.org/drawingml/2006/spreadsheetDrawing">
      <xdr:col>24</xdr:col>
      <xdr:colOff>82550</xdr:colOff>
      <xdr:row>33</xdr:row>
      <xdr:rowOff>158750</xdr:rowOff>
    </xdr:to>
    <xdr:sp macro="" textlink="">
      <xdr:nvSpPr>
        <xdr:cNvPr id="331" name="円/楕円 330"/>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24</xdr:col>
      <xdr:colOff>120650</xdr:colOff>
      <xdr:row>32</xdr:row>
      <xdr:rowOff>137160</xdr:rowOff>
    </xdr:from>
    <xdr:ext cx="762000" cy="259080"/>
    <xdr:sp macro="" textlink="">
      <xdr:nvSpPr>
        <xdr:cNvPr id="332" name="補助費等該当値テキスト"/>
        <xdr:cNvSpPr txBox="1"/>
      </xdr:nvSpPr>
      <xdr:spPr>
        <a:xfrm>
          <a:off x="16598900" y="562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33</xdr:row>
      <xdr:rowOff>133350</xdr:rowOff>
    </xdr:from>
    <xdr:to xmlns:xdr="http://schemas.openxmlformats.org/drawingml/2006/spreadsheetDrawing">
      <xdr:col>22</xdr:col>
      <xdr:colOff>615950</xdr:colOff>
      <xdr:row>34</xdr:row>
      <xdr:rowOff>63500</xdr:rowOff>
    </xdr:to>
    <xdr:sp macro="" textlink="">
      <xdr:nvSpPr>
        <xdr:cNvPr id="333" name="円/楕円 332"/>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184150</xdr:colOff>
      <xdr:row>32</xdr:row>
      <xdr:rowOff>73660</xdr:rowOff>
    </xdr:from>
    <xdr:ext cx="736600" cy="259080"/>
    <xdr:sp macro="" textlink="">
      <xdr:nvSpPr>
        <xdr:cNvPr id="334" name="テキスト ボックス 333"/>
        <xdr:cNvSpPr txBox="1"/>
      </xdr:nvSpPr>
      <xdr:spPr>
        <a:xfrm>
          <a:off x="15290800" y="556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35</xdr:row>
      <xdr:rowOff>133350</xdr:rowOff>
    </xdr:from>
    <xdr:to xmlns:xdr="http://schemas.openxmlformats.org/drawingml/2006/spreadsheetDrawing">
      <xdr:col>21</xdr:col>
      <xdr:colOff>412750</xdr:colOff>
      <xdr:row>36</xdr:row>
      <xdr:rowOff>63500</xdr:rowOff>
    </xdr:to>
    <xdr:sp macro="" textlink="">
      <xdr:nvSpPr>
        <xdr:cNvPr id="335" name="円/楕円 334"/>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666750</xdr:colOff>
      <xdr:row>34</xdr:row>
      <xdr:rowOff>73660</xdr:rowOff>
    </xdr:from>
    <xdr:ext cx="762000" cy="259080"/>
    <xdr:sp macro="" textlink="">
      <xdr:nvSpPr>
        <xdr:cNvPr id="336" name="テキスト ボックス 335"/>
        <xdr:cNvSpPr txBox="1"/>
      </xdr:nvSpPr>
      <xdr:spPr>
        <a:xfrm>
          <a:off x="14401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36</xdr:row>
      <xdr:rowOff>76200</xdr:rowOff>
    </xdr:from>
    <xdr:to xmlns:xdr="http://schemas.openxmlformats.org/drawingml/2006/spreadsheetDrawing">
      <xdr:col>20</xdr:col>
      <xdr:colOff>209550</xdr:colOff>
      <xdr:row>37</xdr:row>
      <xdr:rowOff>6350</xdr:rowOff>
    </xdr:to>
    <xdr:sp macro="" textlink="">
      <xdr:nvSpPr>
        <xdr:cNvPr id="337" name="円/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463550</xdr:colOff>
      <xdr:row>35</xdr:row>
      <xdr:rowOff>16510</xdr:rowOff>
    </xdr:from>
    <xdr:ext cx="761365" cy="259080"/>
    <xdr:sp macro="" textlink="">
      <xdr:nvSpPr>
        <xdr:cNvPr id="338" name="テキスト ボックス 337"/>
        <xdr:cNvSpPr txBox="1"/>
      </xdr:nvSpPr>
      <xdr:spPr>
        <a:xfrm>
          <a:off x="13512800" y="601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36</xdr:row>
      <xdr:rowOff>114300</xdr:rowOff>
    </xdr:from>
    <xdr:to xmlns:xdr="http://schemas.openxmlformats.org/drawingml/2006/spreadsheetDrawing">
      <xdr:col>19</xdr:col>
      <xdr:colOff>6350</xdr:colOff>
      <xdr:row>37</xdr:row>
      <xdr:rowOff>44450</xdr:rowOff>
    </xdr:to>
    <xdr:sp macro="" textlink="">
      <xdr:nvSpPr>
        <xdr:cNvPr id="339" name="円/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260350</xdr:colOff>
      <xdr:row>35</xdr:row>
      <xdr:rowOff>54610</xdr:rowOff>
    </xdr:from>
    <xdr:ext cx="761365" cy="258445"/>
    <xdr:sp macro="" textlink="">
      <xdr:nvSpPr>
        <xdr:cNvPr id="340" name="テキスト ボックス 339"/>
        <xdr:cNvSpPr txBox="1"/>
      </xdr:nvSpPr>
      <xdr:spPr>
        <a:xfrm>
          <a:off x="12623800" y="6055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42" name="正方形/長方形 341"/>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43" name="正方形/長方形 342"/>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50" name="正方形/長方形 349"/>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　類似団体の平均を上回っているが、公共用地先行取得等事業債（弥生町六丁目用地）の元利償還金の減などにより、公債費に係る経常収支比率は、前年度に比べ１．９ポイント減少している。</a:t>
          </a:r>
          <a:endParaRPr kumimoji="1" lang="en-US" altLang="ja-JP" sz="1300">
            <a:latin typeface="ＭＳ Ｐゴシック"/>
          </a:endParaRPr>
        </a:p>
        <a:p>
          <a:pPr>
            <a:lnSpc>
              <a:spcPts val="1500"/>
            </a:lnSpc>
          </a:pPr>
          <a:r>
            <a:rPr kumimoji="1" lang="ja-JP" altLang="en-US" sz="1300">
              <a:latin typeface="ＭＳ Ｐゴシック"/>
            </a:rPr>
            <a:t>　今後も、起債の活用にあたっては、一般財源に占める実質的な公債費の割合（公債費負担比率（中野区方式））を上限１０％程度とする方針を遵守していく。</a:t>
          </a:r>
        </a:p>
        <a:p>
          <a:pPr>
            <a:lnSpc>
              <a:spcPts val="1500"/>
            </a:lnSpc>
          </a:pPr>
          <a:endParaRPr kumimoji="1" lang="ja-JP" altLang="en-US" sz="1300">
            <a:latin typeface="ＭＳ Ｐゴシック"/>
          </a:endParaRP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52" name="テキスト ボックス 351"/>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8445"/>
    <xdr:sp macro="" textlink="">
      <xdr:nvSpPr>
        <xdr:cNvPr id="354" name="テキスト ボックス 353"/>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146050</xdr:rowOff>
    </xdr:from>
    <xdr:to xmlns:xdr="http://schemas.openxmlformats.org/drawingml/2006/spreadsheetDrawing">
      <xdr:col>7</xdr:col>
      <xdr:colOff>574675</xdr:colOff>
      <xdr:row>81</xdr:row>
      <xdr:rowOff>146050</xdr:rowOff>
    </xdr:to>
    <xdr:cxnSp macro="">
      <xdr:nvCxnSpPr>
        <xdr:cNvPr id="355" name="直線コネクタ 35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81</xdr:row>
      <xdr:rowOff>3810</xdr:rowOff>
    </xdr:from>
    <xdr:ext cx="508000" cy="259080"/>
    <xdr:sp macro="" textlink="">
      <xdr:nvSpPr>
        <xdr:cNvPr id="356" name="テキスト ボックス 355"/>
        <xdr:cNvSpPr txBox="1"/>
      </xdr:nvSpPr>
      <xdr:spPr>
        <a:xfrm>
          <a:off x="254000"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107950</xdr:rowOff>
    </xdr:from>
    <xdr:to xmlns:xdr="http://schemas.openxmlformats.org/drawingml/2006/spreadsheetDrawing">
      <xdr:col>7</xdr:col>
      <xdr:colOff>574675</xdr:colOff>
      <xdr:row>79</xdr:row>
      <xdr:rowOff>107950</xdr:rowOff>
    </xdr:to>
    <xdr:cxnSp macro="">
      <xdr:nvCxnSpPr>
        <xdr:cNvPr id="357" name="直線コネクタ 35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78</xdr:row>
      <xdr:rowOff>137160</xdr:rowOff>
    </xdr:from>
    <xdr:ext cx="508000" cy="259080"/>
    <xdr:sp macro="" textlink="">
      <xdr:nvSpPr>
        <xdr:cNvPr id="358" name="テキスト ボックス 357"/>
        <xdr:cNvSpPr txBox="1"/>
      </xdr:nvSpPr>
      <xdr:spPr>
        <a:xfrm>
          <a:off x="254000"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69850</xdr:rowOff>
    </xdr:from>
    <xdr:to xmlns:xdr="http://schemas.openxmlformats.org/drawingml/2006/spreadsheetDrawing">
      <xdr:col>7</xdr:col>
      <xdr:colOff>574675</xdr:colOff>
      <xdr:row>77</xdr:row>
      <xdr:rowOff>69850</xdr:rowOff>
    </xdr:to>
    <xdr:cxnSp macro="">
      <xdr:nvCxnSpPr>
        <xdr:cNvPr id="359" name="直線コネクタ 35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76</xdr:row>
      <xdr:rowOff>99060</xdr:rowOff>
    </xdr:from>
    <xdr:ext cx="508000" cy="258445"/>
    <xdr:sp macro="" textlink="">
      <xdr:nvSpPr>
        <xdr:cNvPr id="360" name="テキスト ボックス 359"/>
        <xdr:cNvSpPr txBox="1"/>
      </xdr:nvSpPr>
      <xdr:spPr>
        <a:xfrm>
          <a:off x="254000" y="1312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31750</xdr:rowOff>
    </xdr:from>
    <xdr:to xmlns:xdr="http://schemas.openxmlformats.org/drawingml/2006/spreadsheetDrawing">
      <xdr:col>7</xdr:col>
      <xdr:colOff>574675</xdr:colOff>
      <xdr:row>75</xdr:row>
      <xdr:rowOff>31750</xdr:rowOff>
    </xdr:to>
    <xdr:cxnSp macro="">
      <xdr:nvCxnSpPr>
        <xdr:cNvPr id="361" name="直線コネクタ 36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74</xdr:row>
      <xdr:rowOff>60960</xdr:rowOff>
    </xdr:from>
    <xdr:ext cx="508000" cy="259080"/>
    <xdr:sp macro="" textlink="">
      <xdr:nvSpPr>
        <xdr:cNvPr id="362" name="テキスト ボックス 361"/>
        <xdr:cNvSpPr txBox="1"/>
      </xdr:nvSpPr>
      <xdr:spPr>
        <a:xfrm>
          <a:off x="254000"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165100</xdr:rowOff>
    </xdr:from>
    <xdr:to xmlns:xdr="http://schemas.openxmlformats.org/drawingml/2006/spreadsheetDrawing">
      <xdr:col>7</xdr:col>
      <xdr:colOff>574675</xdr:colOff>
      <xdr:row>72</xdr:row>
      <xdr:rowOff>165100</xdr:rowOff>
    </xdr:to>
    <xdr:cxnSp macro="">
      <xdr:nvCxnSpPr>
        <xdr:cNvPr id="363" name="直線コネクタ 36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22860</xdr:rowOff>
    </xdr:from>
    <xdr:ext cx="508000" cy="259080"/>
    <xdr:sp macro="" textlink="">
      <xdr:nvSpPr>
        <xdr:cNvPr id="364" name="テキスト ボックス 363"/>
        <xdr:cNvSpPr txBox="1"/>
      </xdr:nvSpPr>
      <xdr:spPr>
        <a:xfrm>
          <a:off x="254000"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65" name="直線コネクタ 36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xdr:col>
      <xdr:colOff>15875</xdr:colOff>
      <xdr:row>73</xdr:row>
      <xdr:rowOff>69850</xdr:rowOff>
    </xdr:from>
    <xdr:to xmlns:xdr="http://schemas.openxmlformats.org/drawingml/2006/spreadsheetDrawing">
      <xdr:col>7</xdr:col>
      <xdr:colOff>15875</xdr:colOff>
      <xdr:row>75</xdr:row>
      <xdr:rowOff>130810</xdr:rowOff>
    </xdr:to>
    <xdr:cxnSp macro="">
      <xdr:nvCxnSpPr>
        <xdr:cNvPr id="367" name="直線コネクタ 366"/>
        <xdr:cNvCxnSpPr/>
      </xdr:nvCxnSpPr>
      <xdr:spPr>
        <a:xfrm flipV="1">
          <a:off x="4826000" y="12585700"/>
          <a:ext cx="0" cy="403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75</xdr:row>
      <xdr:rowOff>102870</xdr:rowOff>
    </xdr:from>
    <xdr:ext cx="761365" cy="259080"/>
    <xdr:sp macro="" textlink="">
      <xdr:nvSpPr>
        <xdr:cNvPr id="368" name="公債費最小値テキスト"/>
        <xdr:cNvSpPr txBox="1"/>
      </xdr:nvSpPr>
      <xdr:spPr>
        <a:xfrm>
          <a:off x="4914900" y="12961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75</xdr:row>
      <xdr:rowOff>130810</xdr:rowOff>
    </xdr:from>
    <xdr:to xmlns:xdr="http://schemas.openxmlformats.org/drawingml/2006/spreadsheetDrawing">
      <xdr:col>7</xdr:col>
      <xdr:colOff>104775</xdr:colOff>
      <xdr:row>75</xdr:row>
      <xdr:rowOff>130810</xdr:rowOff>
    </xdr:to>
    <xdr:cxnSp macro="">
      <xdr:nvCxnSpPr>
        <xdr:cNvPr id="369" name="直線コネクタ 368"/>
        <xdr:cNvCxnSpPr/>
      </xdr:nvCxnSpPr>
      <xdr:spPr>
        <a:xfrm>
          <a:off x="4737100" y="1298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71</xdr:row>
      <xdr:rowOff>156210</xdr:rowOff>
    </xdr:from>
    <xdr:ext cx="761365" cy="258445"/>
    <xdr:sp macro="" textlink="">
      <xdr:nvSpPr>
        <xdr:cNvPr id="370" name="公債費最大値テキスト"/>
        <xdr:cNvSpPr txBox="1"/>
      </xdr:nvSpPr>
      <xdr:spPr>
        <a:xfrm>
          <a:off x="4914900" y="12329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73</xdr:row>
      <xdr:rowOff>69850</xdr:rowOff>
    </xdr:from>
    <xdr:to xmlns:xdr="http://schemas.openxmlformats.org/drawingml/2006/spreadsheetDrawing">
      <xdr:col>7</xdr:col>
      <xdr:colOff>104775</xdr:colOff>
      <xdr:row>73</xdr:row>
      <xdr:rowOff>69850</xdr:rowOff>
    </xdr:to>
    <xdr:cxnSp macro="">
      <xdr:nvCxnSpPr>
        <xdr:cNvPr id="371" name="直線コネクタ 370"/>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75</xdr:row>
      <xdr:rowOff>130810</xdr:rowOff>
    </xdr:from>
    <xdr:to xmlns:xdr="http://schemas.openxmlformats.org/drawingml/2006/spreadsheetDrawing">
      <xdr:col>7</xdr:col>
      <xdr:colOff>15875</xdr:colOff>
      <xdr:row>76</xdr:row>
      <xdr:rowOff>104140</xdr:rowOff>
    </xdr:to>
    <xdr:cxnSp macro="">
      <xdr:nvCxnSpPr>
        <xdr:cNvPr id="372" name="直線コネクタ 371"/>
        <xdr:cNvCxnSpPr/>
      </xdr:nvCxnSpPr>
      <xdr:spPr>
        <a:xfrm flipV="1">
          <a:off x="3987800" y="129895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73</xdr:row>
      <xdr:rowOff>24130</xdr:rowOff>
    </xdr:from>
    <xdr:ext cx="761365" cy="259080"/>
    <xdr:sp macro="" textlink="">
      <xdr:nvSpPr>
        <xdr:cNvPr id="373" name="公債費平均値テキスト"/>
        <xdr:cNvSpPr txBox="1"/>
      </xdr:nvSpPr>
      <xdr:spPr>
        <a:xfrm>
          <a:off x="4914900" y="125399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74</xdr:row>
      <xdr:rowOff>7620</xdr:rowOff>
    </xdr:from>
    <xdr:to xmlns:xdr="http://schemas.openxmlformats.org/drawingml/2006/spreadsheetDrawing">
      <xdr:col>7</xdr:col>
      <xdr:colOff>66675</xdr:colOff>
      <xdr:row>74</xdr:row>
      <xdr:rowOff>109220</xdr:rowOff>
    </xdr:to>
    <xdr:sp macro="" textlink="">
      <xdr:nvSpPr>
        <xdr:cNvPr id="374" name="フローチャート : 判断 373"/>
        <xdr:cNvSpPr/>
      </xdr:nvSpPr>
      <xdr:spPr>
        <a:xfrm>
          <a:off x="47752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346075</xdr:colOff>
      <xdr:row>76</xdr:row>
      <xdr:rowOff>104140</xdr:rowOff>
    </xdr:from>
    <xdr:to xmlns:xdr="http://schemas.openxmlformats.org/drawingml/2006/spreadsheetDrawing">
      <xdr:col>5</xdr:col>
      <xdr:colOff>549275</xdr:colOff>
      <xdr:row>79</xdr:row>
      <xdr:rowOff>16510</xdr:rowOff>
    </xdr:to>
    <xdr:cxnSp macro="">
      <xdr:nvCxnSpPr>
        <xdr:cNvPr id="375" name="直線コネクタ 374"/>
        <xdr:cNvCxnSpPr/>
      </xdr:nvCxnSpPr>
      <xdr:spPr>
        <a:xfrm flipV="1">
          <a:off x="3098800" y="13134340"/>
          <a:ext cx="8890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74</xdr:row>
      <xdr:rowOff>45720</xdr:rowOff>
    </xdr:from>
    <xdr:to xmlns:xdr="http://schemas.openxmlformats.org/drawingml/2006/spreadsheetDrawing">
      <xdr:col>5</xdr:col>
      <xdr:colOff>600075</xdr:colOff>
      <xdr:row>74</xdr:row>
      <xdr:rowOff>147320</xdr:rowOff>
    </xdr:to>
    <xdr:sp macro="" textlink="">
      <xdr:nvSpPr>
        <xdr:cNvPr id="376" name="フローチャート : 判断 375"/>
        <xdr:cNvSpPr/>
      </xdr:nvSpPr>
      <xdr:spPr>
        <a:xfrm>
          <a:off x="3937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168275</xdr:colOff>
      <xdr:row>72</xdr:row>
      <xdr:rowOff>157480</xdr:rowOff>
    </xdr:from>
    <xdr:ext cx="735965" cy="258445"/>
    <xdr:sp macro="" textlink="">
      <xdr:nvSpPr>
        <xdr:cNvPr id="377" name="テキスト ボックス 376"/>
        <xdr:cNvSpPr txBox="1"/>
      </xdr:nvSpPr>
      <xdr:spPr>
        <a:xfrm>
          <a:off x="3606800" y="125018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79</xdr:row>
      <xdr:rowOff>16510</xdr:rowOff>
    </xdr:from>
    <xdr:to xmlns:xdr="http://schemas.openxmlformats.org/drawingml/2006/spreadsheetDrawing">
      <xdr:col>4</xdr:col>
      <xdr:colOff>346075</xdr:colOff>
      <xdr:row>80</xdr:row>
      <xdr:rowOff>5080</xdr:rowOff>
    </xdr:to>
    <xdr:cxnSp macro="">
      <xdr:nvCxnSpPr>
        <xdr:cNvPr id="378" name="直線コネクタ 377"/>
        <xdr:cNvCxnSpPr/>
      </xdr:nvCxnSpPr>
      <xdr:spPr>
        <a:xfrm flipV="1">
          <a:off x="2209800" y="135610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74</xdr:row>
      <xdr:rowOff>114300</xdr:rowOff>
    </xdr:from>
    <xdr:to xmlns:xdr="http://schemas.openxmlformats.org/drawingml/2006/spreadsheetDrawing">
      <xdr:col>4</xdr:col>
      <xdr:colOff>396875</xdr:colOff>
      <xdr:row>75</xdr:row>
      <xdr:rowOff>44450</xdr:rowOff>
    </xdr:to>
    <xdr:sp macro="" textlink="">
      <xdr:nvSpPr>
        <xdr:cNvPr id="379" name="フローチャート : 判断 378"/>
        <xdr:cNvSpPr/>
      </xdr:nvSpPr>
      <xdr:spPr>
        <a:xfrm>
          <a:off x="3048000" y="1280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650875</xdr:colOff>
      <xdr:row>73</xdr:row>
      <xdr:rowOff>54610</xdr:rowOff>
    </xdr:from>
    <xdr:ext cx="762000" cy="258445"/>
    <xdr:sp macro="" textlink="">
      <xdr:nvSpPr>
        <xdr:cNvPr id="380" name="テキスト ボックス 379"/>
        <xdr:cNvSpPr txBox="1"/>
      </xdr:nvSpPr>
      <xdr:spPr>
        <a:xfrm>
          <a:off x="2717800" y="12570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80</xdr:row>
      <xdr:rowOff>5080</xdr:rowOff>
    </xdr:from>
    <xdr:to xmlns:xdr="http://schemas.openxmlformats.org/drawingml/2006/spreadsheetDrawing">
      <xdr:col>3</xdr:col>
      <xdr:colOff>142875</xdr:colOff>
      <xdr:row>80</xdr:row>
      <xdr:rowOff>50800</xdr:rowOff>
    </xdr:to>
    <xdr:cxnSp macro="">
      <xdr:nvCxnSpPr>
        <xdr:cNvPr id="381" name="直線コネクタ 380"/>
        <xdr:cNvCxnSpPr/>
      </xdr:nvCxnSpPr>
      <xdr:spPr>
        <a:xfrm flipV="1">
          <a:off x="1320800" y="137210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74</xdr:row>
      <xdr:rowOff>129540</xdr:rowOff>
    </xdr:from>
    <xdr:to xmlns:xdr="http://schemas.openxmlformats.org/drawingml/2006/spreadsheetDrawing">
      <xdr:col>3</xdr:col>
      <xdr:colOff>193675</xdr:colOff>
      <xdr:row>75</xdr:row>
      <xdr:rowOff>59690</xdr:rowOff>
    </xdr:to>
    <xdr:sp macro="" textlink="">
      <xdr:nvSpPr>
        <xdr:cNvPr id="382" name="フローチャート : 判断 381"/>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447675</xdr:colOff>
      <xdr:row>73</xdr:row>
      <xdr:rowOff>69850</xdr:rowOff>
    </xdr:from>
    <xdr:ext cx="762000" cy="259080"/>
    <xdr:sp macro="" textlink="">
      <xdr:nvSpPr>
        <xdr:cNvPr id="383" name="テキスト ボックス 382"/>
        <xdr:cNvSpPr txBox="1"/>
      </xdr:nvSpPr>
      <xdr:spPr>
        <a:xfrm>
          <a:off x="1828800" y="1258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75</xdr:row>
      <xdr:rowOff>3810</xdr:rowOff>
    </xdr:from>
    <xdr:to xmlns:xdr="http://schemas.openxmlformats.org/drawingml/2006/spreadsheetDrawing">
      <xdr:col>1</xdr:col>
      <xdr:colOff>676275</xdr:colOff>
      <xdr:row>75</xdr:row>
      <xdr:rowOff>105410</xdr:rowOff>
    </xdr:to>
    <xdr:sp macro="" textlink="">
      <xdr:nvSpPr>
        <xdr:cNvPr id="384" name="フローチャート : 判断 383"/>
        <xdr:cNvSpPr/>
      </xdr:nvSpPr>
      <xdr:spPr>
        <a:xfrm>
          <a:off x="1270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244475</xdr:colOff>
      <xdr:row>73</xdr:row>
      <xdr:rowOff>115570</xdr:rowOff>
    </xdr:from>
    <xdr:ext cx="762000" cy="259080"/>
    <xdr:sp macro="" textlink="">
      <xdr:nvSpPr>
        <xdr:cNvPr id="385" name="テキスト ボックス 384"/>
        <xdr:cNvSpPr txBox="1"/>
      </xdr:nvSpPr>
      <xdr:spPr>
        <a:xfrm>
          <a:off x="9398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61365" cy="259080"/>
    <xdr:sp macro="" textlink="">
      <xdr:nvSpPr>
        <xdr:cNvPr id="387" name="テキスト ボックス 386"/>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61365" cy="259080"/>
    <xdr:sp macro="" textlink="">
      <xdr:nvSpPr>
        <xdr:cNvPr id="388" name="テキスト ボックス 38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61365" cy="259080"/>
    <xdr:sp macro="" textlink="">
      <xdr:nvSpPr>
        <xdr:cNvPr id="389" name="テキスト ボックス 388"/>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75</xdr:row>
      <xdr:rowOff>80010</xdr:rowOff>
    </xdr:from>
    <xdr:to xmlns:xdr="http://schemas.openxmlformats.org/drawingml/2006/spreadsheetDrawing">
      <xdr:col>7</xdr:col>
      <xdr:colOff>66675</xdr:colOff>
      <xdr:row>76</xdr:row>
      <xdr:rowOff>10160</xdr:rowOff>
    </xdr:to>
    <xdr:sp macro="" textlink="">
      <xdr:nvSpPr>
        <xdr:cNvPr id="391" name="円/楕円 390"/>
        <xdr:cNvSpPr/>
      </xdr:nvSpPr>
      <xdr:spPr>
        <a:xfrm>
          <a:off x="477520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7</xdr:col>
      <xdr:colOff>104775</xdr:colOff>
      <xdr:row>74</xdr:row>
      <xdr:rowOff>160020</xdr:rowOff>
    </xdr:from>
    <xdr:ext cx="761365" cy="259080"/>
    <xdr:sp macro="" textlink="">
      <xdr:nvSpPr>
        <xdr:cNvPr id="392" name="公債費該当値テキスト"/>
        <xdr:cNvSpPr txBox="1"/>
      </xdr:nvSpPr>
      <xdr:spPr>
        <a:xfrm>
          <a:off x="4914900" y="12847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76</xdr:row>
      <xdr:rowOff>53340</xdr:rowOff>
    </xdr:from>
    <xdr:to xmlns:xdr="http://schemas.openxmlformats.org/drawingml/2006/spreadsheetDrawing">
      <xdr:col>5</xdr:col>
      <xdr:colOff>600075</xdr:colOff>
      <xdr:row>76</xdr:row>
      <xdr:rowOff>154940</xdr:rowOff>
    </xdr:to>
    <xdr:sp macro="" textlink="">
      <xdr:nvSpPr>
        <xdr:cNvPr id="393" name="円/楕円 392"/>
        <xdr:cNvSpPr/>
      </xdr:nvSpPr>
      <xdr:spPr>
        <a:xfrm>
          <a:off x="3937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168275</xdr:colOff>
      <xdr:row>76</xdr:row>
      <xdr:rowOff>139700</xdr:rowOff>
    </xdr:from>
    <xdr:ext cx="735965" cy="259080"/>
    <xdr:sp macro="" textlink="">
      <xdr:nvSpPr>
        <xdr:cNvPr id="394" name="テキスト ボックス 393"/>
        <xdr:cNvSpPr txBox="1"/>
      </xdr:nvSpPr>
      <xdr:spPr>
        <a:xfrm>
          <a:off x="3606800" y="131699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78</xdr:row>
      <xdr:rowOff>137160</xdr:rowOff>
    </xdr:from>
    <xdr:to xmlns:xdr="http://schemas.openxmlformats.org/drawingml/2006/spreadsheetDrawing">
      <xdr:col>4</xdr:col>
      <xdr:colOff>396875</xdr:colOff>
      <xdr:row>79</xdr:row>
      <xdr:rowOff>67310</xdr:rowOff>
    </xdr:to>
    <xdr:sp macro="" textlink="">
      <xdr:nvSpPr>
        <xdr:cNvPr id="395" name="円/楕円 394"/>
        <xdr:cNvSpPr/>
      </xdr:nvSpPr>
      <xdr:spPr>
        <a:xfrm>
          <a:off x="30480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650875</xdr:colOff>
      <xdr:row>79</xdr:row>
      <xdr:rowOff>52070</xdr:rowOff>
    </xdr:from>
    <xdr:ext cx="762000" cy="258445"/>
    <xdr:sp macro="" textlink="">
      <xdr:nvSpPr>
        <xdr:cNvPr id="396" name="テキスト ボックス 395"/>
        <xdr:cNvSpPr txBox="1"/>
      </xdr:nvSpPr>
      <xdr:spPr>
        <a:xfrm>
          <a:off x="2717800" y="13596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79</xdr:row>
      <xdr:rowOff>125730</xdr:rowOff>
    </xdr:from>
    <xdr:to xmlns:xdr="http://schemas.openxmlformats.org/drawingml/2006/spreadsheetDrawing">
      <xdr:col>3</xdr:col>
      <xdr:colOff>193675</xdr:colOff>
      <xdr:row>80</xdr:row>
      <xdr:rowOff>55880</xdr:rowOff>
    </xdr:to>
    <xdr:sp macro="" textlink="">
      <xdr:nvSpPr>
        <xdr:cNvPr id="397" name="円/楕円 396"/>
        <xdr:cNvSpPr/>
      </xdr:nvSpPr>
      <xdr:spPr>
        <a:xfrm>
          <a:off x="2159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447675</xdr:colOff>
      <xdr:row>80</xdr:row>
      <xdr:rowOff>40640</xdr:rowOff>
    </xdr:from>
    <xdr:ext cx="762000" cy="258445"/>
    <xdr:sp macro="" textlink="">
      <xdr:nvSpPr>
        <xdr:cNvPr id="398" name="テキスト ボックス 397"/>
        <xdr:cNvSpPr txBox="1"/>
      </xdr:nvSpPr>
      <xdr:spPr>
        <a:xfrm>
          <a:off x="1828800" y="1375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80</xdr:row>
      <xdr:rowOff>0</xdr:rowOff>
    </xdr:from>
    <xdr:to xmlns:xdr="http://schemas.openxmlformats.org/drawingml/2006/spreadsheetDrawing">
      <xdr:col>1</xdr:col>
      <xdr:colOff>676275</xdr:colOff>
      <xdr:row>80</xdr:row>
      <xdr:rowOff>101600</xdr:rowOff>
    </xdr:to>
    <xdr:sp macro="" textlink="">
      <xdr:nvSpPr>
        <xdr:cNvPr id="399" name="円/楕円 398"/>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244475</xdr:colOff>
      <xdr:row>80</xdr:row>
      <xdr:rowOff>86360</xdr:rowOff>
    </xdr:from>
    <xdr:ext cx="762000" cy="258445"/>
    <xdr:sp macro="" textlink="">
      <xdr:nvSpPr>
        <xdr:cNvPr id="400" name="テキスト ボックス 399"/>
        <xdr:cNvSpPr txBox="1"/>
      </xdr:nvSpPr>
      <xdr:spPr>
        <a:xfrm>
          <a:off x="939800" y="1380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　前年度に比べ、２．３ポイント増加したが、類似団体の平均を下回っている。</a:t>
          </a:r>
        </a:p>
        <a:p>
          <a:pPr>
            <a:lnSpc>
              <a:spcPts val="1500"/>
            </a:lnSpc>
          </a:pPr>
          <a:r>
            <a:rPr kumimoji="1" lang="ja-JP" altLang="en-US" sz="1300">
              <a:latin typeface="ＭＳ Ｐゴシック"/>
            </a:rPr>
            <a:t>　これは、扶助費、物件費及び補助費等の指標が類似団体の平均を下回っていることによるものである。　</a:t>
          </a:r>
        </a:p>
        <a:p>
          <a:pPr>
            <a:lnSpc>
              <a:spcPts val="1500"/>
            </a:lnSpc>
          </a:pPr>
          <a:r>
            <a:rPr kumimoji="1" lang="ja-JP" altLang="en-US" sz="1300">
              <a:latin typeface="ＭＳ Ｐゴシック"/>
            </a:rPr>
            <a:t>　今後も事業の見直しや効率化により、行政サービスの向上を図るとともに、適正な事業運営に努めていく。</a:t>
          </a:r>
        </a:p>
        <a:p>
          <a:pPr>
            <a:lnSpc>
              <a:spcPts val="1500"/>
            </a:lnSpc>
          </a:pPr>
          <a:endParaRPr kumimoji="1" lang="ja-JP" altLang="en-US" sz="1300">
            <a:latin typeface="ＭＳ Ｐゴシック"/>
          </a:endParaRPr>
        </a:p>
      </xdr:txBody>
    </xdr:sp>
    <xdr:clientData/>
  </xdr:twoCellAnchor>
  <xdr:oneCellAnchor>
    <xdr:from xmlns:xdr="http://schemas.openxmlformats.org/drawingml/2006/spreadsheetDrawing">
      <xdr:col>18</xdr:col>
      <xdr:colOff>44450</xdr:colOff>
      <xdr:row>69</xdr:row>
      <xdr:rowOff>107950</xdr:rowOff>
    </xdr:from>
    <xdr:ext cx="297815" cy="225425"/>
    <xdr:sp macro="" textlink="">
      <xdr:nvSpPr>
        <xdr:cNvPr id="412" name="テキスト ボックス 41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7365" cy="258445"/>
    <xdr:sp macro="" textlink="">
      <xdr:nvSpPr>
        <xdr:cNvPr id="414" name="テキスト ボックス 41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82</xdr:row>
      <xdr:rowOff>69850</xdr:rowOff>
    </xdr:from>
    <xdr:to xmlns:xdr="http://schemas.openxmlformats.org/drawingml/2006/spreadsheetDrawing">
      <xdr:col>24</xdr:col>
      <xdr:colOff>590550</xdr:colOff>
      <xdr:row>82</xdr:row>
      <xdr:rowOff>69850</xdr:rowOff>
    </xdr:to>
    <xdr:cxnSp macro="">
      <xdr:nvCxnSpPr>
        <xdr:cNvPr id="415" name="直線コネクタ 414"/>
        <xdr:cNvCxnSpPr/>
      </xdr:nvCxnSpPr>
      <xdr:spPr>
        <a:xfrm>
          <a:off x="12446000" y="1412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99060</xdr:rowOff>
    </xdr:from>
    <xdr:ext cx="507365" cy="258445"/>
    <xdr:sp macro="" textlink="">
      <xdr:nvSpPr>
        <xdr:cNvPr id="416" name="テキスト ボックス 415"/>
        <xdr:cNvSpPr txBox="1"/>
      </xdr:nvSpPr>
      <xdr:spPr>
        <a:xfrm>
          <a:off x="11938000" y="1398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80</xdr:row>
      <xdr:rowOff>127000</xdr:rowOff>
    </xdr:from>
    <xdr:to xmlns:xdr="http://schemas.openxmlformats.org/drawingml/2006/spreadsheetDrawing">
      <xdr:col>24</xdr:col>
      <xdr:colOff>590550</xdr:colOff>
      <xdr:row>80</xdr:row>
      <xdr:rowOff>127000</xdr:rowOff>
    </xdr:to>
    <xdr:cxnSp macro="">
      <xdr:nvCxnSpPr>
        <xdr:cNvPr id="417" name="直線コネクタ 416"/>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79</xdr:row>
      <xdr:rowOff>156210</xdr:rowOff>
    </xdr:from>
    <xdr:ext cx="507365" cy="258445"/>
    <xdr:sp macro="" textlink="">
      <xdr:nvSpPr>
        <xdr:cNvPr id="418" name="テキスト ボックス 417"/>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79</xdr:row>
      <xdr:rowOff>12700</xdr:rowOff>
    </xdr:from>
    <xdr:to xmlns:xdr="http://schemas.openxmlformats.org/drawingml/2006/spreadsheetDrawing">
      <xdr:col>24</xdr:col>
      <xdr:colOff>590550</xdr:colOff>
      <xdr:row>79</xdr:row>
      <xdr:rowOff>12700</xdr:rowOff>
    </xdr:to>
    <xdr:cxnSp macro="">
      <xdr:nvCxnSpPr>
        <xdr:cNvPr id="419" name="直線コネクタ 418"/>
        <xdr:cNvCxnSpPr/>
      </xdr:nvCxnSpPr>
      <xdr:spPr>
        <a:xfrm>
          <a:off x="12446000" y="1355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78</xdr:row>
      <xdr:rowOff>41910</xdr:rowOff>
    </xdr:from>
    <xdr:ext cx="507365" cy="258445"/>
    <xdr:sp macro="" textlink="">
      <xdr:nvSpPr>
        <xdr:cNvPr id="420" name="テキスト ボックス 419"/>
        <xdr:cNvSpPr txBox="1"/>
      </xdr:nvSpPr>
      <xdr:spPr>
        <a:xfrm>
          <a:off x="11938000" y="1341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77</xdr:row>
      <xdr:rowOff>69850</xdr:rowOff>
    </xdr:from>
    <xdr:to xmlns:xdr="http://schemas.openxmlformats.org/drawingml/2006/spreadsheetDrawing">
      <xdr:col>24</xdr:col>
      <xdr:colOff>590550</xdr:colOff>
      <xdr:row>77</xdr:row>
      <xdr:rowOff>69850</xdr:rowOff>
    </xdr:to>
    <xdr:cxnSp macro="">
      <xdr:nvCxnSpPr>
        <xdr:cNvPr id="421" name="直線コネクタ 42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76</xdr:row>
      <xdr:rowOff>99060</xdr:rowOff>
    </xdr:from>
    <xdr:ext cx="507365" cy="258445"/>
    <xdr:sp macro="" textlink="">
      <xdr:nvSpPr>
        <xdr:cNvPr id="422" name="テキスト ボックス 421"/>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75</xdr:row>
      <xdr:rowOff>127000</xdr:rowOff>
    </xdr:from>
    <xdr:to xmlns:xdr="http://schemas.openxmlformats.org/drawingml/2006/spreadsheetDrawing">
      <xdr:col>24</xdr:col>
      <xdr:colOff>590550</xdr:colOff>
      <xdr:row>75</xdr:row>
      <xdr:rowOff>127000</xdr:rowOff>
    </xdr:to>
    <xdr:cxnSp macro="">
      <xdr:nvCxnSpPr>
        <xdr:cNvPr id="423" name="直線コネクタ 422"/>
        <xdr:cNvCxnSpPr/>
      </xdr:nvCxnSpPr>
      <xdr:spPr>
        <a:xfrm>
          <a:off x="12446000" y="12985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74</xdr:row>
      <xdr:rowOff>156210</xdr:rowOff>
    </xdr:from>
    <xdr:ext cx="507365" cy="258445"/>
    <xdr:sp macro="" textlink="">
      <xdr:nvSpPr>
        <xdr:cNvPr id="424" name="テキスト ボックス 423"/>
        <xdr:cNvSpPr txBox="1"/>
      </xdr:nvSpPr>
      <xdr:spPr>
        <a:xfrm>
          <a:off x="11938000" y="12843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74</xdr:row>
      <xdr:rowOff>12700</xdr:rowOff>
    </xdr:from>
    <xdr:to xmlns:xdr="http://schemas.openxmlformats.org/drawingml/2006/spreadsheetDrawing">
      <xdr:col>24</xdr:col>
      <xdr:colOff>590550</xdr:colOff>
      <xdr:row>74</xdr:row>
      <xdr:rowOff>12700</xdr:rowOff>
    </xdr:to>
    <xdr:cxnSp macro="">
      <xdr:nvCxnSpPr>
        <xdr:cNvPr id="425" name="直線コネクタ 424"/>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73</xdr:row>
      <xdr:rowOff>41910</xdr:rowOff>
    </xdr:from>
    <xdr:ext cx="507365" cy="258445"/>
    <xdr:sp macro="" textlink="">
      <xdr:nvSpPr>
        <xdr:cNvPr id="426" name="テキスト ボックス 425"/>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69850</xdr:rowOff>
    </xdr:from>
    <xdr:to xmlns:xdr="http://schemas.openxmlformats.org/drawingml/2006/spreadsheetDrawing">
      <xdr:col>24</xdr:col>
      <xdr:colOff>590550</xdr:colOff>
      <xdr:row>72</xdr:row>
      <xdr:rowOff>69850</xdr:rowOff>
    </xdr:to>
    <xdr:cxnSp macro="">
      <xdr:nvCxnSpPr>
        <xdr:cNvPr id="427" name="直線コネクタ 426"/>
        <xdr:cNvCxnSpPr/>
      </xdr:nvCxnSpPr>
      <xdr:spPr>
        <a:xfrm>
          <a:off x="12446000" y="12414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71</xdr:row>
      <xdr:rowOff>99060</xdr:rowOff>
    </xdr:from>
    <xdr:ext cx="507365" cy="258445"/>
    <xdr:sp macro="" textlink="">
      <xdr:nvSpPr>
        <xdr:cNvPr id="428" name="テキスト ボックス 427"/>
        <xdr:cNvSpPr txBox="1"/>
      </xdr:nvSpPr>
      <xdr:spPr>
        <a:xfrm>
          <a:off x="11938000" y="12272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29" name="直線コネクタ 42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7365" cy="258445"/>
    <xdr:sp macro="" textlink="">
      <xdr:nvSpPr>
        <xdr:cNvPr id="430" name="テキスト ボックス 429"/>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24</xdr:col>
      <xdr:colOff>31750</xdr:colOff>
      <xdr:row>72</xdr:row>
      <xdr:rowOff>165100</xdr:rowOff>
    </xdr:from>
    <xdr:to xmlns:xdr="http://schemas.openxmlformats.org/drawingml/2006/spreadsheetDrawing">
      <xdr:col>24</xdr:col>
      <xdr:colOff>31750</xdr:colOff>
      <xdr:row>81</xdr:row>
      <xdr:rowOff>31750</xdr:rowOff>
    </xdr:to>
    <xdr:cxnSp macro="">
      <xdr:nvCxnSpPr>
        <xdr:cNvPr id="432" name="直線コネクタ 431"/>
        <xdr:cNvCxnSpPr/>
      </xdr:nvCxnSpPr>
      <xdr:spPr>
        <a:xfrm flipV="1">
          <a:off x="16510000" y="125095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81</xdr:row>
      <xdr:rowOff>3810</xdr:rowOff>
    </xdr:from>
    <xdr:ext cx="762000" cy="259080"/>
    <xdr:sp macro="" textlink="">
      <xdr:nvSpPr>
        <xdr:cNvPr id="433" name="公債費以外最小値テキスト"/>
        <xdr:cNvSpPr txBox="1"/>
      </xdr:nvSpPr>
      <xdr:spPr>
        <a:xfrm>
          <a:off x="165989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81.8</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81</xdr:row>
      <xdr:rowOff>31750</xdr:rowOff>
    </xdr:from>
    <xdr:to xmlns:xdr="http://schemas.openxmlformats.org/drawingml/2006/spreadsheetDrawing">
      <xdr:col>24</xdr:col>
      <xdr:colOff>120650</xdr:colOff>
      <xdr:row>81</xdr:row>
      <xdr:rowOff>31750</xdr:rowOff>
    </xdr:to>
    <xdr:cxnSp macro="">
      <xdr:nvCxnSpPr>
        <xdr:cNvPr id="434" name="直線コネクタ 433"/>
        <xdr:cNvCxnSpPr/>
      </xdr:nvCxnSpPr>
      <xdr:spPr>
        <a:xfrm>
          <a:off x="16421100" y="1391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71</xdr:row>
      <xdr:rowOff>80010</xdr:rowOff>
    </xdr:from>
    <xdr:ext cx="762000" cy="259080"/>
    <xdr:sp macro="" textlink="">
      <xdr:nvSpPr>
        <xdr:cNvPr id="435" name="公債費以外最大値テキスト"/>
        <xdr:cNvSpPr txBox="1"/>
      </xdr:nvSpPr>
      <xdr:spPr>
        <a:xfrm>
          <a:off x="16598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72</xdr:row>
      <xdr:rowOff>165100</xdr:rowOff>
    </xdr:from>
    <xdr:to xmlns:xdr="http://schemas.openxmlformats.org/drawingml/2006/spreadsheetDrawing">
      <xdr:col>24</xdr:col>
      <xdr:colOff>120650</xdr:colOff>
      <xdr:row>72</xdr:row>
      <xdr:rowOff>165100</xdr:rowOff>
    </xdr:to>
    <xdr:cxnSp macro="">
      <xdr:nvCxnSpPr>
        <xdr:cNvPr id="436" name="直線コネクタ 435"/>
        <xdr:cNvCxnSpPr/>
      </xdr:nvCxnSpPr>
      <xdr:spPr>
        <a:xfrm>
          <a:off x="16421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73</xdr:row>
      <xdr:rowOff>117475</xdr:rowOff>
    </xdr:from>
    <xdr:to xmlns:xdr="http://schemas.openxmlformats.org/drawingml/2006/spreadsheetDrawing">
      <xdr:col>24</xdr:col>
      <xdr:colOff>31750</xdr:colOff>
      <xdr:row>74</xdr:row>
      <xdr:rowOff>165100</xdr:rowOff>
    </xdr:to>
    <xdr:cxnSp macro="">
      <xdr:nvCxnSpPr>
        <xdr:cNvPr id="437" name="直線コネクタ 436"/>
        <xdr:cNvCxnSpPr/>
      </xdr:nvCxnSpPr>
      <xdr:spPr>
        <a:xfrm>
          <a:off x="15671800" y="12633325"/>
          <a:ext cx="8382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77</xdr:row>
      <xdr:rowOff>105410</xdr:rowOff>
    </xdr:from>
    <xdr:ext cx="762000" cy="259080"/>
    <xdr:sp macro="" textlink="">
      <xdr:nvSpPr>
        <xdr:cNvPr id="438" name="公債費以外平均値テキスト"/>
        <xdr:cNvSpPr txBox="1"/>
      </xdr:nvSpPr>
      <xdr:spPr>
        <a:xfrm>
          <a:off x="16598900" y="1330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77</xdr:row>
      <xdr:rowOff>133350</xdr:rowOff>
    </xdr:from>
    <xdr:to xmlns:xdr="http://schemas.openxmlformats.org/drawingml/2006/spreadsheetDrawing">
      <xdr:col>24</xdr:col>
      <xdr:colOff>82550</xdr:colOff>
      <xdr:row>78</xdr:row>
      <xdr:rowOff>63500</xdr:rowOff>
    </xdr:to>
    <xdr:sp macro="" textlink="">
      <xdr:nvSpPr>
        <xdr:cNvPr id="439" name="フローチャート : 判断 438"/>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361950</xdr:colOff>
      <xdr:row>73</xdr:row>
      <xdr:rowOff>117475</xdr:rowOff>
    </xdr:from>
    <xdr:to xmlns:xdr="http://schemas.openxmlformats.org/drawingml/2006/spreadsheetDrawing">
      <xdr:col>22</xdr:col>
      <xdr:colOff>565150</xdr:colOff>
      <xdr:row>75</xdr:row>
      <xdr:rowOff>60325</xdr:rowOff>
    </xdr:to>
    <xdr:cxnSp macro="">
      <xdr:nvCxnSpPr>
        <xdr:cNvPr id="440" name="直線コネクタ 439"/>
        <xdr:cNvCxnSpPr/>
      </xdr:nvCxnSpPr>
      <xdr:spPr>
        <a:xfrm flipV="1">
          <a:off x="14782800" y="12633325"/>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76</xdr:row>
      <xdr:rowOff>114300</xdr:rowOff>
    </xdr:from>
    <xdr:to xmlns:xdr="http://schemas.openxmlformats.org/drawingml/2006/spreadsheetDrawing">
      <xdr:col>22</xdr:col>
      <xdr:colOff>615950</xdr:colOff>
      <xdr:row>77</xdr:row>
      <xdr:rowOff>44450</xdr:rowOff>
    </xdr:to>
    <xdr:sp macro="" textlink="">
      <xdr:nvSpPr>
        <xdr:cNvPr id="441" name="フローチャート : 判断 440"/>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184150</xdr:colOff>
      <xdr:row>77</xdr:row>
      <xdr:rowOff>29210</xdr:rowOff>
    </xdr:from>
    <xdr:ext cx="736600" cy="258445"/>
    <xdr:sp macro="" textlink="">
      <xdr:nvSpPr>
        <xdr:cNvPr id="442" name="テキスト ボックス 441"/>
        <xdr:cNvSpPr txBox="1"/>
      </xdr:nvSpPr>
      <xdr:spPr>
        <a:xfrm>
          <a:off x="15290800" y="132308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75</xdr:row>
      <xdr:rowOff>60325</xdr:rowOff>
    </xdr:from>
    <xdr:to xmlns:xdr="http://schemas.openxmlformats.org/drawingml/2006/spreadsheetDrawing">
      <xdr:col>21</xdr:col>
      <xdr:colOff>361950</xdr:colOff>
      <xdr:row>77</xdr:row>
      <xdr:rowOff>79375</xdr:rowOff>
    </xdr:to>
    <xdr:cxnSp macro="">
      <xdr:nvCxnSpPr>
        <xdr:cNvPr id="443" name="直線コネクタ 442"/>
        <xdr:cNvCxnSpPr/>
      </xdr:nvCxnSpPr>
      <xdr:spPr>
        <a:xfrm flipV="1">
          <a:off x="13893800" y="12919075"/>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77</xdr:row>
      <xdr:rowOff>133350</xdr:rowOff>
    </xdr:from>
    <xdr:to xmlns:xdr="http://schemas.openxmlformats.org/drawingml/2006/spreadsheetDrawing">
      <xdr:col>21</xdr:col>
      <xdr:colOff>412750</xdr:colOff>
      <xdr:row>78</xdr:row>
      <xdr:rowOff>63500</xdr:rowOff>
    </xdr:to>
    <xdr:sp macro="" textlink="">
      <xdr:nvSpPr>
        <xdr:cNvPr id="444" name="フローチャート : 判断 44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666750</xdr:colOff>
      <xdr:row>78</xdr:row>
      <xdr:rowOff>48260</xdr:rowOff>
    </xdr:from>
    <xdr:ext cx="762000" cy="259080"/>
    <xdr:sp macro="" textlink="">
      <xdr:nvSpPr>
        <xdr:cNvPr id="445" name="テキスト ボックス 444"/>
        <xdr:cNvSpPr txBox="1"/>
      </xdr:nvSpPr>
      <xdr:spPr>
        <a:xfrm>
          <a:off x="14401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77</xdr:row>
      <xdr:rowOff>79375</xdr:rowOff>
    </xdr:from>
    <xdr:to xmlns:xdr="http://schemas.openxmlformats.org/drawingml/2006/spreadsheetDrawing">
      <xdr:col>20</xdr:col>
      <xdr:colOff>158750</xdr:colOff>
      <xdr:row>78</xdr:row>
      <xdr:rowOff>88900</xdr:rowOff>
    </xdr:to>
    <xdr:cxnSp macro="">
      <xdr:nvCxnSpPr>
        <xdr:cNvPr id="446" name="直線コネクタ 445"/>
        <xdr:cNvCxnSpPr/>
      </xdr:nvCxnSpPr>
      <xdr:spPr>
        <a:xfrm flipV="1">
          <a:off x="13004800" y="1328102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78</xdr:row>
      <xdr:rowOff>143510</xdr:rowOff>
    </xdr:from>
    <xdr:to xmlns:xdr="http://schemas.openxmlformats.org/drawingml/2006/spreadsheetDrawing">
      <xdr:col>20</xdr:col>
      <xdr:colOff>209550</xdr:colOff>
      <xdr:row>79</xdr:row>
      <xdr:rowOff>73025</xdr:rowOff>
    </xdr:to>
    <xdr:sp macro="" textlink="">
      <xdr:nvSpPr>
        <xdr:cNvPr id="447" name="フローチャート : 判断 446"/>
        <xdr:cNvSpPr/>
      </xdr:nvSpPr>
      <xdr:spPr>
        <a:xfrm>
          <a:off x="138430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463550</xdr:colOff>
      <xdr:row>79</xdr:row>
      <xdr:rowOff>57785</xdr:rowOff>
    </xdr:from>
    <xdr:ext cx="761365" cy="259080"/>
    <xdr:sp macro="" textlink="">
      <xdr:nvSpPr>
        <xdr:cNvPr id="448" name="テキスト ボックス 447"/>
        <xdr:cNvSpPr txBox="1"/>
      </xdr:nvSpPr>
      <xdr:spPr>
        <a:xfrm>
          <a:off x="13512800" y="13602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80</xdr:row>
      <xdr:rowOff>29210</xdr:rowOff>
    </xdr:from>
    <xdr:to xmlns:xdr="http://schemas.openxmlformats.org/drawingml/2006/spreadsheetDrawing">
      <xdr:col>19</xdr:col>
      <xdr:colOff>6350</xdr:colOff>
      <xdr:row>80</xdr:row>
      <xdr:rowOff>130175</xdr:rowOff>
    </xdr:to>
    <xdr:sp macro="" textlink="">
      <xdr:nvSpPr>
        <xdr:cNvPr id="449" name="フローチャート : 判断 448"/>
        <xdr:cNvSpPr/>
      </xdr:nvSpPr>
      <xdr:spPr>
        <a:xfrm>
          <a:off x="12954000" y="137452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260350</xdr:colOff>
      <xdr:row>80</xdr:row>
      <xdr:rowOff>114935</xdr:rowOff>
    </xdr:from>
    <xdr:ext cx="761365" cy="259080"/>
    <xdr:sp macro="" textlink="">
      <xdr:nvSpPr>
        <xdr:cNvPr id="450" name="テキスト ボックス 449"/>
        <xdr:cNvSpPr txBox="1"/>
      </xdr:nvSpPr>
      <xdr:spPr>
        <a:xfrm>
          <a:off x="12623800" y="13830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61365" cy="259080"/>
    <xdr:sp macro="" textlink="">
      <xdr:nvSpPr>
        <xdr:cNvPr id="451" name="テキスト ボックス 450"/>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52" name="テキスト ボックス 451"/>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53" name="テキスト ボックス 452"/>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54" name="テキスト ボックス 45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55" name="テキスト ボックス 454"/>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74</xdr:row>
      <xdr:rowOff>114300</xdr:rowOff>
    </xdr:from>
    <xdr:to xmlns:xdr="http://schemas.openxmlformats.org/drawingml/2006/spreadsheetDrawing">
      <xdr:col>24</xdr:col>
      <xdr:colOff>82550</xdr:colOff>
      <xdr:row>75</xdr:row>
      <xdr:rowOff>44450</xdr:rowOff>
    </xdr:to>
    <xdr:sp macro="" textlink="">
      <xdr:nvSpPr>
        <xdr:cNvPr id="456" name="円/楕円 455"/>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24</xdr:col>
      <xdr:colOff>120650</xdr:colOff>
      <xdr:row>73</xdr:row>
      <xdr:rowOff>130810</xdr:rowOff>
    </xdr:from>
    <xdr:ext cx="762000" cy="259080"/>
    <xdr:sp macro="" textlink="">
      <xdr:nvSpPr>
        <xdr:cNvPr id="457" name="公債費以外該当値テキスト"/>
        <xdr:cNvSpPr txBox="1"/>
      </xdr:nvSpPr>
      <xdr:spPr>
        <a:xfrm>
          <a:off x="16598900" y="1264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73</xdr:row>
      <xdr:rowOff>66675</xdr:rowOff>
    </xdr:from>
    <xdr:to xmlns:xdr="http://schemas.openxmlformats.org/drawingml/2006/spreadsheetDrawing">
      <xdr:col>22</xdr:col>
      <xdr:colOff>615950</xdr:colOff>
      <xdr:row>73</xdr:row>
      <xdr:rowOff>168275</xdr:rowOff>
    </xdr:to>
    <xdr:sp macro="" textlink="">
      <xdr:nvSpPr>
        <xdr:cNvPr id="458" name="円/楕円 457"/>
        <xdr:cNvSpPr/>
      </xdr:nvSpPr>
      <xdr:spPr>
        <a:xfrm>
          <a:off x="15621000" y="1258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184150</xdr:colOff>
      <xdr:row>72</xdr:row>
      <xdr:rowOff>6985</xdr:rowOff>
    </xdr:from>
    <xdr:ext cx="736600" cy="258445"/>
    <xdr:sp macro="" textlink="">
      <xdr:nvSpPr>
        <xdr:cNvPr id="459" name="テキスト ボックス 458"/>
        <xdr:cNvSpPr txBox="1"/>
      </xdr:nvSpPr>
      <xdr:spPr>
        <a:xfrm>
          <a:off x="15290800" y="12351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75</xdr:row>
      <xdr:rowOff>9525</xdr:rowOff>
    </xdr:from>
    <xdr:to xmlns:xdr="http://schemas.openxmlformats.org/drawingml/2006/spreadsheetDrawing">
      <xdr:col>21</xdr:col>
      <xdr:colOff>412750</xdr:colOff>
      <xdr:row>75</xdr:row>
      <xdr:rowOff>111125</xdr:rowOff>
    </xdr:to>
    <xdr:sp macro="" textlink="">
      <xdr:nvSpPr>
        <xdr:cNvPr id="460" name="円/楕円 459"/>
        <xdr:cNvSpPr/>
      </xdr:nvSpPr>
      <xdr:spPr>
        <a:xfrm>
          <a:off x="14732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666750</xdr:colOff>
      <xdr:row>73</xdr:row>
      <xdr:rowOff>121285</xdr:rowOff>
    </xdr:from>
    <xdr:ext cx="762000" cy="258445"/>
    <xdr:sp macro="" textlink="">
      <xdr:nvSpPr>
        <xdr:cNvPr id="461" name="テキスト ボックス 460"/>
        <xdr:cNvSpPr txBox="1"/>
      </xdr:nvSpPr>
      <xdr:spPr>
        <a:xfrm>
          <a:off x="14401800" y="12637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77</xdr:row>
      <xdr:rowOff>29210</xdr:rowOff>
    </xdr:from>
    <xdr:to xmlns:xdr="http://schemas.openxmlformats.org/drawingml/2006/spreadsheetDrawing">
      <xdr:col>20</xdr:col>
      <xdr:colOff>209550</xdr:colOff>
      <xdr:row>77</xdr:row>
      <xdr:rowOff>130175</xdr:rowOff>
    </xdr:to>
    <xdr:sp macro="" textlink="">
      <xdr:nvSpPr>
        <xdr:cNvPr id="462" name="円/楕円 461"/>
        <xdr:cNvSpPr/>
      </xdr:nvSpPr>
      <xdr:spPr>
        <a:xfrm>
          <a:off x="138430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463550</xdr:colOff>
      <xdr:row>75</xdr:row>
      <xdr:rowOff>140335</xdr:rowOff>
    </xdr:from>
    <xdr:ext cx="761365" cy="259080"/>
    <xdr:sp macro="" textlink="">
      <xdr:nvSpPr>
        <xdr:cNvPr id="463" name="テキスト ボックス 462"/>
        <xdr:cNvSpPr txBox="1"/>
      </xdr:nvSpPr>
      <xdr:spPr>
        <a:xfrm>
          <a:off x="13512800" y="129990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78</xdr:row>
      <xdr:rowOff>38100</xdr:rowOff>
    </xdr:from>
    <xdr:to xmlns:xdr="http://schemas.openxmlformats.org/drawingml/2006/spreadsheetDrawing">
      <xdr:col>19</xdr:col>
      <xdr:colOff>6350</xdr:colOff>
      <xdr:row>78</xdr:row>
      <xdr:rowOff>139700</xdr:rowOff>
    </xdr:to>
    <xdr:sp macro="" textlink="">
      <xdr:nvSpPr>
        <xdr:cNvPr id="464" name="円/楕円 463"/>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260350</xdr:colOff>
      <xdr:row>76</xdr:row>
      <xdr:rowOff>149860</xdr:rowOff>
    </xdr:from>
    <xdr:ext cx="761365" cy="259080"/>
    <xdr:sp macro="" textlink="">
      <xdr:nvSpPr>
        <xdr:cNvPr id="465" name="テキスト ボックス 464"/>
        <xdr:cNvSpPr txBox="1"/>
      </xdr:nvSpPr>
      <xdr:spPr>
        <a:xfrm>
          <a:off x="12623800" y="13180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4661"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1123950</xdr:colOff>
      <xdr:row>0</xdr:row>
      <xdr:rowOff>0</xdr:rowOff>
    </xdr:from>
    <xdr:to xmlns:xdr="http://schemas.openxmlformats.org/drawingml/2006/spreadsheetDrawing">
      <xdr:col>14</xdr:col>
      <xdr:colOff>428625</xdr:colOff>
      <xdr:row>2</xdr:row>
      <xdr:rowOff>38100</xdr:rowOff>
    </xdr:to>
    <xdr:sp macro="" textlink="">
      <xdr:nvSpPr>
        <xdr:cNvPr id="4663" name="団体名称ボックス1"/>
        <xdr:cNvSpPr>
          <a:spLocks noChangeArrowheads="1"/>
        </xdr:cNvSpPr>
      </xdr:nvSpPr>
      <xdr:spPr>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mlns:xdr="http://schemas.openxmlformats.org/drawingml/2006/spreadsheetDrawing">
      <xdr:col>11</xdr:col>
      <xdr:colOff>1134110</xdr:colOff>
      <xdr:row>0</xdr:row>
      <xdr:rowOff>9525</xdr:rowOff>
    </xdr:from>
    <xdr:to xmlns:xdr="http://schemas.openxmlformats.org/drawingml/2006/spreadsheetDrawing">
      <xdr:col>14</xdr:col>
      <xdr:colOff>409575</xdr:colOff>
      <xdr:row>2</xdr:row>
      <xdr:rowOff>29210</xdr:rowOff>
    </xdr:to>
    <xdr:sp macro="" textlink="">
      <xdr:nvSpPr>
        <xdr:cNvPr id="4664" name="団体名称ボックス2"/>
        <xdr:cNvSpPr>
          <a:spLocks noChangeArrowheads="1"/>
        </xdr:cNvSpPr>
      </xdr:nvSpPr>
      <xdr:spPr>
        <a:xfrm>
          <a:off x="14040485" y="9525"/>
          <a:ext cx="2961640" cy="362585"/>
        </a:xfrm>
        <a:prstGeom prst="rect">
          <a:avLst/>
        </a:prstGeom>
        <a:solidFill>
          <a:srgbClr val="FF0000"/>
        </a:solidFill>
        <a:ln w="9525" algn="ctr">
          <a:solidFill>
            <a:srgbClr val="FFFFFF"/>
          </a:solidFill>
          <a:round/>
          <a:headEnd/>
          <a:tailEnd/>
        </a:ln>
      </xdr:spPr>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東京都中野区</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933450</xdr:colOff>
      <xdr:row>2</xdr:row>
      <xdr:rowOff>38100</xdr:rowOff>
    </xdr:to>
    <xdr:sp macro="" textlink="">
      <xdr:nvSpPr>
        <xdr:cNvPr id="4666" name="正方形/長方形 6"/>
        <xdr:cNvSpPr>
          <a:spLocks noChangeArrowheads="1"/>
        </xdr:cNvSpPr>
      </xdr:nvSpPr>
      <xdr:spPr>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mlns:xdr="http://schemas.openxmlformats.org/drawingml/2006/spreadsheetDrawing">
      <xdr:col>10</xdr:col>
      <xdr:colOff>161925</xdr:colOff>
      <xdr:row>0</xdr:row>
      <xdr:rowOff>9525</xdr:rowOff>
    </xdr:from>
    <xdr:to xmlns:xdr="http://schemas.openxmlformats.org/drawingml/2006/spreadsheetDrawing">
      <xdr:col>11</xdr:col>
      <xdr:colOff>913765</xdr:colOff>
      <xdr:row>2</xdr:row>
      <xdr:rowOff>29210</xdr:rowOff>
    </xdr:to>
    <xdr:sp macro="" textlink="">
      <xdr:nvSpPr>
        <xdr:cNvPr id="4667" name="正方形/長方形 7"/>
        <xdr:cNvSpPr>
          <a:spLocks noChangeArrowheads="1"/>
        </xdr:cNvSpPr>
      </xdr:nvSpPr>
      <xdr:spPr>
        <a:xfrm>
          <a:off x="11839575" y="9525"/>
          <a:ext cx="1980565" cy="362585"/>
        </a:xfrm>
        <a:prstGeom prst="rect">
          <a:avLst/>
        </a:prstGeom>
        <a:solidFill>
          <a:srgbClr val="FF0000"/>
        </a:solidFill>
        <a:ln w="9525" algn="ctr">
          <a:solidFill>
            <a:srgbClr val="FFFFFF"/>
          </a:solidFill>
          <a:round/>
          <a:headEnd/>
          <a:tailEnd/>
        </a:ln>
      </xdr:spPr>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1028065</xdr:colOff>
      <xdr:row>63</xdr:row>
      <xdr:rowOff>29210</xdr:rowOff>
    </xdr:from>
    <xdr:to xmlns:xdr="http://schemas.openxmlformats.org/drawingml/2006/spreadsheetDrawing">
      <xdr:col>5</xdr:col>
      <xdr:colOff>733425</xdr:colOff>
      <xdr:row>64</xdr:row>
      <xdr:rowOff>114300</xdr:rowOff>
    </xdr:to>
    <xdr:sp macro="" textlink="">
      <xdr:nvSpPr>
        <xdr:cNvPr id="4669" name="角丸四角形 9"/>
        <xdr:cNvSpPr>
          <a:spLocks noChangeArrowheads="1"/>
        </xdr:cNvSpPr>
      </xdr:nvSpPr>
      <xdr:spPr>
        <a:xfrm>
          <a:off x="2161540" y="12002135"/>
          <a:ext cx="4239260" cy="25654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142875</xdr:colOff>
      <xdr:row>63</xdr:row>
      <xdr:rowOff>152400</xdr:rowOff>
    </xdr:from>
    <xdr:to xmlns:xdr="http://schemas.openxmlformats.org/drawingml/2006/spreadsheetDrawing">
      <xdr:col>2</xdr:col>
      <xdr:colOff>437515</xdr:colOff>
      <xdr:row>63</xdr:row>
      <xdr:rowOff>152400</xdr:rowOff>
    </xdr:to>
    <xdr:cxnSp macro="">
      <xdr:nvCxnSpPr>
        <xdr:cNvPr id="4671" name="直線コネクタ 11"/>
        <xdr:cNvCxnSpPr>
          <a:cxnSpLocks noChangeShapeType="1"/>
        </xdr:cNvCxnSpPr>
      </xdr:nvCxnSpPr>
      <xdr:spPr>
        <a:xfrm>
          <a:off x="2409825" y="12125325"/>
          <a:ext cx="294640" cy="0"/>
        </a:xfrm>
        <a:prstGeom prst="straightConnector1">
          <a:avLst/>
        </a:prstGeom>
        <a:noFill/>
        <a:ln w="6350" algn="ctr">
          <a:solidFill>
            <a:srgbClr val="FF0000"/>
          </a:solidFill>
          <a:round/>
          <a:headEnd/>
          <a:tailEnd/>
        </a:ln>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352425</xdr:colOff>
      <xdr:row>64</xdr:row>
      <xdr:rowOff>38100</xdr:rowOff>
    </xdr:to>
    <xdr:sp macro="" textlink="">
      <xdr:nvSpPr>
        <xdr:cNvPr id="4672" name="円/楕円 12"/>
        <xdr:cNvSpPr>
          <a:spLocks noChangeArrowheads="1"/>
        </xdr:cNvSpPr>
      </xdr:nvSpPr>
      <xdr:spPr>
        <a:xfrm>
          <a:off x="2515235" y="12077700"/>
          <a:ext cx="104140" cy="104775"/>
        </a:xfrm>
        <a:prstGeom prst="ellipse">
          <a:avLst/>
        </a:prstGeom>
        <a:solidFill>
          <a:srgbClr val="FF0000"/>
        </a:solidFill>
        <a:ln w="9525" algn="ctr">
          <a:solidFill>
            <a:srgbClr val="FF0000"/>
          </a:solidFill>
          <a:round/>
          <a:headEnd/>
          <a:tailEnd/>
        </a:ln>
      </xdr:spPr>
    </xdr:sp>
    <xdr:clientData/>
  </xdr:twoCellAnchor>
  <xdr:twoCellAnchor>
    <xdr:from xmlns:xdr="http://schemas.openxmlformats.org/drawingml/2006/spreadsheetDrawing">
      <xdr:col>3</xdr:col>
      <xdr:colOff>1085850</xdr:colOff>
      <xdr:row>63</xdr:row>
      <xdr:rowOff>104775</xdr:rowOff>
    </xdr:from>
    <xdr:to xmlns:xdr="http://schemas.openxmlformats.org/drawingml/2006/spreadsheetDrawing">
      <xdr:col>4</xdr:col>
      <xdr:colOff>47625</xdr:colOff>
      <xdr:row>64</xdr:row>
      <xdr:rowOff>38100</xdr:rowOff>
    </xdr:to>
    <xdr:sp macro="" textlink="">
      <xdr:nvSpPr>
        <xdr:cNvPr id="4673" name="フローチャート : 判断 13"/>
        <xdr:cNvSpPr>
          <a:spLocks noChangeArrowheads="1"/>
        </xdr:cNvSpPr>
      </xdr:nvSpPr>
      <xdr:spPr>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123825</xdr:colOff>
      <xdr:row>6</xdr:row>
      <xdr:rowOff>0</xdr:rowOff>
    </xdr:from>
    <xdr:to xmlns:xdr="http://schemas.openxmlformats.org/drawingml/2006/spreadsheetDrawing">
      <xdr:col>1</xdr:col>
      <xdr:colOff>323850</xdr:colOff>
      <xdr:row>12</xdr:row>
      <xdr:rowOff>114300</xdr:rowOff>
    </xdr:to>
    <xdr:sp macro="" textlink="">
      <xdr:nvSpPr>
        <xdr:cNvPr id="4676" name="角丸四角形 16"/>
        <xdr:cNvSpPr>
          <a:spLocks noChangeArrowheads="1"/>
        </xdr:cNvSpPr>
      </xdr:nvSpPr>
      <xdr:spPr>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200660</xdr:colOff>
      <xdr:row>7</xdr:row>
      <xdr:rowOff>9525</xdr:rowOff>
    </xdr:from>
    <xdr:to xmlns:xdr="http://schemas.openxmlformats.org/drawingml/2006/spreadsheetDrawing">
      <xdr:col>0</xdr:col>
      <xdr:colOff>371475</xdr:colOff>
      <xdr:row>7</xdr:row>
      <xdr:rowOff>9525</xdr:rowOff>
    </xdr:to>
    <xdr:cxnSp macro="">
      <xdr:nvCxnSpPr>
        <xdr:cNvPr id="4680" name="直線コネクタ 20"/>
        <xdr:cNvCxnSpPr>
          <a:cxnSpLocks noChangeShapeType="1"/>
        </xdr:cNvCxnSpPr>
      </xdr:nvCxnSpPr>
      <xdr:spPr>
        <a:xfrm flipH="1">
          <a:off x="200660" y="1257300"/>
          <a:ext cx="170815" cy="0"/>
        </a:xfrm>
        <a:prstGeom prst="straightConnector1">
          <a:avLst/>
        </a:prstGeom>
        <a:noFill/>
        <a:ln w="6350" algn="ctr">
          <a:solidFill>
            <a:srgbClr val="FF0000"/>
          </a:solidFill>
          <a:round/>
          <a:headEnd/>
          <a:tailEnd/>
        </a:ln>
      </xdr:spPr>
    </xdr:cxnSp>
    <xdr:clientData/>
  </xdr:twoCellAnchor>
  <xdr:twoCellAnchor>
    <xdr:from xmlns:xdr="http://schemas.openxmlformats.org/drawingml/2006/spreadsheetDrawing">
      <xdr:col>0</xdr:col>
      <xdr:colOff>285750</xdr:colOff>
      <xdr:row>9</xdr:row>
      <xdr:rowOff>123825</xdr:rowOff>
    </xdr:from>
    <xdr:to xmlns:xdr="http://schemas.openxmlformats.org/drawingml/2006/spreadsheetDrawing">
      <xdr:col>0</xdr:col>
      <xdr:colOff>285750</xdr:colOff>
      <xdr:row>10</xdr:row>
      <xdr:rowOff>95250</xdr:rowOff>
    </xdr:to>
    <xdr:cxnSp macro="">
      <xdr:nvCxnSpPr>
        <xdr:cNvPr id="4681" name="直線コネクタ 21"/>
        <xdr:cNvCxnSpPr>
          <a:cxnSpLocks noChangeShapeType="1"/>
        </xdr:cNvCxnSpPr>
      </xdr:nvCxnSpPr>
      <xdr:spPr>
        <a:xfrm>
          <a:off x="285750" y="1714500"/>
          <a:ext cx="0" cy="142875"/>
        </a:xfrm>
        <a:prstGeom prst="straightConnector1">
          <a:avLst/>
        </a:prstGeom>
        <a:noFill/>
        <a:ln w="31750" algn="ctr">
          <a:solidFill>
            <a:srgbClr val="808080"/>
          </a:solidFill>
          <a:round/>
          <a:headEnd/>
          <a:tailEnd/>
        </a:ln>
      </xdr:spPr>
    </xdr:cxnSp>
    <xdr:clientData/>
  </xdr:twoCellAnchor>
  <xdr:twoCellAnchor>
    <xdr:from xmlns:xdr="http://schemas.openxmlformats.org/drawingml/2006/spreadsheetDrawing">
      <xdr:col>0</xdr:col>
      <xdr:colOff>200660</xdr:colOff>
      <xdr:row>9</xdr:row>
      <xdr:rowOff>123825</xdr:rowOff>
    </xdr:from>
    <xdr:to xmlns:xdr="http://schemas.openxmlformats.org/drawingml/2006/spreadsheetDrawing">
      <xdr:col>0</xdr:col>
      <xdr:colOff>371475</xdr:colOff>
      <xdr:row>9</xdr:row>
      <xdr:rowOff>123825</xdr:rowOff>
    </xdr:to>
    <xdr:cxnSp macro="">
      <xdr:nvCxnSpPr>
        <xdr:cNvPr id="4682" name="直線コネクタ 22"/>
        <xdr:cNvCxnSpPr>
          <a:cxnSpLocks noChangeShapeType="1"/>
        </xdr:cNvCxnSpPr>
      </xdr:nvCxnSpPr>
      <xdr:spPr>
        <a:xfrm flipH="1">
          <a:off x="200660" y="1714500"/>
          <a:ext cx="170815" cy="0"/>
        </a:xfrm>
        <a:prstGeom prst="straightConnector1">
          <a:avLst/>
        </a:prstGeom>
        <a:noFill/>
        <a:ln w="15875" algn="ctr">
          <a:solidFill>
            <a:srgbClr val="000000"/>
          </a:solidFill>
          <a:round/>
          <a:headEnd/>
          <a:tailEnd/>
        </a:ln>
      </xdr:spPr>
    </xdr:cxnSp>
    <xdr:clientData/>
  </xdr:twoCellAnchor>
  <xdr:twoCellAnchor>
    <xdr:from xmlns:xdr="http://schemas.openxmlformats.org/drawingml/2006/spreadsheetDrawing">
      <xdr:col>0</xdr:col>
      <xdr:colOff>285750</xdr:colOff>
      <xdr:row>11</xdr:row>
      <xdr:rowOff>19050</xdr:rowOff>
    </xdr:from>
    <xdr:to xmlns:xdr="http://schemas.openxmlformats.org/drawingml/2006/spreadsheetDrawing">
      <xdr:col>0</xdr:col>
      <xdr:colOff>285750</xdr:colOff>
      <xdr:row>11</xdr:row>
      <xdr:rowOff>161925</xdr:rowOff>
    </xdr:to>
    <xdr:cxnSp macro="">
      <xdr:nvCxnSpPr>
        <xdr:cNvPr id="4683" name="直線コネクタ 23"/>
        <xdr:cNvCxnSpPr>
          <a:cxnSpLocks noChangeShapeType="1"/>
        </xdr:cNvCxnSpPr>
      </xdr:nvCxnSpPr>
      <xdr:spPr>
        <a:xfrm flipV="1">
          <a:off x="285750" y="1952625"/>
          <a:ext cx="0" cy="142875"/>
        </a:xfrm>
        <a:prstGeom prst="straightConnector1">
          <a:avLst/>
        </a:prstGeom>
        <a:noFill/>
        <a:ln w="31750" algn="ctr">
          <a:solidFill>
            <a:srgbClr val="808080"/>
          </a:solidFill>
          <a:round/>
          <a:headEnd/>
          <a:tailEnd/>
        </a:ln>
      </xdr:spPr>
    </xdr:cxnSp>
    <xdr:clientData/>
  </xdr:twoCellAnchor>
  <xdr:twoCellAnchor>
    <xdr:from xmlns:xdr="http://schemas.openxmlformats.org/drawingml/2006/spreadsheetDrawing">
      <xdr:col>0</xdr:col>
      <xdr:colOff>200660</xdr:colOff>
      <xdr:row>11</xdr:row>
      <xdr:rowOff>161925</xdr:rowOff>
    </xdr:from>
    <xdr:to xmlns:xdr="http://schemas.openxmlformats.org/drawingml/2006/spreadsheetDrawing">
      <xdr:col>0</xdr:col>
      <xdr:colOff>371475</xdr:colOff>
      <xdr:row>11</xdr:row>
      <xdr:rowOff>161925</xdr:rowOff>
    </xdr:to>
    <xdr:cxnSp macro="">
      <xdr:nvCxnSpPr>
        <xdr:cNvPr id="4684" name="直線コネクタ 24"/>
        <xdr:cNvCxnSpPr>
          <a:cxnSpLocks noChangeShapeType="1"/>
        </xdr:cNvCxnSpPr>
      </xdr:nvCxnSpPr>
      <xdr:spPr>
        <a:xfrm flipH="1">
          <a:off x="200660" y="2095500"/>
          <a:ext cx="170815" cy="0"/>
        </a:xfrm>
        <a:prstGeom prst="straightConnector1">
          <a:avLst/>
        </a:prstGeom>
        <a:noFill/>
        <a:ln w="15875" algn="ctr">
          <a:solidFill>
            <a:srgbClr val="000000"/>
          </a:solidFill>
          <a:round/>
          <a:headEnd/>
          <a:tailEnd/>
        </a:ln>
      </xdr:spPr>
    </xdr:cxnSp>
    <xdr:clientData/>
  </xdr:twoCellAnchor>
  <xdr:twoCellAnchor>
    <xdr:from xmlns:xdr="http://schemas.openxmlformats.org/drawingml/2006/spreadsheetDrawing">
      <xdr:col>0</xdr:col>
      <xdr:colOff>227965</xdr:colOff>
      <xdr:row>6</xdr:row>
      <xdr:rowOff>133350</xdr:rowOff>
    </xdr:from>
    <xdr:to xmlns:xdr="http://schemas.openxmlformats.org/drawingml/2006/spreadsheetDrawing">
      <xdr:col>0</xdr:col>
      <xdr:colOff>333375</xdr:colOff>
      <xdr:row>7</xdr:row>
      <xdr:rowOff>57150</xdr:rowOff>
    </xdr:to>
    <xdr:sp macro="" textlink="">
      <xdr:nvSpPr>
        <xdr:cNvPr id="4685" name="円/楕円 25"/>
        <xdr:cNvSpPr>
          <a:spLocks noChangeArrowheads="1"/>
        </xdr:cNvSpPr>
      </xdr:nvSpPr>
      <xdr:spPr>
        <a:xfrm>
          <a:off x="227965" y="1209675"/>
          <a:ext cx="105410" cy="95250"/>
        </a:xfrm>
        <a:prstGeom prst="ellipse">
          <a:avLst/>
        </a:prstGeom>
        <a:solidFill>
          <a:srgbClr val="FF0000"/>
        </a:solidFill>
        <a:ln w="9525" algn="ctr">
          <a:solidFill>
            <a:srgbClr val="FF0000"/>
          </a:solidFill>
          <a:round/>
          <a:headEnd/>
          <a:tailEnd/>
        </a:ln>
      </xdr:spPr>
    </xdr:sp>
    <xdr:clientData/>
  </xdr:twoCellAnchor>
  <xdr:twoCellAnchor>
    <xdr:from xmlns:xdr="http://schemas.openxmlformats.org/drawingml/2006/spreadsheetDrawing">
      <xdr:col>0</xdr:col>
      <xdr:colOff>227965</xdr:colOff>
      <xdr:row>8</xdr:row>
      <xdr:rowOff>57150</xdr:rowOff>
    </xdr:from>
    <xdr:to xmlns:xdr="http://schemas.openxmlformats.org/drawingml/2006/spreadsheetDrawing">
      <xdr:col>0</xdr:col>
      <xdr:colOff>333375</xdr:colOff>
      <xdr:row>8</xdr:row>
      <xdr:rowOff>152400</xdr:rowOff>
    </xdr:to>
    <xdr:sp macro="" textlink="">
      <xdr:nvSpPr>
        <xdr:cNvPr id="4686" name="フローチャート : 判断 26"/>
        <xdr:cNvSpPr>
          <a:spLocks noChangeArrowheads="1"/>
        </xdr:cNvSpPr>
      </xdr:nvSpPr>
      <xdr:spPr>
        <a:xfrm>
          <a:off x="227965" y="1476375"/>
          <a:ext cx="105410" cy="95250"/>
        </a:xfrm>
        <a:prstGeom prst="flowChartDecision">
          <a:avLst/>
        </a:prstGeom>
        <a:solidFill>
          <a:srgbClr val="000080"/>
        </a:solidFill>
        <a:ln w="9525" algn="ctr">
          <a:solidFill>
            <a:srgbClr val="000080"/>
          </a:solidFill>
          <a:round/>
          <a:headEnd/>
          <a:tailEnd/>
        </a:ln>
      </xdr:spPr>
    </xdr:sp>
    <xdr:clientData/>
  </xdr:twoCellAnchor>
  <xdr:twoCellAnchor>
    <xdr:from xmlns:xdr="http://schemas.openxmlformats.org/drawingml/2006/spreadsheetDrawing">
      <xdr:col>1</xdr:col>
      <xdr:colOff>1028065</xdr:colOff>
      <xdr:row>9</xdr:row>
      <xdr:rowOff>57150</xdr:rowOff>
    </xdr:from>
    <xdr:to xmlns:xdr="http://schemas.openxmlformats.org/drawingml/2006/spreadsheetDrawing">
      <xdr:col>5</xdr:col>
      <xdr:colOff>733425</xdr:colOff>
      <xdr:row>22</xdr:row>
      <xdr:rowOff>114300</xdr:rowOff>
    </xdr:to>
    <xdr:sp macro="" textlink="">
      <xdr:nvSpPr>
        <xdr:cNvPr id="4687" name="正方形/長方形 27"/>
        <xdr:cNvSpPr>
          <a:spLocks noChangeArrowheads="1"/>
        </xdr:cNvSpPr>
      </xdr:nvSpPr>
      <xdr:spPr>
        <a:xfrm>
          <a:off x="2161540" y="1647825"/>
          <a:ext cx="4239260" cy="2286000"/>
        </a:xfrm>
        <a:prstGeom prst="rect">
          <a:avLst/>
        </a:prstGeom>
        <a:solidFill>
          <a:srgbClr val="E6FFD5"/>
        </a:solidFill>
        <a:ln>
          <a:noFill/>
        </a:ln>
      </xdr:spPr>
    </xdr:sp>
    <xdr:clientData/>
  </xdr:twoCellAnchor>
  <xdr:oneCellAnchor>
    <xdr:from xmlns:xdr="http://schemas.openxmlformats.org/drawingml/2006/spreadsheetDrawing">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1028065</xdr:colOff>
      <xdr:row>22</xdr:row>
      <xdr:rowOff>114300</xdr:rowOff>
    </xdr:from>
    <xdr:to xmlns:xdr="http://schemas.openxmlformats.org/drawingml/2006/spreadsheetDrawing">
      <xdr:col>5</xdr:col>
      <xdr:colOff>733425</xdr:colOff>
      <xdr:row>22</xdr:row>
      <xdr:rowOff>114300</xdr:rowOff>
    </xdr:to>
    <xdr:cxnSp macro="">
      <xdr:nvCxnSpPr>
        <xdr:cNvPr id="4689" name="直線コネクタ 29"/>
        <xdr:cNvCxnSpPr>
          <a:cxnSpLocks noChangeShapeType="1"/>
        </xdr:cNvCxnSpPr>
      </xdr:nvCxnSpPr>
      <xdr:spPr>
        <a:xfrm>
          <a:off x="2161540" y="3933825"/>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20</xdr:row>
      <xdr:rowOff>133350</xdr:rowOff>
    </xdr:from>
    <xdr:to xmlns:xdr="http://schemas.openxmlformats.org/drawingml/2006/spreadsheetDrawing">
      <xdr:col>5</xdr:col>
      <xdr:colOff>733425</xdr:colOff>
      <xdr:row>20</xdr:row>
      <xdr:rowOff>133350</xdr:rowOff>
    </xdr:to>
    <xdr:cxnSp macro="">
      <xdr:nvCxnSpPr>
        <xdr:cNvPr id="4691" name="直線コネクタ 31"/>
        <xdr:cNvCxnSpPr>
          <a:cxnSpLocks noChangeShapeType="1"/>
        </xdr:cNvCxnSpPr>
      </xdr:nvCxnSpPr>
      <xdr:spPr>
        <a:xfrm>
          <a:off x="2161540" y="3609975"/>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19</xdr:row>
      <xdr:rowOff>163195</xdr:rowOff>
    </xdr:from>
    <xdr:ext cx="761365" cy="259080"/>
    <xdr:sp macro="" textlink="">
      <xdr:nvSpPr>
        <xdr:cNvPr id="33"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18</xdr:row>
      <xdr:rowOff>152400</xdr:rowOff>
    </xdr:from>
    <xdr:to xmlns:xdr="http://schemas.openxmlformats.org/drawingml/2006/spreadsheetDrawing">
      <xdr:col>5</xdr:col>
      <xdr:colOff>733425</xdr:colOff>
      <xdr:row>18</xdr:row>
      <xdr:rowOff>152400</xdr:rowOff>
    </xdr:to>
    <xdr:cxnSp macro="">
      <xdr:nvCxnSpPr>
        <xdr:cNvPr id="4693" name="直線コネクタ 33"/>
        <xdr:cNvCxnSpPr>
          <a:cxnSpLocks noChangeShapeType="1"/>
        </xdr:cNvCxnSpPr>
      </xdr:nvCxnSpPr>
      <xdr:spPr>
        <a:xfrm>
          <a:off x="2161540" y="3286125"/>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18</xdr:row>
      <xdr:rowOff>7620</xdr:rowOff>
    </xdr:from>
    <xdr:ext cx="761365" cy="258445"/>
    <xdr:sp macro="" textlink="">
      <xdr:nvSpPr>
        <xdr:cNvPr id="35" name="テキスト ボックス 34"/>
        <xdr:cNvSpPr txBox="1"/>
      </xdr:nvSpPr>
      <xdr:spPr>
        <a:xfrm>
          <a:off x="140906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16</xdr:row>
      <xdr:rowOff>161925</xdr:rowOff>
    </xdr:from>
    <xdr:to xmlns:xdr="http://schemas.openxmlformats.org/drawingml/2006/spreadsheetDrawing">
      <xdr:col>5</xdr:col>
      <xdr:colOff>733425</xdr:colOff>
      <xdr:row>16</xdr:row>
      <xdr:rowOff>161925</xdr:rowOff>
    </xdr:to>
    <xdr:cxnSp macro="">
      <xdr:nvCxnSpPr>
        <xdr:cNvPr id="4695" name="直線コネクタ 35"/>
        <xdr:cNvCxnSpPr>
          <a:cxnSpLocks noChangeShapeType="1"/>
        </xdr:cNvCxnSpPr>
      </xdr:nvCxnSpPr>
      <xdr:spPr>
        <a:xfrm>
          <a:off x="2161540" y="2952750"/>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16</xdr:row>
      <xdr:rowOff>24130</xdr:rowOff>
    </xdr:from>
    <xdr:ext cx="761365" cy="259080"/>
    <xdr:sp macro="" textlink="">
      <xdr:nvSpPr>
        <xdr:cNvPr id="37"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15</xdr:row>
      <xdr:rowOff>9525</xdr:rowOff>
    </xdr:from>
    <xdr:to xmlns:xdr="http://schemas.openxmlformats.org/drawingml/2006/spreadsheetDrawing">
      <xdr:col>5</xdr:col>
      <xdr:colOff>733425</xdr:colOff>
      <xdr:row>15</xdr:row>
      <xdr:rowOff>9525</xdr:rowOff>
    </xdr:to>
    <xdr:cxnSp macro="">
      <xdr:nvCxnSpPr>
        <xdr:cNvPr id="4697" name="直線コネクタ 37"/>
        <xdr:cNvCxnSpPr>
          <a:cxnSpLocks noChangeShapeType="1"/>
        </xdr:cNvCxnSpPr>
      </xdr:nvCxnSpPr>
      <xdr:spPr>
        <a:xfrm>
          <a:off x="2161540" y="2628900"/>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14</xdr:row>
      <xdr:rowOff>40640</xdr:rowOff>
    </xdr:from>
    <xdr:ext cx="761365" cy="258445"/>
    <xdr:sp macro="" textlink="">
      <xdr:nvSpPr>
        <xdr:cNvPr id="39" name="テキスト ボックス 38"/>
        <xdr:cNvSpPr txBox="1"/>
      </xdr:nvSpPr>
      <xdr:spPr>
        <a:xfrm>
          <a:off x="140906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13</xdr:row>
      <xdr:rowOff>29210</xdr:rowOff>
    </xdr:from>
    <xdr:to xmlns:xdr="http://schemas.openxmlformats.org/drawingml/2006/spreadsheetDrawing">
      <xdr:col>5</xdr:col>
      <xdr:colOff>733425</xdr:colOff>
      <xdr:row>13</xdr:row>
      <xdr:rowOff>29210</xdr:rowOff>
    </xdr:to>
    <xdr:cxnSp macro="">
      <xdr:nvCxnSpPr>
        <xdr:cNvPr id="4699" name="直線コネクタ 39"/>
        <xdr:cNvCxnSpPr>
          <a:cxnSpLocks noChangeShapeType="1"/>
        </xdr:cNvCxnSpPr>
      </xdr:nvCxnSpPr>
      <xdr:spPr>
        <a:xfrm>
          <a:off x="2161540" y="2305685"/>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12</xdr:row>
      <xdr:rowOff>57150</xdr:rowOff>
    </xdr:from>
    <xdr:ext cx="761365" cy="259080"/>
    <xdr:sp macro="" textlink="">
      <xdr:nvSpPr>
        <xdr:cNvPr id="41"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11</xdr:row>
      <xdr:rowOff>47625</xdr:rowOff>
    </xdr:from>
    <xdr:to xmlns:xdr="http://schemas.openxmlformats.org/drawingml/2006/spreadsheetDrawing">
      <xdr:col>5</xdr:col>
      <xdr:colOff>733425</xdr:colOff>
      <xdr:row>11</xdr:row>
      <xdr:rowOff>47625</xdr:rowOff>
    </xdr:to>
    <xdr:cxnSp macro="">
      <xdr:nvCxnSpPr>
        <xdr:cNvPr id="4701" name="直線コネクタ 41"/>
        <xdr:cNvCxnSpPr>
          <a:cxnSpLocks noChangeShapeType="1"/>
        </xdr:cNvCxnSpPr>
      </xdr:nvCxnSpPr>
      <xdr:spPr>
        <a:xfrm>
          <a:off x="2161540" y="1981200"/>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10</xdr:row>
      <xdr:rowOff>73025</xdr:rowOff>
    </xdr:from>
    <xdr:ext cx="761365" cy="259080"/>
    <xdr:sp macro="" textlink="">
      <xdr:nvSpPr>
        <xdr:cNvPr id="43"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9</xdr:row>
      <xdr:rowOff>57150</xdr:rowOff>
    </xdr:from>
    <xdr:to xmlns:xdr="http://schemas.openxmlformats.org/drawingml/2006/spreadsheetDrawing">
      <xdr:col>5</xdr:col>
      <xdr:colOff>733425</xdr:colOff>
      <xdr:row>9</xdr:row>
      <xdr:rowOff>57150</xdr:rowOff>
    </xdr:to>
    <xdr:cxnSp macro="">
      <xdr:nvCxnSpPr>
        <xdr:cNvPr id="4703" name="直線コネクタ 43"/>
        <xdr:cNvCxnSpPr>
          <a:cxnSpLocks noChangeShapeType="1"/>
        </xdr:cNvCxnSpPr>
      </xdr:nvCxnSpPr>
      <xdr:spPr>
        <a:xfrm>
          <a:off x="2161540" y="1647825"/>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8</xdr:row>
      <xdr:rowOff>89535</xdr:rowOff>
    </xdr:from>
    <xdr:ext cx="761365" cy="258445"/>
    <xdr:sp macro="" textlink="">
      <xdr:nvSpPr>
        <xdr:cNvPr id="45" name="テキスト ボックス 44"/>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9</xdr:row>
      <xdr:rowOff>57150</xdr:rowOff>
    </xdr:from>
    <xdr:to xmlns:xdr="http://schemas.openxmlformats.org/drawingml/2006/spreadsheetDrawing">
      <xdr:col>5</xdr:col>
      <xdr:colOff>733425</xdr:colOff>
      <xdr:row>22</xdr:row>
      <xdr:rowOff>114300</xdr:rowOff>
    </xdr:to>
    <xdr:sp macro="" textlink="">
      <xdr:nvSpPr>
        <xdr:cNvPr id="4705" name="人口1人当たり決算額の推移グラフ枠130"/>
        <xdr:cNvSpPr>
          <a:spLocks noChangeArrowheads="1"/>
        </xdr:cNvSpPr>
      </xdr:nvSpPr>
      <xdr:spPr>
        <a:xfrm>
          <a:off x="2161540" y="1647825"/>
          <a:ext cx="4239260" cy="2286000"/>
        </a:xfrm>
        <a:prstGeom prst="rect">
          <a:avLst/>
        </a:prstGeom>
        <a:noFill/>
        <a:ln w="19050" algn="ctr">
          <a:solidFill>
            <a:srgbClr val="000000"/>
          </a:solidFill>
          <a:round/>
          <a:headEnd/>
          <a:tailEnd/>
        </a:ln>
      </xdr:spPr>
    </xdr:sp>
    <xdr:clientData/>
  </xdr:twoCellAnchor>
  <xdr:twoCellAnchor>
    <xdr:from xmlns:xdr="http://schemas.openxmlformats.org/drawingml/2006/spreadsheetDrawing">
      <xdr:col>4</xdr:col>
      <xdr:colOff>1114425</xdr:colOff>
      <xdr:row>10</xdr:row>
      <xdr:rowOff>161925</xdr:rowOff>
    </xdr:from>
    <xdr:to xmlns:xdr="http://schemas.openxmlformats.org/drawingml/2006/spreadsheetDrawing">
      <xdr:col>4</xdr:col>
      <xdr:colOff>1114425</xdr:colOff>
      <xdr:row>19</xdr:row>
      <xdr:rowOff>86360</xdr:rowOff>
    </xdr:to>
    <xdr:cxnSp macro="">
      <xdr:nvCxnSpPr>
        <xdr:cNvPr id="4706" name="直線コネクタ 46"/>
        <xdr:cNvCxnSpPr>
          <a:cxnSpLocks noChangeShapeType="1"/>
        </xdr:cNvCxnSpPr>
      </xdr:nvCxnSpPr>
      <xdr:spPr>
        <a:xfrm flipV="1">
          <a:off x="5648325" y="1924050"/>
          <a:ext cx="0" cy="1467485"/>
        </a:xfrm>
        <a:prstGeom prst="straightConnector1">
          <a:avLst/>
        </a:prstGeom>
        <a:noFill/>
        <a:ln w="31750" algn="ctr">
          <a:solidFill>
            <a:srgbClr val="808080"/>
          </a:solidFill>
          <a:round/>
          <a:headEnd/>
          <a:tailEnd/>
        </a:ln>
      </xdr:spPr>
    </xdr:cxnSp>
    <xdr:clientData/>
  </xdr:twoCellAnchor>
  <xdr:oneCellAnchor>
    <xdr:from xmlns:xdr="http://schemas.openxmlformats.org/drawingml/2006/spreadsheetDrawing">
      <xdr:col>5</xdr:col>
      <xdr:colOff>73025</xdr:colOff>
      <xdr:row>19</xdr:row>
      <xdr:rowOff>62230</xdr:rowOff>
    </xdr:from>
    <xdr:ext cx="762635" cy="259080"/>
    <xdr:sp macro="" textlink="">
      <xdr:nvSpPr>
        <xdr:cNvPr id="48" name="人口1人当たり決算額の推移最小値テキスト130"/>
        <xdr:cNvSpPr txBox="1"/>
      </xdr:nvSpPr>
      <xdr:spPr>
        <a:xfrm>
          <a:off x="5740400" y="33674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49,783</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19</xdr:row>
      <xdr:rowOff>86360</xdr:rowOff>
    </xdr:from>
    <xdr:to xmlns:xdr="http://schemas.openxmlformats.org/drawingml/2006/spreadsheetDrawing">
      <xdr:col>5</xdr:col>
      <xdr:colOff>76200</xdr:colOff>
      <xdr:row>19</xdr:row>
      <xdr:rowOff>86360</xdr:rowOff>
    </xdr:to>
    <xdr:cxnSp macro="">
      <xdr:nvCxnSpPr>
        <xdr:cNvPr id="4708" name="直線コネクタ 48"/>
        <xdr:cNvCxnSpPr>
          <a:cxnSpLocks noChangeShapeType="1"/>
        </xdr:cNvCxnSpPr>
      </xdr:nvCxnSpPr>
      <xdr:spPr>
        <a:xfrm>
          <a:off x="5561965" y="3391535"/>
          <a:ext cx="181610" cy="0"/>
        </a:xfrm>
        <a:prstGeom prst="straightConnector1">
          <a:avLst/>
        </a:prstGeom>
        <a:noFill/>
        <a:ln w="19050" algn="ctr">
          <a:solidFill>
            <a:srgbClr val="000000"/>
          </a:solidFill>
          <a:round/>
          <a:headEnd/>
          <a:tailEnd/>
        </a:ln>
      </xdr:spPr>
    </xdr:cxnSp>
    <xdr:clientData/>
  </xdr:twoCellAnchor>
  <xdr:oneCellAnchor>
    <xdr:from xmlns:xdr="http://schemas.openxmlformats.org/drawingml/2006/spreadsheetDrawing">
      <xdr:col>5</xdr:col>
      <xdr:colOff>73025</xdr:colOff>
      <xdr:row>9</xdr:row>
      <xdr:rowOff>76200</xdr:rowOff>
    </xdr:from>
    <xdr:ext cx="762635" cy="258445"/>
    <xdr:sp macro="" textlink="">
      <xdr:nvSpPr>
        <xdr:cNvPr id="50" name="人口1人当たり決算額の推移最大値テキスト130"/>
        <xdr:cNvSpPr txBox="1"/>
      </xdr:nvSpPr>
      <xdr:spPr>
        <a:xfrm>
          <a:off x="5740400" y="166687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184,975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10</xdr:row>
      <xdr:rowOff>161925</xdr:rowOff>
    </xdr:from>
    <xdr:to xmlns:xdr="http://schemas.openxmlformats.org/drawingml/2006/spreadsheetDrawing">
      <xdr:col>5</xdr:col>
      <xdr:colOff>76200</xdr:colOff>
      <xdr:row>10</xdr:row>
      <xdr:rowOff>161925</xdr:rowOff>
    </xdr:to>
    <xdr:cxnSp macro="">
      <xdr:nvCxnSpPr>
        <xdr:cNvPr id="4710" name="直線コネクタ 50"/>
        <xdr:cNvCxnSpPr>
          <a:cxnSpLocks noChangeShapeType="1"/>
        </xdr:cNvCxnSpPr>
      </xdr:nvCxnSpPr>
      <xdr:spPr>
        <a:xfrm>
          <a:off x="5561965" y="1924050"/>
          <a:ext cx="181610" cy="0"/>
        </a:xfrm>
        <a:prstGeom prst="straightConnector1">
          <a:avLst/>
        </a:prstGeom>
        <a:noFill/>
        <a:ln w="19050" algn="ctr">
          <a:solidFill>
            <a:srgbClr val="000000"/>
          </a:solidFill>
          <a:round/>
          <a:headEnd/>
          <a:tailEnd/>
        </a:ln>
      </xdr:spPr>
    </xdr:cxnSp>
    <xdr:clientData/>
  </xdr:twoCellAnchor>
  <xdr:twoCellAnchor>
    <xdr:from xmlns:xdr="http://schemas.openxmlformats.org/drawingml/2006/spreadsheetDrawing">
      <xdr:col>4</xdr:col>
      <xdr:colOff>466725</xdr:colOff>
      <xdr:row>18</xdr:row>
      <xdr:rowOff>123825</xdr:rowOff>
    </xdr:from>
    <xdr:to xmlns:xdr="http://schemas.openxmlformats.org/drawingml/2006/spreadsheetDrawing">
      <xdr:col>4</xdr:col>
      <xdr:colOff>1114425</xdr:colOff>
      <xdr:row>18</xdr:row>
      <xdr:rowOff>133350</xdr:rowOff>
    </xdr:to>
    <xdr:cxnSp macro="">
      <xdr:nvCxnSpPr>
        <xdr:cNvPr id="4711" name="直線コネクタ 51"/>
        <xdr:cNvCxnSpPr>
          <a:cxnSpLocks noChangeShapeType="1"/>
        </xdr:cNvCxnSpPr>
      </xdr:nvCxnSpPr>
      <xdr:spPr>
        <a:xfrm>
          <a:off x="5000625" y="3257550"/>
          <a:ext cx="647700" cy="9525"/>
        </a:xfrm>
        <a:prstGeom prst="straightConnector1">
          <a:avLst/>
        </a:prstGeom>
        <a:noFill/>
        <a:ln w="6350" algn="ctr">
          <a:solidFill>
            <a:srgbClr val="FF0000"/>
          </a:solidFill>
          <a:round/>
          <a:headEnd/>
          <a:tailEnd/>
        </a:ln>
      </xdr:spPr>
    </xdr:cxnSp>
    <xdr:clientData/>
  </xdr:twoCellAnchor>
  <xdr:oneCellAnchor>
    <xdr:from xmlns:xdr="http://schemas.openxmlformats.org/drawingml/2006/spreadsheetDrawing">
      <xdr:col>5</xdr:col>
      <xdr:colOff>73025</xdr:colOff>
      <xdr:row>17</xdr:row>
      <xdr:rowOff>65405</xdr:rowOff>
    </xdr:from>
    <xdr:ext cx="762635" cy="258445"/>
    <xdr:sp macro="" textlink="">
      <xdr:nvSpPr>
        <xdr:cNvPr id="53" name="人口1人当たり決算額の推移平均値テキスト130"/>
        <xdr:cNvSpPr txBox="1"/>
      </xdr:nvSpPr>
      <xdr:spPr>
        <a:xfrm>
          <a:off x="5740400" y="302768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64,641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18</xdr:row>
      <xdr:rowOff>47625</xdr:rowOff>
    </xdr:from>
    <xdr:to xmlns:xdr="http://schemas.openxmlformats.org/drawingml/2006/spreadsheetDrawing">
      <xdr:col>5</xdr:col>
      <xdr:colOff>37465</xdr:colOff>
      <xdr:row>18</xdr:row>
      <xdr:rowOff>152400</xdr:rowOff>
    </xdr:to>
    <xdr:sp macro="" textlink="">
      <xdr:nvSpPr>
        <xdr:cNvPr id="4713" name="フローチャート : 判断 53"/>
        <xdr:cNvSpPr>
          <a:spLocks noChangeArrowheads="1"/>
        </xdr:cNvSpPr>
      </xdr:nvSpPr>
      <xdr:spPr>
        <a:xfrm>
          <a:off x="5600700" y="3181350"/>
          <a:ext cx="104140" cy="104775"/>
        </a:xfrm>
        <a:prstGeom prst="flowChartDecision">
          <a:avLst/>
        </a:prstGeom>
        <a:solidFill>
          <a:srgbClr val="000080"/>
        </a:solidFill>
        <a:ln w="9525" algn="ctr">
          <a:solidFill>
            <a:srgbClr val="000080"/>
          </a:solidFill>
          <a:round/>
          <a:headEnd/>
          <a:tailEnd/>
        </a:ln>
      </xdr:spPr>
    </xdr:sp>
    <xdr:clientData/>
  </xdr:twoCellAnchor>
  <xdr:twoCellAnchor>
    <xdr:from xmlns:xdr="http://schemas.openxmlformats.org/drawingml/2006/spreadsheetDrawing">
      <xdr:col>3</xdr:col>
      <xdr:colOff>905510</xdr:colOff>
      <xdr:row>18</xdr:row>
      <xdr:rowOff>104775</xdr:rowOff>
    </xdr:from>
    <xdr:to xmlns:xdr="http://schemas.openxmlformats.org/drawingml/2006/spreadsheetDrawing">
      <xdr:col>4</xdr:col>
      <xdr:colOff>466725</xdr:colOff>
      <xdr:row>18</xdr:row>
      <xdr:rowOff>123825</xdr:rowOff>
    </xdr:to>
    <xdr:cxnSp macro="">
      <xdr:nvCxnSpPr>
        <xdr:cNvPr id="4714" name="直線コネクタ 54"/>
        <xdr:cNvCxnSpPr>
          <a:cxnSpLocks noChangeShapeType="1"/>
        </xdr:cNvCxnSpPr>
      </xdr:nvCxnSpPr>
      <xdr:spPr>
        <a:xfrm>
          <a:off x="4305935" y="3238500"/>
          <a:ext cx="694690" cy="19050"/>
        </a:xfrm>
        <a:prstGeom prst="straightConnector1">
          <a:avLst/>
        </a:prstGeom>
        <a:noFill/>
        <a:ln w="6350" algn="ctr">
          <a:solidFill>
            <a:srgbClr val="FF0000"/>
          </a:solidFill>
          <a:round/>
          <a:headEnd/>
          <a:tailEnd/>
        </a:ln>
      </xdr:spPr>
    </xdr:cxnSp>
    <xdr:clientData/>
  </xdr:twoCellAnchor>
  <xdr:twoCellAnchor>
    <xdr:from xmlns:xdr="http://schemas.openxmlformats.org/drawingml/2006/spreadsheetDrawing">
      <xdr:col>4</xdr:col>
      <xdr:colOff>419100</xdr:colOff>
      <xdr:row>18</xdr:row>
      <xdr:rowOff>47625</xdr:rowOff>
    </xdr:from>
    <xdr:to xmlns:xdr="http://schemas.openxmlformats.org/drawingml/2006/spreadsheetDrawing">
      <xdr:col>4</xdr:col>
      <xdr:colOff>523875</xdr:colOff>
      <xdr:row>18</xdr:row>
      <xdr:rowOff>152400</xdr:rowOff>
    </xdr:to>
    <xdr:sp macro="" textlink="">
      <xdr:nvSpPr>
        <xdr:cNvPr id="4715" name="フローチャート : 判断 55"/>
        <xdr:cNvSpPr>
          <a:spLocks noChangeArrowheads="1"/>
        </xdr:cNvSpPr>
      </xdr:nvSpPr>
      <xdr:spPr>
        <a:xfrm>
          <a:off x="4953000" y="31813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mlns:xdr="http://schemas.openxmlformats.org/drawingml/2006/spreadsheetDrawing">
      <xdr:col>4</xdr:col>
      <xdr:colOff>88900</xdr:colOff>
      <xdr:row>16</xdr:row>
      <xdr:rowOff>160655</xdr:rowOff>
    </xdr:from>
    <xdr:ext cx="735330" cy="259080"/>
    <xdr:sp macro="" textlink="">
      <xdr:nvSpPr>
        <xdr:cNvPr id="57" name="テキスト ボックス 56"/>
        <xdr:cNvSpPr txBox="1"/>
      </xdr:nvSpPr>
      <xdr:spPr>
        <a:xfrm>
          <a:off x="4622800" y="29514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209550</xdr:colOff>
      <xdr:row>18</xdr:row>
      <xdr:rowOff>95250</xdr:rowOff>
    </xdr:from>
    <xdr:to xmlns:xdr="http://schemas.openxmlformats.org/drawingml/2006/spreadsheetDrawing">
      <xdr:col>3</xdr:col>
      <xdr:colOff>905510</xdr:colOff>
      <xdr:row>18</xdr:row>
      <xdr:rowOff>104775</xdr:rowOff>
    </xdr:to>
    <xdr:cxnSp macro="">
      <xdr:nvCxnSpPr>
        <xdr:cNvPr id="4717" name="直線コネクタ 57"/>
        <xdr:cNvCxnSpPr>
          <a:cxnSpLocks noChangeShapeType="1"/>
        </xdr:cNvCxnSpPr>
      </xdr:nvCxnSpPr>
      <xdr:spPr>
        <a:xfrm>
          <a:off x="3609975" y="3228975"/>
          <a:ext cx="695960" cy="9525"/>
        </a:xfrm>
        <a:prstGeom prst="straightConnector1">
          <a:avLst/>
        </a:prstGeom>
        <a:noFill/>
        <a:ln w="6350" algn="ctr">
          <a:solidFill>
            <a:srgbClr val="FF0000"/>
          </a:solidFill>
          <a:round/>
          <a:headEnd/>
          <a:tailEnd/>
        </a:ln>
      </xdr:spPr>
    </xdr:cxnSp>
    <xdr:clientData/>
  </xdr:twoCellAnchor>
  <xdr:twoCellAnchor>
    <xdr:from xmlns:xdr="http://schemas.openxmlformats.org/drawingml/2006/spreadsheetDrawing">
      <xdr:col>3</xdr:col>
      <xdr:colOff>857885</xdr:colOff>
      <xdr:row>18</xdr:row>
      <xdr:rowOff>38100</xdr:rowOff>
    </xdr:from>
    <xdr:to xmlns:xdr="http://schemas.openxmlformats.org/drawingml/2006/spreadsheetDrawing">
      <xdr:col>3</xdr:col>
      <xdr:colOff>953135</xdr:colOff>
      <xdr:row>18</xdr:row>
      <xdr:rowOff>143510</xdr:rowOff>
    </xdr:to>
    <xdr:sp macro="" textlink="">
      <xdr:nvSpPr>
        <xdr:cNvPr id="4718" name="フローチャート : 判断 58"/>
        <xdr:cNvSpPr>
          <a:spLocks noChangeArrowheads="1"/>
        </xdr:cNvSpPr>
      </xdr:nvSpPr>
      <xdr:spPr>
        <a:xfrm>
          <a:off x="4258310" y="3171825"/>
          <a:ext cx="95250" cy="105410"/>
        </a:xfrm>
        <a:prstGeom prst="flowChartDecision">
          <a:avLst/>
        </a:prstGeom>
        <a:solidFill>
          <a:srgbClr val="000080"/>
        </a:solidFill>
        <a:ln w="9525" algn="ctr">
          <a:solidFill>
            <a:srgbClr val="000080"/>
          </a:solidFill>
          <a:round/>
          <a:headEnd/>
          <a:tailEnd/>
        </a:ln>
      </xdr:spPr>
    </xdr:sp>
    <xdr:clientData/>
  </xdr:twoCellAnchor>
  <xdr:oneCellAnchor>
    <xdr:from xmlns:xdr="http://schemas.openxmlformats.org/drawingml/2006/spreadsheetDrawing">
      <xdr:col>3</xdr:col>
      <xdr:colOff>523875</xdr:colOff>
      <xdr:row>16</xdr:row>
      <xdr:rowOff>154940</xdr:rowOff>
    </xdr:from>
    <xdr:ext cx="762635" cy="258445"/>
    <xdr:sp macro="" textlink="">
      <xdr:nvSpPr>
        <xdr:cNvPr id="60" name="テキスト ボックス 59"/>
        <xdr:cNvSpPr txBox="1"/>
      </xdr:nvSpPr>
      <xdr:spPr>
        <a:xfrm>
          <a:off x="3924300" y="294576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18</xdr:row>
      <xdr:rowOff>66675</xdr:rowOff>
    </xdr:from>
    <xdr:to xmlns:xdr="http://schemas.openxmlformats.org/drawingml/2006/spreadsheetDrawing">
      <xdr:col>3</xdr:col>
      <xdr:colOff>209550</xdr:colOff>
      <xdr:row>18</xdr:row>
      <xdr:rowOff>95250</xdr:rowOff>
    </xdr:to>
    <xdr:cxnSp macro="">
      <xdr:nvCxnSpPr>
        <xdr:cNvPr id="4720" name="直線コネクタ 60"/>
        <xdr:cNvCxnSpPr>
          <a:cxnSpLocks noChangeShapeType="1"/>
        </xdr:cNvCxnSpPr>
      </xdr:nvCxnSpPr>
      <xdr:spPr>
        <a:xfrm>
          <a:off x="2905125" y="3200400"/>
          <a:ext cx="704850" cy="28575"/>
        </a:xfrm>
        <a:prstGeom prst="straightConnector1">
          <a:avLst/>
        </a:prstGeom>
        <a:noFill/>
        <a:ln w="6350" algn="ctr">
          <a:solidFill>
            <a:srgbClr val="FF0000"/>
          </a:solidFill>
          <a:round/>
          <a:headEnd/>
          <a:tailEnd/>
        </a:ln>
      </xdr:spPr>
    </xdr:cxnSp>
    <xdr:clientData/>
  </xdr:twoCellAnchor>
  <xdr:twoCellAnchor>
    <xdr:from xmlns:xdr="http://schemas.openxmlformats.org/drawingml/2006/spreadsheetDrawing">
      <xdr:col>3</xdr:col>
      <xdr:colOff>153035</xdr:colOff>
      <xdr:row>18</xdr:row>
      <xdr:rowOff>38100</xdr:rowOff>
    </xdr:from>
    <xdr:to xmlns:xdr="http://schemas.openxmlformats.org/drawingml/2006/spreadsheetDrawing">
      <xdr:col>3</xdr:col>
      <xdr:colOff>257175</xdr:colOff>
      <xdr:row>18</xdr:row>
      <xdr:rowOff>143510</xdr:rowOff>
    </xdr:to>
    <xdr:sp macro="" textlink="">
      <xdr:nvSpPr>
        <xdr:cNvPr id="4721" name="フローチャート : 判断 61"/>
        <xdr:cNvSpPr>
          <a:spLocks noChangeArrowheads="1"/>
        </xdr:cNvSpPr>
      </xdr:nvSpPr>
      <xdr:spPr>
        <a:xfrm>
          <a:off x="3553460" y="3171825"/>
          <a:ext cx="104140" cy="105410"/>
        </a:xfrm>
        <a:prstGeom prst="flowChartDecision">
          <a:avLst/>
        </a:prstGeom>
        <a:solidFill>
          <a:srgbClr val="000080"/>
        </a:solidFill>
        <a:ln w="9525" algn="ctr">
          <a:solidFill>
            <a:srgbClr val="000080"/>
          </a:solidFill>
          <a:round/>
          <a:headEnd/>
          <a:tailEnd/>
        </a:ln>
      </xdr:spPr>
    </xdr:sp>
    <xdr:clientData/>
  </xdr:twoCellAnchor>
  <xdr:oneCellAnchor>
    <xdr:from xmlns:xdr="http://schemas.openxmlformats.org/drawingml/2006/spreadsheetDrawing">
      <xdr:col>2</xdr:col>
      <xdr:colOff>958215</xdr:colOff>
      <xdr:row>16</xdr:row>
      <xdr:rowOff>149860</xdr:rowOff>
    </xdr:from>
    <xdr:ext cx="762635" cy="259080"/>
    <xdr:sp macro="" textlink="">
      <xdr:nvSpPr>
        <xdr:cNvPr id="63" name="テキスト ボックス 62"/>
        <xdr:cNvSpPr txBox="1"/>
      </xdr:nvSpPr>
      <xdr:spPr>
        <a:xfrm>
          <a:off x="3225165" y="29406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18</xdr:row>
      <xdr:rowOff>19050</xdr:rowOff>
    </xdr:from>
    <xdr:to xmlns:xdr="http://schemas.openxmlformats.org/drawingml/2006/spreadsheetDrawing">
      <xdr:col>2</xdr:col>
      <xdr:colOff>695960</xdr:colOff>
      <xdr:row>18</xdr:row>
      <xdr:rowOff>123825</xdr:rowOff>
    </xdr:to>
    <xdr:sp macro="" textlink="">
      <xdr:nvSpPr>
        <xdr:cNvPr id="4723" name="フローチャート : 判断 63"/>
        <xdr:cNvSpPr>
          <a:spLocks noChangeArrowheads="1"/>
        </xdr:cNvSpPr>
      </xdr:nvSpPr>
      <xdr:spPr>
        <a:xfrm>
          <a:off x="2857500" y="3152775"/>
          <a:ext cx="105410" cy="104775"/>
        </a:xfrm>
        <a:prstGeom prst="flowChartDecision">
          <a:avLst/>
        </a:prstGeom>
        <a:solidFill>
          <a:srgbClr val="000080"/>
        </a:solidFill>
        <a:ln w="9525" algn="ctr">
          <a:solidFill>
            <a:srgbClr val="000080"/>
          </a:solidFill>
          <a:round/>
          <a:headEnd/>
          <a:tailEnd/>
        </a:ln>
      </xdr:spPr>
    </xdr:sp>
    <xdr:clientData/>
  </xdr:twoCellAnchor>
  <xdr:oneCellAnchor>
    <xdr:from xmlns:xdr="http://schemas.openxmlformats.org/drawingml/2006/spreadsheetDrawing">
      <xdr:col>2</xdr:col>
      <xdr:colOff>260350</xdr:colOff>
      <xdr:row>18</xdr:row>
      <xdr:rowOff>106045</xdr:rowOff>
    </xdr:from>
    <xdr:ext cx="762635" cy="259080"/>
    <xdr:sp macro="" textlink="">
      <xdr:nvSpPr>
        <xdr:cNvPr id="65" name="テキスト ボックス 64"/>
        <xdr:cNvSpPr txBox="1"/>
      </xdr:nvSpPr>
      <xdr:spPr>
        <a:xfrm>
          <a:off x="2527300" y="323977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730" cy="259080"/>
    <xdr:sp macro="" textlink="">
      <xdr:nvSpPr>
        <xdr:cNvPr id="67" name="テキスト ボックス 66"/>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730" cy="259080"/>
    <xdr:sp macro="" textlink="">
      <xdr:nvSpPr>
        <xdr:cNvPr id="68" name="テキスト ボックス 67"/>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9"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70"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18</xdr:row>
      <xdr:rowOff>86360</xdr:rowOff>
    </xdr:from>
    <xdr:to xmlns:xdr="http://schemas.openxmlformats.org/drawingml/2006/spreadsheetDrawing">
      <xdr:col>5</xdr:col>
      <xdr:colOff>37465</xdr:colOff>
      <xdr:row>19</xdr:row>
      <xdr:rowOff>9525</xdr:rowOff>
    </xdr:to>
    <xdr:sp macro="" textlink="">
      <xdr:nvSpPr>
        <xdr:cNvPr id="4730" name="円/楕円 70"/>
        <xdr:cNvSpPr>
          <a:spLocks noChangeArrowheads="1"/>
        </xdr:cNvSpPr>
      </xdr:nvSpPr>
      <xdr:spPr>
        <a:xfrm>
          <a:off x="5600700" y="3220085"/>
          <a:ext cx="104140" cy="94615"/>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5</xdr:col>
      <xdr:colOff>73025</xdr:colOff>
      <xdr:row>18</xdr:row>
      <xdr:rowOff>55245</xdr:rowOff>
    </xdr:from>
    <xdr:ext cx="762635" cy="258445"/>
    <xdr:sp macro="" textlink="">
      <xdr:nvSpPr>
        <xdr:cNvPr id="72" name="人口1人当たり決算額の推移該当値テキスト130"/>
        <xdr:cNvSpPr txBox="1"/>
      </xdr:nvSpPr>
      <xdr:spPr>
        <a:xfrm>
          <a:off x="5740400" y="318897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61,508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18</xdr:row>
      <xdr:rowOff>76200</xdr:rowOff>
    </xdr:from>
    <xdr:to xmlns:xdr="http://schemas.openxmlformats.org/drawingml/2006/spreadsheetDrawing">
      <xdr:col>4</xdr:col>
      <xdr:colOff>523875</xdr:colOff>
      <xdr:row>19</xdr:row>
      <xdr:rowOff>0</xdr:rowOff>
    </xdr:to>
    <xdr:sp macro="" textlink="">
      <xdr:nvSpPr>
        <xdr:cNvPr id="4732" name="円/楕円 72"/>
        <xdr:cNvSpPr>
          <a:spLocks noChangeArrowheads="1"/>
        </xdr:cNvSpPr>
      </xdr:nvSpPr>
      <xdr:spPr>
        <a:xfrm>
          <a:off x="4953000" y="3209925"/>
          <a:ext cx="104775" cy="95250"/>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4</xdr:col>
      <xdr:colOff>88900</xdr:colOff>
      <xdr:row>18</xdr:row>
      <xdr:rowOff>158115</xdr:rowOff>
    </xdr:from>
    <xdr:ext cx="735330" cy="258445"/>
    <xdr:sp macro="" textlink="">
      <xdr:nvSpPr>
        <xdr:cNvPr id="74" name="テキスト ボックス 73"/>
        <xdr:cNvSpPr txBox="1"/>
      </xdr:nvSpPr>
      <xdr:spPr>
        <a:xfrm>
          <a:off x="4622800" y="329184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62,553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857885</xdr:colOff>
      <xdr:row>18</xdr:row>
      <xdr:rowOff>57150</xdr:rowOff>
    </xdr:from>
    <xdr:to xmlns:xdr="http://schemas.openxmlformats.org/drawingml/2006/spreadsheetDrawing">
      <xdr:col>3</xdr:col>
      <xdr:colOff>953135</xdr:colOff>
      <xdr:row>18</xdr:row>
      <xdr:rowOff>161925</xdr:rowOff>
    </xdr:to>
    <xdr:sp macro="" textlink="">
      <xdr:nvSpPr>
        <xdr:cNvPr id="4734" name="円/楕円 74"/>
        <xdr:cNvSpPr>
          <a:spLocks noChangeArrowheads="1"/>
        </xdr:cNvSpPr>
      </xdr:nvSpPr>
      <xdr:spPr>
        <a:xfrm>
          <a:off x="4258310" y="3190875"/>
          <a:ext cx="95250" cy="104775"/>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3</xdr:col>
      <xdr:colOff>523875</xdr:colOff>
      <xdr:row>18</xdr:row>
      <xdr:rowOff>144145</xdr:rowOff>
    </xdr:from>
    <xdr:ext cx="762635" cy="258445"/>
    <xdr:sp macro="" textlink="">
      <xdr:nvSpPr>
        <xdr:cNvPr id="76" name="テキスト ボックス 75"/>
        <xdr:cNvSpPr txBox="1"/>
      </xdr:nvSpPr>
      <xdr:spPr>
        <a:xfrm>
          <a:off x="3924300" y="327787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63,830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153035</xdr:colOff>
      <xdr:row>18</xdr:row>
      <xdr:rowOff>47625</xdr:rowOff>
    </xdr:from>
    <xdr:to xmlns:xdr="http://schemas.openxmlformats.org/drawingml/2006/spreadsheetDrawing">
      <xdr:col>3</xdr:col>
      <xdr:colOff>257175</xdr:colOff>
      <xdr:row>18</xdr:row>
      <xdr:rowOff>143510</xdr:rowOff>
    </xdr:to>
    <xdr:sp macro="" textlink="">
      <xdr:nvSpPr>
        <xdr:cNvPr id="4736" name="円/楕円 76"/>
        <xdr:cNvSpPr>
          <a:spLocks noChangeArrowheads="1"/>
        </xdr:cNvSpPr>
      </xdr:nvSpPr>
      <xdr:spPr>
        <a:xfrm>
          <a:off x="3553460" y="3181350"/>
          <a:ext cx="104140" cy="95885"/>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2</xdr:col>
      <xdr:colOff>958215</xdr:colOff>
      <xdr:row>18</xdr:row>
      <xdr:rowOff>132080</xdr:rowOff>
    </xdr:from>
    <xdr:ext cx="762635" cy="258445"/>
    <xdr:sp macro="" textlink="">
      <xdr:nvSpPr>
        <xdr:cNvPr id="78" name="テキスト ボックス 77"/>
        <xdr:cNvSpPr txBox="1"/>
      </xdr:nvSpPr>
      <xdr:spPr>
        <a:xfrm>
          <a:off x="3225165" y="32658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64,993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18</xdr:row>
      <xdr:rowOff>19050</xdr:rowOff>
    </xdr:from>
    <xdr:to xmlns:xdr="http://schemas.openxmlformats.org/drawingml/2006/spreadsheetDrawing">
      <xdr:col>2</xdr:col>
      <xdr:colOff>695960</xdr:colOff>
      <xdr:row>18</xdr:row>
      <xdr:rowOff>114300</xdr:rowOff>
    </xdr:to>
    <xdr:sp macro="" textlink="">
      <xdr:nvSpPr>
        <xdr:cNvPr id="4738" name="円/楕円 78"/>
        <xdr:cNvSpPr>
          <a:spLocks noChangeArrowheads="1"/>
        </xdr:cNvSpPr>
      </xdr:nvSpPr>
      <xdr:spPr>
        <a:xfrm>
          <a:off x="2857500" y="3152775"/>
          <a:ext cx="105410" cy="95250"/>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2</xdr:col>
      <xdr:colOff>260350</xdr:colOff>
      <xdr:row>16</xdr:row>
      <xdr:rowOff>128270</xdr:rowOff>
    </xdr:from>
    <xdr:ext cx="762635" cy="259080"/>
    <xdr:sp macro="" textlink="">
      <xdr:nvSpPr>
        <xdr:cNvPr id="80" name="テキスト ボックス 79"/>
        <xdr:cNvSpPr txBox="1"/>
      </xdr:nvSpPr>
      <xdr:spPr>
        <a:xfrm>
          <a:off x="2527300" y="291909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67,590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81"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123825</xdr:colOff>
      <xdr:row>29</xdr:row>
      <xdr:rowOff>9525</xdr:rowOff>
    </xdr:from>
    <xdr:to xmlns:xdr="http://schemas.openxmlformats.org/drawingml/2006/spreadsheetDrawing">
      <xdr:col>1</xdr:col>
      <xdr:colOff>323850</xdr:colOff>
      <xdr:row>33</xdr:row>
      <xdr:rowOff>295910</xdr:rowOff>
    </xdr:to>
    <xdr:sp macro="" textlink="">
      <xdr:nvSpPr>
        <xdr:cNvPr id="4741" name="角丸四角形 81"/>
        <xdr:cNvSpPr>
          <a:spLocks noChangeArrowheads="1"/>
        </xdr:cNvSpPr>
      </xdr:nvSpPr>
      <xdr:spPr>
        <a:xfrm>
          <a:off x="123825" y="5076825"/>
          <a:ext cx="1333500" cy="114363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83"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84"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85"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200660</xdr:colOff>
      <xdr:row>30</xdr:row>
      <xdr:rowOff>19050</xdr:rowOff>
    </xdr:from>
    <xdr:to xmlns:xdr="http://schemas.openxmlformats.org/drawingml/2006/spreadsheetDrawing">
      <xdr:col>0</xdr:col>
      <xdr:colOff>371475</xdr:colOff>
      <xdr:row>30</xdr:row>
      <xdr:rowOff>19050</xdr:rowOff>
    </xdr:to>
    <xdr:cxnSp macro="">
      <xdr:nvCxnSpPr>
        <xdr:cNvPr id="4745" name="直線コネクタ 85"/>
        <xdr:cNvCxnSpPr>
          <a:cxnSpLocks noChangeShapeType="1"/>
        </xdr:cNvCxnSpPr>
      </xdr:nvCxnSpPr>
      <xdr:spPr>
        <a:xfrm flipH="1">
          <a:off x="200660" y="5257800"/>
          <a:ext cx="170815" cy="0"/>
        </a:xfrm>
        <a:prstGeom prst="straightConnector1">
          <a:avLst/>
        </a:prstGeom>
        <a:noFill/>
        <a:ln w="6350" algn="ctr">
          <a:solidFill>
            <a:srgbClr val="FF0000"/>
          </a:solidFill>
          <a:round/>
          <a:headEnd/>
          <a:tailEnd/>
        </a:ln>
      </xdr:spPr>
    </xdr:cxnSp>
    <xdr:clientData/>
  </xdr:twoCellAnchor>
  <xdr:twoCellAnchor>
    <xdr:from xmlns:xdr="http://schemas.openxmlformats.org/drawingml/2006/spreadsheetDrawing">
      <xdr:col>0</xdr:col>
      <xdr:colOff>285750</xdr:colOff>
      <xdr:row>31</xdr:row>
      <xdr:rowOff>305435</xdr:rowOff>
    </xdr:from>
    <xdr:to xmlns:xdr="http://schemas.openxmlformats.org/drawingml/2006/spreadsheetDrawing">
      <xdr:col>0</xdr:col>
      <xdr:colOff>285750</xdr:colOff>
      <xdr:row>32</xdr:row>
      <xdr:rowOff>104775</xdr:rowOff>
    </xdr:to>
    <xdr:cxnSp macro="">
      <xdr:nvCxnSpPr>
        <xdr:cNvPr id="4746" name="直線コネクタ 86"/>
        <xdr:cNvCxnSpPr>
          <a:cxnSpLocks noChangeShapeType="1"/>
        </xdr:cNvCxnSpPr>
      </xdr:nvCxnSpPr>
      <xdr:spPr>
        <a:xfrm>
          <a:off x="285750" y="5715635"/>
          <a:ext cx="0" cy="142240"/>
        </a:xfrm>
        <a:prstGeom prst="straightConnector1">
          <a:avLst/>
        </a:prstGeom>
        <a:noFill/>
        <a:ln w="31750" algn="ctr">
          <a:solidFill>
            <a:srgbClr val="808080"/>
          </a:solidFill>
          <a:round/>
          <a:headEnd/>
          <a:tailEnd/>
        </a:ln>
      </xdr:spPr>
    </xdr:cxnSp>
    <xdr:clientData/>
  </xdr:twoCellAnchor>
  <xdr:twoCellAnchor>
    <xdr:from xmlns:xdr="http://schemas.openxmlformats.org/drawingml/2006/spreadsheetDrawing">
      <xdr:col>0</xdr:col>
      <xdr:colOff>200660</xdr:colOff>
      <xdr:row>31</xdr:row>
      <xdr:rowOff>305435</xdr:rowOff>
    </xdr:from>
    <xdr:to xmlns:xdr="http://schemas.openxmlformats.org/drawingml/2006/spreadsheetDrawing">
      <xdr:col>0</xdr:col>
      <xdr:colOff>371475</xdr:colOff>
      <xdr:row>31</xdr:row>
      <xdr:rowOff>305435</xdr:rowOff>
    </xdr:to>
    <xdr:cxnSp macro="">
      <xdr:nvCxnSpPr>
        <xdr:cNvPr id="4747" name="直線コネクタ 87"/>
        <xdr:cNvCxnSpPr>
          <a:cxnSpLocks noChangeShapeType="1"/>
        </xdr:cNvCxnSpPr>
      </xdr:nvCxnSpPr>
      <xdr:spPr>
        <a:xfrm flipH="1">
          <a:off x="200660" y="5715635"/>
          <a:ext cx="170815" cy="0"/>
        </a:xfrm>
        <a:prstGeom prst="straightConnector1">
          <a:avLst/>
        </a:prstGeom>
        <a:noFill/>
        <a:ln w="15875" algn="ctr">
          <a:solidFill>
            <a:srgbClr val="000000"/>
          </a:solidFill>
          <a:round/>
          <a:headEnd/>
          <a:tailEnd/>
        </a:ln>
      </xdr:spPr>
    </xdr:cxnSp>
    <xdr:clientData/>
  </xdr:twoCellAnchor>
  <xdr:twoCellAnchor>
    <xdr:from xmlns:xdr="http://schemas.openxmlformats.org/drawingml/2006/spreadsheetDrawing">
      <xdr:col>0</xdr:col>
      <xdr:colOff>285750</xdr:colOff>
      <xdr:row>33</xdr:row>
      <xdr:rowOff>27940</xdr:rowOff>
    </xdr:from>
    <xdr:to xmlns:xdr="http://schemas.openxmlformats.org/drawingml/2006/spreadsheetDrawing">
      <xdr:col>0</xdr:col>
      <xdr:colOff>285750</xdr:colOff>
      <xdr:row>33</xdr:row>
      <xdr:rowOff>172085</xdr:rowOff>
    </xdr:to>
    <xdr:cxnSp macro="">
      <xdr:nvCxnSpPr>
        <xdr:cNvPr id="4748" name="直線コネクタ 88"/>
        <xdr:cNvCxnSpPr>
          <a:cxnSpLocks noChangeShapeType="1"/>
        </xdr:cNvCxnSpPr>
      </xdr:nvCxnSpPr>
      <xdr:spPr>
        <a:xfrm flipV="1">
          <a:off x="285750" y="5952490"/>
          <a:ext cx="0" cy="144145"/>
        </a:xfrm>
        <a:prstGeom prst="straightConnector1">
          <a:avLst/>
        </a:prstGeom>
        <a:noFill/>
        <a:ln w="31750" algn="ctr">
          <a:solidFill>
            <a:srgbClr val="808080"/>
          </a:solidFill>
          <a:round/>
          <a:headEnd/>
          <a:tailEnd/>
        </a:ln>
      </xdr:spPr>
    </xdr:cxnSp>
    <xdr:clientData/>
  </xdr:twoCellAnchor>
  <xdr:twoCellAnchor>
    <xdr:from xmlns:xdr="http://schemas.openxmlformats.org/drawingml/2006/spreadsheetDrawing">
      <xdr:col>0</xdr:col>
      <xdr:colOff>200660</xdr:colOff>
      <xdr:row>33</xdr:row>
      <xdr:rowOff>172085</xdr:rowOff>
    </xdr:from>
    <xdr:to xmlns:xdr="http://schemas.openxmlformats.org/drawingml/2006/spreadsheetDrawing">
      <xdr:col>0</xdr:col>
      <xdr:colOff>371475</xdr:colOff>
      <xdr:row>33</xdr:row>
      <xdr:rowOff>172085</xdr:rowOff>
    </xdr:to>
    <xdr:cxnSp macro="">
      <xdr:nvCxnSpPr>
        <xdr:cNvPr id="4749" name="直線コネクタ 89"/>
        <xdr:cNvCxnSpPr>
          <a:cxnSpLocks noChangeShapeType="1"/>
        </xdr:cNvCxnSpPr>
      </xdr:nvCxnSpPr>
      <xdr:spPr>
        <a:xfrm flipH="1">
          <a:off x="200660" y="6096635"/>
          <a:ext cx="170815" cy="0"/>
        </a:xfrm>
        <a:prstGeom prst="straightConnector1">
          <a:avLst/>
        </a:prstGeom>
        <a:noFill/>
        <a:ln w="15875" algn="ctr">
          <a:solidFill>
            <a:srgbClr val="000000"/>
          </a:solidFill>
          <a:round/>
          <a:headEnd/>
          <a:tailEnd/>
        </a:ln>
      </xdr:spPr>
    </xdr:cxnSp>
    <xdr:clientData/>
  </xdr:twoCellAnchor>
  <xdr:twoCellAnchor>
    <xdr:from xmlns:xdr="http://schemas.openxmlformats.org/drawingml/2006/spreadsheetDrawing">
      <xdr:col>0</xdr:col>
      <xdr:colOff>227965</xdr:colOff>
      <xdr:row>29</xdr:row>
      <xdr:rowOff>143510</xdr:rowOff>
    </xdr:from>
    <xdr:to xmlns:xdr="http://schemas.openxmlformats.org/drawingml/2006/spreadsheetDrawing">
      <xdr:col>0</xdr:col>
      <xdr:colOff>333375</xdr:colOff>
      <xdr:row>30</xdr:row>
      <xdr:rowOff>66675</xdr:rowOff>
    </xdr:to>
    <xdr:sp macro="" textlink="">
      <xdr:nvSpPr>
        <xdr:cNvPr id="4750" name="円/楕円 90"/>
        <xdr:cNvSpPr>
          <a:spLocks noChangeArrowheads="1"/>
        </xdr:cNvSpPr>
      </xdr:nvSpPr>
      <xdr:spPr>
        <a:xfrm>
          <a:off x="227965" y="5210810"/>
          <a:ext cx="105410" cy="94615"/>
        </a:xfrm>
        <a:prstGeom prst="ellipse">
          <a:avLst/>
        </a:prstGeom>
        <a:solidFill>
          <a:srgbClr val="FF0000"/>
        </a:solidFill>
        <a:ln w="9525" algn="ctr">
          <a:solidFill>
            <a:srgbClr val="FF0000"/>
          </a:solidFill>
          <a:round/>
          <a:headEnd/>
          <a:tailEnd/>
        </a:ln>
      </xdr:spPr>
    </xdr:sp>
    <xdr:clientData/>
  </xdr:twoCellAnchor>
  <xdr:twoCellAnchor>
    <xdr:from xmlns:xdr="http://schemas.openxmlformats.org/drawingml/2006/spreadsheetDrawing">
      <xdr:col>0</xdr:col>
      <xdr:colOff>227965</xdr:colOff>
      <xdr:row>31</xdr:row>
      <xdr:rowOff>67310</xdr:rowOff>
    </xdr:from>
    <xdr:to xmlns:xdr="http://schemas.openxmlformats.org/drawingml/2006/spreadsheetDrawing">
      <xdr:col>0</xdr:col>
      <xdr:colOff>333375</xdr:colOff>
      <xdr:row>31</xdr:row>
      <xdr:rowOff>161290</xdr:rowOff>
    </xdr:to>
    <xdr:sp macro="" textlink="">
      <xdr:nvSpPr>
        <xdr:cNvPr id="4751" name="フローチャート : 判断 91"/>
        <xdr:cNvSpPr>
          <a:spLocks noChangeArrowheads="1"/>
        </xdr:cNvSpPr>
      </xdr:nvSpPr>
      <xdr:spPr>
        <a:xfrm>
          <a:off x="227965" y="5477510"/>
          <a:ext cx="105410" cy="93980"/>
        </a:xfrm>
        <a:prstGeom prst="flowChartDecision">
          <a:avLst/>
        </a:prstGeom>
        <a:solidFill>
          <a:srgbClr val="000080"/>
        </a:solidFill>
        <a:ln w="9525" algn="ctr">
          <a:solidFill>
            <a:srgbClr val="000080"/>
          </a:solidFill>
          <a:round/>
          <a:headEnd/>
          <a:tailEnd/>
        </a:ln>
      </xdr:spPr>
    </xdr:sp>
    <xdr:clientData/>
  </xdr:twoCellAnchor>
  <xdr:twoCellAnchor>
    <xdr:from xmlns:xdr="http://schemas.openxmlformats.org/drawingml/2006/spreadsheetDrawing">
      <xdr:col>1</xdr:col>
      <xdr:colOff>1028065</xdr:colOff>
      <xdr:row>31</xdr:row>
      <xdr:rowOff>238125</xdr:rowOff>
    </xdr:from>
    <xdr:to xmlns:xdr="http://schemas.openxmlformats.org/drawingml/2006/spreadsheetDrawing">
      <xdr:col>5</xdr:col>
      <xdr:colOff>733425</xdr:colOff>
      <xdr:row>39</xdr:row>
      <xdr:rowOff>295910</xdr:rowOff>
    </xdr:to>
    <xdr:sp macro="" textlink="">
      <xdr:nvSpPr>
        <xdr:cNvPr id="4752" name="正方形/長方形 92"/>
        <xdr:cNvSpPr>
          <a:spLocks noChangeArrowheads="1"/>
        </xdr:cNvSpPr>
      </xdr:nvSpPr>
      <xdr:spPr>
        <a:xfrm>
          <a:off x="2161540" y="5648325"/>
          <a:ext cx="4239260" cy="2286635"/>
        </a:xfrm>
        <a:prstGeom prst="rect">
          <a:avLst/>
        </a:prstGeom>
        <a:solidFill>
          <a:srgbClr val="E6FFD5"/>
        </a:solidFill>
        <a:ln>
          <a:noFill/>
        </a:ln>
      </xdr:spPr>
    </xdr:sp>
    <xdr:clientData/>
  </xdr:twoCellAnchor>
  <xdr:oneCellAnchor>
    <xdr:from xmlns:xdr="http://schemas.openxmlformats.org/drawingml/2006/spreadsheetDrawing">
      <xdr:col>1</xdr:col>
      <xdr:colOff>542925</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1028065</xdr:colOff>
      <xdr:row>39</xdr:row>
      <xdr:rowOff>295910</xdr:rowOff>
    </xdr:from>
    <xdr:to xmlns:xdr="http://schemas.openxmlformats.org/drawingml/2006/spreadsheetDrawing">
      <xdr:col>5</xdr:col>
      <xdr:colOff>733425</xdr:colOff>
      <xdr:row>39</xdr:row>
      <xdr:rowOff>295910</xdr:rowOff>
    </xdr:to>
    <xdr:cxnSp macro="">
      <xdr:nvCxnSpPr>
        <xdr:cNvPr id="4754" name="直線コネクタ 94"/>
        <xdr:cNvCxnSpPr>
          <a:cxnSpLocks noChangeShapeType="1"/>
        </xdr:cNvCxnSpPr>
      </xdr:nvCxnSpPr>
      <xdr:spPr>
        <a:xfrm>
          <a:off x="2161540" y="7934960"/>
          <a:ext cx="4239260" cy="0"/>
        </a:xfrm>
        <a:prstGeom prst="straightConnector1">
          <a:avLst/>
        </a:prstGeom>
        <a:noFill/>
        <a:ln w="9525" algn="ctr">
          <a:solidFill>
            <a:srgbClr val="C0C0C0"/>
          </a:solidFill>
          <a:round/>
          <a:headEnd/>
          <a:tailEnd/>
        </a:ln>
      </xdr:spPr>
    </xdr:cxnSp>
    <xdr:clientData/>
  </xdr:twoCellAnchor>
  <xdr:twoCellAnchor>
    <xdr:from xmlns:xdr="http://schemas.openxmlformats.org/drawingml/2006/spreadsheetDrawing">
      <xdr:col>1</xdr:col>
      <xdr:colOff>1028065</xdr:colOff>
      <xdr:row>38</xdr:row>
      <xdr:rowOff>86360</xdr:rowOff>
    </xdr:from>
    <xdr:to xmlns:xdr="http://schemas.openxmlformats.org/drawingml/2006/spreadsheetDrawing">
      <xdr:col>5</xdr:col>
      <xdr:colOff>733425</xdr:colOff>
      <xdr:row>38</xdr:row>
      <xdr:rowOff>86360</xdr:rowOff>
    </xdr:to>
    <xdr:cxnSp macro="">
      <xdr:nvCxnSpPr>
        <xdr:cNvPr id="4755" name="直線コネクタ 95"/>
        <xdr:cNvCxnSpPr>
          <a:cxnSpLocks noChangeShapeType="1"/>
        </xdr:cNvCxnSpPr>
      </xdr:nvCxnSpPr>
      <xdr:spPr>
        <a:xfrm>
          <a:off x="2161540" y="7553960"/>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37</xdr:row>
      <xdr:rowOff>288925</xdr:rowOff>
    </xdr:from>
    <xdr:ext cx="761365" cy="259080"/>
    <xdr:sp macro="" textlink="">
      <xdr:nvSpPr>
        <xdr:cNvPr id="97" name="テキスト ボックス 96"/>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37</xdr:row>
      <xdr:rowOff>46990</xdr:rowOff>
    </xdr:from>
    <xdr:to xmlns:xdr="http://schemas.openxmlformats.org/drawingml/2006/spreadsheetDrawing">
      <xdr:col>5</xdr:col>
      <xdr:colOff>733425</xdr:colOff>
      <xdr:row>37</xdr:row>
      <xdr:rowOff>46990</xdr:rowOff>
    </xdr:to>
    <xdr:cxnSp macro="">
      <xdr:nvCxnSpPr>
        <xdr:cNvPr id="4757" name="直線コネクタ 97"/>
        <xdr:cNvCxnSpPr>
          <a:cxnSpLocks noChangeShapeType="1"/>
        </xdr:cNvCxnSpPr>
      </xdr:nvCxnSpPr>
      <xdr:spPr>
        <a:xfrm>
          <a:off x="2161540" y="7171690"/>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36</xdr:row>
      <xdr:rowOff>80010</xdr:rowOff>
    </xdr:from>
    <xdr:ext cx="761365" cy="259715"/>
    <xdr:sp macro="" textlink="">
      <xdr:nvSpPr>
        <xdr:cNvPr id="99" name="テキスト ボックス 98"/>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35</xdr:row>
      <xdr:rowOff>181610</xdr:rowOff>
    </xdr:from>
    <xdr:to xmlns:xdr="http://schemas.openxmlformats.org/drawingml/2006/spreadsheetDrawing">
      <xdr:col>5</xdr:col>
      <xdr:colOff>733425</xdr:colOff>
      <xdr:row>35</xdr:row>
      <xdr:rowOff>181610</xdr:rowOff>
    </xdr:to>
    <xdr:cxnSp macro="">
      <xdr:nvCxnSpPr>
        <xdr:cNvPr id="4759" name="直線コネクタ 99"/>
        <xdr:cNvCxnSpPr>
          <a:cxnSpLocks noChangeShapeType="1"/>
        </xdr:cNvCxnSpPr>
      </xdr:nvCxnSpPr>
      <xdr:spPr>
        <a:xfrm>
          <a:off x="2161540" y="6791960"/>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35</xdr:row>
      <xdr:rowOff>41910</xdr:rowOff>
    </xdr:from>
    <xdr:ext cx="761365" cy="257810"/>
    <xdr:sp macro="" textlink="">
      <xdr:nvSpPr>
        <xdr:cNvPr id="101" name="テキスト ボックス 100"/>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34</xdr:row>
      <xdr:rowOff>142240</xdr:rowOff>
    </xdr:from>
    <xdr:to xmlns:xdr="http://schemas.openxmlformats.org/drawingml/2006/spreadsheetDrawing">
      <xdr:col>5</xdr:col>
      <xdr:colOff>733425</xdr:colOff>
      <xdr:row>34</xdr:row>
      <xdr:rowOff>142240</xdr:rowOff>
    </xdr:to>
    <xdr:cxnSp macro="">
      <xdr:nvCxnSpPr>
        <xdr:cNvPr id="4761" name="直線コネクタ 101"/>
        <xdr:cNvCxnSpPr>
          <a:cxnSpLocks noChangeShapeType="1"/>
        </xdr:cNvCxnSpPr>
      </xdr:nvCxnSpPr>
      <xdr:spPr>
        <a:xfrm>
          <a:off x="2161540" y="6409690"/>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34</xdr:row>
      <xdr:rowOff>3810</xdr:rowOff>
    </xdr:from>
    <xdr:ext cx="761365" cy="259715"/>
    <xdr:sp macro="" textlink="">
      <xdr:nvSpPr>
        <xdr:cNvPr id="103" name="テキスト ボックス 102"/>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33</xdr:row>
      <xdr:rowOff>104775</xdr:rowOff>
    </xdr:from>
    <xdr:to xmlns:xdr="http://schemas.openxmlformats.org/drawingml/2006/spreadsheetDrawing">
      <xdr:col>5</xdr:col>
      <xdr:colOff>733425</xdr:colOff>
      <xdr:row>33</xdr:row>
      <xdr:rowOff>104775</xdr:rowOff>
    </xdr:to>
    <xdr:cxnSp macro="">
      <xdr:nvCxnSpPr>
        <xdr:cNvPr id="4763" name="直線コネクタ 103"/>
        <xdr:cNvCxnSpPr>
          <a:cxnSpLocks noChangeShapeType="1"/>
        </xdr:cNvCxnSpPr>
      </xdr:nvCxnSpPr>
      <xdr:spPr>
        <a:xfrm>
          <a:off x="2161540" y="6029325"/>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32</xdr:row>
      <xdr:rowOff>137160</xdr:rowOff>
    </xdr:from>
    <xdr:ext cx="761365" cy="259080"/>
    <xdr:sp macro="" textlink="">
      <xdr:nvSpPr>
        <xdr:cNvPr id="105" name="テキスト ボックス 104"/>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31</xdr:row>
      <xdr:rowOff>238125</xdr:rowOff>
    </xdr:from>
    <xdr:to xmlns:xdr="http://schemas.openxmlformats.org/drawingml/2006/spreadsheetDrawing">
      <xdr:col>5</xdr:col>
      <xdr:colOff>733425</xdr:colOff>
      <xdr:row>31</xdr:row>
      <xdr:rowOff>238125</xdr:rowOff>
    </xdr:to>
    <xdr:cxnSp macro="">
      <xdr:nvCxnSpPr>
        <xdr:cNvPr id="4765" name="直線コネクタ 105"/>
        <xdr:cNvCxnSpPr>
          <a:cxnSpLocks noChangeShapeType="1"/>
        </xdr:cNvCxnSpPr>
      </xdr:nvCxnSpPr>
      <xdr:spPr>
        <a:xfrm>
          <a:off x="2161540" y="5648325"/>
          <a:ext cx="4239260" cy="0"/>
        </a:xfrm>
        <a:prstGeom prst="straightConnector1">
          <a:avLst/>
        </a:prstGeom>
        <a:noFill/>
        <a:ln w="9525" algn="ctr">
          <a:solidFill>
            <a:srgbClr val="C0C0C0"/>
          </a:solidFill>
          <a:round/>
          <a:headEnd/>
          <a:tailEnd/>
        </a:ln>
      </xdr:spPr>
    </xdr:cxnSp>
    <xdr:clientData/>
  </xdr:twoCellAnchor>
  <xdr:oneCellAnchor>
    <xdr:from xmlns:xdr="http://schemas.openxmlformats.org/drawingml/2006/spreadsheetDrawing">
      <xdr:col>1</xdr:col>
      <xdr:colOff>275590</xdr:colOff>
      <xdr:row>31</xdr:row>
      <xdr:rowOff>99695</xdr:rowOff>
    </xdr:from>
    <xdr:ext cx="761365" cy="258445"/>
    <xdr:sp macro="" textlink="">
      <xdr:nvSpPr>
        <xdr:cNvPr id="107" name="テキスト ボックス 106"/>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xdr:col>
      <xdr:colOff>1028065</xdr:colOff>
      <xdr:row>31</xdr:row>
      <xdr:rowOff>238125</xdr:rowOff>
    </xdr:from>
    <xdr:to xmlns:xdr="http://schemas.openxmlformats.org/drawingml/2006/spreadsheetDrawing">
      <xdr:col>5</xdr:col>
      <xdr:colOff>733425</xdr:colOff>
      <xdr:row>39</xdr:row>
      <xdr:rowOff>295910</xdr:rowOff>
    </xdr:to>
    <xdr:sp macro="" textlink="">
      <xdr:nvSpPr>
        <xdr:cNvPr id="4767" name="人口1人当たり決算額の推移グラフ枠445"/>
        <xdr:cNvSpPr>
          <a:spLocks noChangeArrowheads="1"/>
        </xdr:cNvSpPr>
      </xdr:nvSpPr>
      <xdr:spPr>
        <a:xfrm>
          <a:off x="2161540" y="5648325"/>
          <a:ext cx="4239260" cy="2286635"/>
        </a:xfrm>
        <a:prstGeom prst="rect">
          <a:avLst/>
        </a:prstGeom>
        <a:noFill/>
        <a:ln w="19050" algn="ctr">
          <a:solidFill>
            <a:srgbClr val="000000"/>
          </a:solidFill>
          <a:round/>
          <a:headEnd/>
          <a:tailEnd/>
        </a:ln>
      </xdr:spPr>
    </xdr:sp>
    <xdr:clientData/>
  </xdr:twoCellAnchor>
  <xdr:twoCellAnchor>
    <xdr:from xmlns:xdr="http://schemas.openxmlformats.org/drawingml/2006/spreadsheetDrawing">
      <xdr:col>4</xdr:col>
      <xdr:colOff>1114425</xdr:colOff>
      <xdr:row>35</xdr:row>
      <xdr:rowOff>76835</xdr:rowOff>
    </xdr:from>
    <xdr:to xmlns:xdr="http://schemas.openxmlformats.org/drawingml/2006/spreadsheetDrawing">
      <xdr:col>4</xdr:col>
      <xdr:colOff>1114425</xdr:colOff>
      <xdr:row>37</xdr:row>
      <xdr:rowOff>305435</xdr:rowOff>
    </xdr:to>
    <xdr:cxnSp macro="">
      <xdr:nvCxnSpPr>
        <xdr:cNvPr id="4768" name="直線コネクタ 108"/>
        <xdr:cNvCxnSpPr>
          <a:cxnSpLocks noChangeShapeType="1"/>
        </xdr:cNvCxnSpPr>
      </xdr:nvCxnSpPr>
      <xdr:spPr>
        <a:xfrm flipV="1">
          <a:off x="5648325" y="6687185"/>
          <a:ext cx="0" cy="742950"/>
        </a:xfrm>
        <a:prstGeom prst="straightConnector1">
          <a:avLst/>
        </a:prstGeom>
        <a:noFill/>
        <a:ln w="31750" algn="ctr">
          <a:solidFill>
            <a:srgbClr val="808080"/>
          </a:solidFill>
          <a:round/>
          <a:headEnd/>
          <a:tailEnd/>
        </a:ln>
      </xdr:spPr>
    </xdr:cxnSp>
    <xdr:clientData/>
  </xdr:twoCellAnchor>
  <xdr:oneCellAnchor>
    <xdr:from xmlns:xdr="http://schemas.openxmlformats.org/drawingml/2006/spreadsheetDrawing">
      <xdr:col>5</xdr:col>
      <xdr:colOff>73025</xdr:colOff>
      <xdr:row>37</xdr:row>
      <xdr:rowOff>279400</xdr:rowOff>
    </xdr:from>
    <xdr:ext cx="762635" cy="259080"/>
    <xdr:sp macro="" textlink="">
      <xdr:nvSpPr>
        <xdr:cNvPr id="110" name="人口1人当たり決算額の推移最小値テキスト445"/>
        <xdr:cNvSpPr txBox="1"/>
      </xdr:nvSpPr>
      <xdr:spPr>
        <a:xfrm>
          <a:off x="5740400" y="74041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3,253</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37</xdr:row>
      <xdr:rowOff>305435</xdr:rowOff>
    </xdr:from>
    <xdr:to xmlns:xdr="http://schemas.openxmlformats.org/drawingml/2006/spreadsheetDrawing">
      <xdr:col>5</xdr:col>
      <xdr:colOff>76200</xdr:colOff>
      <xdr:row>37</xdr:row>
      <xdr:rowOff>305435</xdr:rowOff>
    </xdr:to>
    <xdr:cxnSp macro="">
      <xdr:nvCxnSpPr>
        <xdr:cNvPr id="4770" name="直線コネクタ 110"/>
        <xdr:cNvCxnSpPr>
          <a:cxnSpLocks noChangeShapeType="1"/>
        </xdr:cNvCxnSpPr>
      </xdr:nvCxnSpPr>
      <xdr:spPr>
        <a:xfrm>
          <a:off x="5561965" y="7430135"/>
          <a:ext cx="181610" cy="0"/>
        </a:xfrm>
        <a:prstGeom prst="straightConnector1">
          <a:avLst/>
        </a:prstGeom>
        <a:noFill/>
        <a:ln w="19050" algn="ctr">
          <a:solidFill>
            <a:srgbClr val="000000"/>
          </a:solidFill>
          <a:round/>
          <a:headEnd/>
          <a:tailEnd/>
        </a:ln>
      </xdr:spPr>
    </xdr:cxnSp>
    <xdr:clientData/>
  </xdr:twoCellAnchor>
  <xdr:oneCellAnchor>
    <xdr:from xmlns:xdr="http://schemas.openxmlformats.org/drawingml/2006/spreadsheetDrawing">
      <xdr:col>5</xdr:col>
      <xdr:colOff>73025</xdr:colOff>
      <xdr:row>34</xdr:row>
      <xdr:rowOff>158750</xdr:rowOff>
    </xdr:from>
    <xdr:ext cx="762635" cy="257810"/>
    <xdr:sp macro="" textlink="">
      <xdr:nvSpPr>
        <xdr:cNvPr id="112" name="人口1人当たり決算額の推移最大値テキスト445"/>
        <xdr:cNvSpPr txBox="1"/>
      </xdr:nvSpPr>
      <xdr:spPr>
        <a:xfrm>
          <a:off x="5740400" y="642620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22,928</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35</xdr:row>
      <xdr:rowOff>76835</xdr:rowOff>
    </xdr:from>
    <xdr:to xmlns:xdr="http://schemas.openxmlformats.org/drawingml/2006/spreadsheetDrawing">
      <xdr:col>5</xdr:col>
      <xdr:colOff>76200</xdr:colOff>
      <xdr:row>35</xdr:row>
      <xdr:rowOff>76835</xdr:rowOff>
    </xdr:to>
    <xdr:cxnSp macro="">
      <xdr:nvCxnSpPr>
        <xdr:cNvPr id="4772" name="直線コネクタ 112"/>
        <xdr:cNvCxnSpPr>
          <a:cxnSpLocks noChangeShapeType="1"/>
        </xdr:cNvCxnSpPr>
      </xdr:nvCxnSpPr>
      <xdr:spPr>
        <a:xfrm>
          <a:off x="5561965" y="6687185"/>
          <a:ext cx="181610" cy="0"/>
        </a:xfrm>
        <a:prstGeom prst="straightConnector1">
          <a:avLst/>
        </a:prstGeom>
        <a:noFill/>
        <a:ln w="19050" algn="ctr">
          <a:solidFill>
            <a:srgbClr val="000000"/>
          </a:solidFill>
          <a:round/>
          <a:headEnd/>
          <a:tailEnd/>
        </a:ln>
      </xdr:spPr>
    </xdr:cxnSp>
    <xdr:clientData/>
  </xdr:twoCellAnchor>
  <xdr:twoCellAnchor>
    <xdr:from xmlns:xdr="http://schemas.openxmlformats.org/drawingml/2006/spreadsheetDrawing">
      <xdr:col>4</xdr:col>
      <xdr:colOff>466725</xdr:colOff>
      <xdr:row>35</xdr:row>
      <xdr:rowOff>181610</xdr:rowOff>
    </xdr:from>
    <xdr:to xmlns:xdr="http://schemas.openxmlformats.org/drawingml/2006/spreadsheetDrawing">
      <xdr:col>4</xdr:col>
      <xdr:colOff>1114425</xdr:colOff>
      <xdr:row>35</xdr:row>
      <xdr:rowOff>333375</xdr:rowOff>
    </xdr:to>
    <xdr:cxnSp macro="">
      <xdr:nvCxnSpPr>
        <xdr:cNvPr id="4773" name="直線コネクタ 113"/>
        <xdr:cNvCxnSpPr>
          <a:cxnSpLocks noChangeShapeType="1"/>
        </xdr:cNvCxnSpPr>
      </xdr:nvCxnSpPr>
      <xdr:spPr>
        <a:xfrm>
          <a:off x="5000625" y="6791960"/>
          <a:ext cx="647700" cy="151765"/>
        </a:xfrm>
        <a:prstGeom prst="straightConnector1">
          <a:avLst/>
        </a:prstGeom>
        <a:noFill/>
        <a:ln w="6350" algn="ctr">
          <a:solidFill>
            <a:srgbClr val="FF0000"/>
          </a:solidFill>
          <a:round/>
          <a:headEnd/>
          <a:tailEnd/>
        </a:ln>
      </xdr:spPr>
    </xdr:cxnSp>
    <xdr:clientData/>
  </xdr:twoCellAnchor>
  <xdr:oneCellAnchor>
    <xdr:from xmlns:xdr="http://schemas.openxmlformats.org/drawingml/2006/spreadsheetDrawing">
      <xdr:col>5</xdr:col>
      <xdr:colOff>73025</xdr:colOff>
      <xdr:row>36</xdr:row>
      <xdr:rowOff>130810</xdr:rowOff>
    </xdr:from>
    <xdr:ext cx="762635" cy="258445"/>
    <xdr:sp macro="" textlink="">
      <xdr:nvSpPr>
        <xdr:cNvPr id="115" name="人口1人当たり決算額の推移平均値テキスト445"/>
        <xdr:cNvSpPr txBox="1"/>
      </xdr:nvSpPr>
      <xdr:spPr>
        <a:xfrm>
          <a:off x="5740400" y="708406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36</xdr:row>
      <xdr:rowOff>161925</xdr:rowOff>
    </xdr:from>
    <xdr:to xmlns:xdr="http://schemas.openxmlformats.org/drawingml/2006/spreadsheetDrawing">
      <xdr:col>5</xdr:col>
      <xdr:colOff>37465</xdr:colOff>
      <xdr:row>37</xdr:row>
      <xdr:rowOff>86360</xdr:rowOff>
    </xdr:to>
    <xdr:sp macro="" textlink="">
      <xdr:nvSpPr>
        <xdr:cNvPr id="4775" name="フローチャート : 判断 115"/>
        <xdr:cNvSpPr>
          <a:spLocks noChangeArrowheads="1"/>
        </xdr:cNvSpPr>
      </xdr:nvSpPr>
      <xdr:spPr>
        <a:xfrm>
          <a:off x="5600700" y="7115175"/>
          <a:ext cx="104140" cy="95885"/>
        </a:xfrm>
        <a:prstGeom prst="flowChartDecision">
          <a:avLst/>
        </a:prstGeom>
        <a:solidFill>
          <a:srgbClr val="000080"/>
        </a:solidFill>
        <a:ln w="9525" algn="ctr">
          <a:solidFill>
            <a:srgbClr val="000080"/>
          </a:solidFill>
          <a:round/>
          <a:headEnd/>
          <a:tailEnd/>
        </a:ln>
      </xdr:spPr>
    </xdr:sp>
    <xdr:clientData/>
  </xdr:twoCellAnchor>
  <xdr:twoCellAnchor>
    <xdr:from xmlns:xdr="http://schemas.openxmlformats.org/drawingml/2006/spreadsheetDrawing">
      <xdr:col>3</xdr:col>
      <xdr:colOff>905510</xdr:colOff>
      <xdr:row>34</xdr:row>
      <xdr:rowOff>67310</xdr:rowOff>
    </xdr:from>
    <xdr:to xmlns:xdr="http://schemas.openxmlformats.org/drawingml/2006/spreadsheetDrawing">
      <xdr:col>4</xdr:col>
      <xdr:colOff>466725</xdr:colOff>
      <xdr:row>35</xdr:row>
      <xdr:rowOff>181610</xdr:rowOff>
    </xdr:to>
    <xdr:cxnSp macro="">
      <xdr:nvCxnSpPr>
        <xdr:cNvPr id="4776" name="直線コネクタ 116"/>
        <xdr:cNvCxnSpPr>
          <a:cxnSpLocks noChangeShapeType="1"/>
        </xdr:cNvCxnSpPr>
      </xdr:nvCxnSpPr>
      <xdr:spPr>
        <a:xfrm>
          <a:off x="4305935" y="6334760"/>
          <a:ext cx="694690" cy="457200"/>
        </a:xfrm>
        <a:prstGeom prst="straightConnector1">
          <a:avLst/>
        </a:prstGeom>
        <a:noFill/>
        <a:ln w="6350" algn="ctr">
          <a:solidFill>
            <a:srgbClr val="FF0000"/>
          </a:solidFill>
          <a:round/>
          <a:headEnd/>
          <a:tailEnd/>
        </a:ln>
      </xdr:spPr>
    </xdr:cxnSp>
    <xdr:clientData/>
  </xdr:twoCellAnchor>
  <xdr:twoCellAnchor>
    <xdr:from xmlns:xdr="http://schemas.openxmlformats.org/drawingml/2006/spreadsheetDrawing">
      <xdr:col>4</xdr:col>
      <xdr:colOff>419100</xdr:colOff>
      <xdr:row>36</xdr:row>
      <xdr:rowOff>114300</xdr:rowOff>
    </xdr:from>
    <xdr:to xmlns:xdr="http://schemas.openxmlformats.org/drawingml/2006/spreadsheetDrawing">
      <xdr:col>4</xdr:col>
      <xdr:colOff>523875</xdr:colOff>
      <xdr:row>37</xdr:row>
      <xdr:rowOff>37465</xdr:rowOff>
    </xdr:to>
    <xdr:sp macro="" textlink="">
      <xdr:nvSpPr>
        <xdr:cNvPr id="4777" name="フローチャート : 判断 117"/>
        <xdr:cNvSpPr>
          <a:spLocks noChangeArrowheads="1"/>
        </xdr:cNvSpPr>
      </xdr:nvSpPr>
      <xdr:spPr>
        <a:xfrm>
          <a:off x="4953000" y="7067550"/>
          <a:ext cx="104775" cy="94615"/>
        </a:xfrm>
        <a:prstGeom prst="flowChartDecision">
          <a:avLst/>
        </a:prstGeom>
        <a:solidFill>
          <a:srgbClr val="000080"/>
        </a:solidFill>
        <a:ln w="9525" algn="ctr">
          <a:solidFill>
            <a:srgbClr val="000080"/>
          </a:solidFill>
          <a:round/>
          <a:headEnd/>
          <a:tailEnd/>
        </a:ln>
      </xdr:spPr>
    </xdr:sp>
    <xdr:clientData/>
  </xdr:twoCellAnchor>
  <xdr:oneCellAnchor>
    <xdr:from xmlns:xdr="http://schemas.openxmlformats.org/drawingml/2006/spreadsheetDrawing">
      <xdr:col>4</xdr:col>
      <xdr:colOff>88900</xdr:colOff>
      <xdr:row>37</xdr:row>
      <xdr:rowOff>26670</xdr:rowOff>
    </xdr:from>
    <xdr:ext cx="735330" cy="259715"/>
    <xdr:sp macro="" textlink="">
      <xdr:nvSpPr>
        <xdr:cNvPr id="119" name="テキスト ボックス 118"/>
        <xdr:cNvSpPr txBox="1"/>
      </xdr:nvSpPr>
      <xdr:spPr>
        <a:xfrm>
          <a:off x="4622800" y="7151370"/>
          <a:ext cx="7353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209550</xdr:colOff>
      <xdr:row>34</xdr:row>
      <xdr:rowOff>0</xdr:rowOff>
    </xdr:from>
    <xdr:to xmlns:xdr="http://schemas.openxmlformats.org/drawingml/2006/spreadsheetDrawing">
      <xdr:col>3</xdr:col>
      <xdr:colOff>905510</xdr:colOff>
      <xdr:row>34</xdr:row>
      <xdr:rowOff>67310</xdr:rowOff>
    </xdr:to>
    <xdr:cxnSp macro="">
      <xdr:nvCxnSpPr>
        <xdr:cNvPr id="4779" name="直線コネクタ 119"/>
        <xdr:cNvCxnSpPr>
          <a:cxnSpLocks noChangeShapeType="1"/>
        </xdr:cNvCxnSpPr>
      </xdr:nvCxnSpPr>
      <xdr:spPr>
        <a:xfrm>
          <a:off x="3609975" y="6267450"/>
          <a:ext cx="695960" cy="67310"/>
        </a:xfrm>
        <a:prstGeom prst="straightConnector1">
          <a:avLst/>
        </a:prstGeom>
        <a:noFill/>
        <a:ln w="6350" algn="ctr">
          <a:solidFill>
            <a:srgbClr val="FF0000"/>
          </a:solidFill>
          <a:round/>
          <a:headEnd/>
          <a:tailEnd/>
        </a:ln>
      </xdr:spPr>
    </xdr:cxnSp>
    <xdr:clientData/>
  </xdr:twoCellAnchor>
  <xdr:twoCellAnchor>
    <xdr:from xmlns:xdr="http://schemas.openxmlformats.org/drawingml/2006/spreadsheetDrawing">
      <xdr:col>3</xdr:col>
      <xdr:colOff>857885</xdr:colOff>
      <xdr:row>36</xdr:row>
      <xdr:rowOff>57150</xdr:rowOff>
    </xdr:from>
    <xdr:to xmlns:xdr="http://schemas.openxmlformats.org/drawingml/2006/spreadsheetDrawing">
      <xdr:col>3</xdr:col>
      <xdr:colOff>953135</xdr:colOff>
      <xdr:row>36</xdr:row>
      <xdr:rowOff>152400</xdr:rowOff>
    </xdr:to>
    <xdr:sp macro="" textlink="">
      <xdr:nvSpPr>
        <xdr:cNvPr id="4780" name="フローチャート : 判断 120"/>
        <xdr:cNvSpPr>
          <a:spLocks noChangeArrowheads="1"/>
        </xdr:cNvSpPr>
      </xdr:nvSpPr>
      <xdr:spPr>
        <a:xfrm>
          <a:off x="4258310" y="7010400"/>
          <a:ext cx="95250" cy="95250"/>
        </a:xfrm>
        <a:prstGeom prst="flowChartDecision">
          <a:avLst/>
        </a:prstGeom>
        <a:solidFill>
          <a:srgbClr val="000080"/>
        </a:solidFill>
        <a:ln w="9525" algn="ctr">
          <a:solidFill>
            <a:srgbClr val="000080"/>
          </a:solidFill>
          <a:round/>
          <a:headEnd/>
          <a:tailEnd/>
        </a:ln>
      </xdr:spPr>
    </xdr:sp>
    <xdr:clientData/>
  </xdr:twoCellAnchor>
  <xdr:oneCellAnchor>
    <xdr:from xmlns:xdr="http://schemas.openxmlformats.org/drawingml/2006/spreadsheetDrawing">
      <xdr:col>3</xdr:col>
      <xdr:colOff>523875</xdr:colOff>
      <xdr:row>36</xdr:row>
      <xdr:rowOff>139700</xdr:rowOff>
    </xdr:from>
    <xdr:ext cx="762635" cy="259080"/>
    <xdr:sp macro="" textlink="">
      <xdr:nvSpPr>
        <xdr:cNvPr id="122" name="テキスト ボックス 121"/>
        <xdr:cNvSpPr txBox="1"/>
      </xdr:nvSpPr>
      <xdr:spPr>
        <a:xfrm>
          <a:off x="3924300" y="70929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34</xdr:row>
      <xdr:rowOff>0</xdr:rowOff>
    </xdr:from>
    <xdr:to xmlns:xdr="http://schemas.openxmlformats.org/drawingml/2006/spreadsheetDrawing">
      <xdr:col>3</xdr:col>
      <xdr:colOff>209550</xdr:colOff>
      <xdr:row>34</xdr:row>
      <xdr:rowOff>9525</xdr:rowOff>
    </xdr:to>
    <xdr:cxnSp macro="">
      <xdr:nvCxnSpPr>
        <xdr:cNvPr id="4782" name="直線コネクタ 122"/>
        <xdr:cNvCxnSpPr>
          <a:cxnSpLocks noChangeShapeType="1"/>
        </xdr:cNvCxnSpPr>
      </xdr:nvCxnSpPr>
      <xdr:spPr>
        <a:xfrm flipV="1">
          <a:off x="2905125" y="6267450"/>
          <a:ext cx="704850" cy="9525"/>
        </a:xfrm>
        <a:prstGeom prst="straightConnector1">
          <a:avLst/>
        </a:prstGeom>
        <a:noFill/>
        <a:ln w="6350" algn="ctr">
          <a:solidFill>
            <a:srgbClr val="FF0000"/>
          </a:solidFill>
          <a:round/>
          <a:headEnd/>
          <a:tailEnd/>
        </a:ln>
      </xdr:spPr>
    </xdr:cxnSp>
    <xdr:clientData/>
  </xdr:twoCellAnchor>
  <xdr:twoCellAnchor>
    <xdr:from xmlns:xdr="http://schemas.openxmlformats.org/drawingml/2006/spreadsheetDrawing">
      <xdr:col>3</xdr:col>
      <xdr:colOff>153035</xdr:colOff>
      <xdr:row>36</xdr:row>
      <xdr:rowOff>29210</xdr:rowOff>
    </xdr:from>
    <xdr:to xmlns:xdr="http://schemas.openxmlformats.org/drawingml/2006/spreadsheetDrawing">
      <xdr:col>3</xdr:col>
      <xdr:colOff>257175</xdr:colOff>
      <xdr:row>36</xdr:row>
      <xdr:rowOff>133350</xdr:rowOff>
    </xdr:to>
    <xdr:sp macro="" textlink="">
      <xdr:nvSpPr>
        <xdr:cNvPr id="4783" name="フローチャート : 判断 123"/>
        <xdr:cNvSpPr>
          <a:spLocks noChangeArrowheads="1"/>
        </xdr:cNvSpPr>
      </xdr:nvSpPr>
      <xdr:spPr>
        <a:xfrm>
          <a:off x="3553460" y="6982460"/>
          <a:ext cx="104140" cy="104140"/>
        </a:xfrm>
        <a:prstGeom prst="flowChartDecision">
          <a:avLst/>
        </a:prstGeom>
        <a:solidFill>
          <a:srgbClr val="000080"/>
        </a:solidFill>
        <a:ln w="9525" algn="ctr">
          <a:solidFill>
            <a:srgbClr val="000080"/>
          </a:solidFill>
          <a:round/>
          <a:headEnd/>
          <a:tailEnd/>
        </a:ln>
      </xdr:spPr>
    </xdr:sp>
    <xdr:clientData/>
  </xdr:twoCellAnchor>
  <xdr:oneCellAnchor>
    <xdr:from xmlns:xdr="http://schemas.openxmlformats.org/drawingml/2006/spreadsheetDrawing">
      <xdr:col>2</xdr:col>
      <xdr:colOff>958215</xdr:colOff>
      <xdr:row>36</xdr:row>
      <xdr:rowOff>113665</xdr:rowOff>
    </xdr:from>
    <xdr:ext cx="762635" cy="258445"/>
    <xdr:sp macro="" textlink="">
      <xdr:nvSpPr>
        <xdr:cNvPr id="125" name="テキスト ボックス 124"/>
        <xdr:cNvSpPr txBox="1"/>
      </xdr:nvSpPr>
      <xdr:spPr>
        <a:xfrm>
          <a:off x="3225165" y="706691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35</xdr:row>
      <xdr:rowOff>342900</xdr:rowOff>
    </xdr:from>
    <xdr:to xmlns:xdr="http://schemas.openxmlformats.org/drawingml/2006/spreadsheetDrawing">
      <xdr:col>2</xdr:col>
      <xdr:colOff>695960</xdr:colOff>
      <xdr:row>36</xdr:row>
      <xdr:rowOff>95250</xdr:rowOff>
    </xdr:to>
    <xdr:sp macro="" textlink="">
      <xdr:nvSpPr>
        <xdr:cNvPr id="4785" name="フローチャート : 判断 125"/>
        <xdr:cNvSpPr>
          <a:spLocks noChangeArrowheads="1"/>
        </xdr:cNvSpPr>
      </xdr:nvSpPr>
      <xdr:spPr>
        <a:xfrm>
          <a:off x="2857500" y="6953250"/>
          <a:ext cx="105410" cy="95250"/>
        </a:xfrm>
        <a:prstGeom prst="flowChartDecision">
          <a:avLst/>
        </a:prstGeom>
        <a:solidFill>
          <a:srgbClr val="000080"/>
        </a:solidFill>
        <a:ln w="9525" algn="ctr">
          <a:solidFill>
            <a:srgbClr val="000080"/>
          </a:solidFill>
          <a:round/>
          <a:headEnd/>
          <a:tailEnd/>
        </a:ln>
      </xdr:spPr>
    </xdr:sp>
    <xdr:clientData/>
  </xdr:twoCellAnchor>
  <xdr:oneCellAnchor>
    <xdr:from xmlns:xdr="http://schemas.openxmlformats.org/drawingml/2006/spreadsheetDrawing">
      <xdr:col>2</xdr:col>
      <xdr:colOff>260350</xdr:colOff>
      <xdr:row>36</xdr:row>
      <xdr:rowOff>84455</xdr:rowOff>
    </xdr:from>
    <xdr:ext cx="762635" cy="259080"/>
    <xdr:sp macro="" textlink="">
      <xdr:nvSpPr>
        <xdr:cNvPr id="127" name="テキスト ボックス 126"/>
        <xdr:cNvSpPr txBox="1"/>
      </xdr:nvSpPr>
      <xdr:spPr>
        <a:xfrm>
          <a:off x="2527300" y="70377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730" cy="259080"/>
    <xdr:sp macro="" textlink="">
      <xdr:nvSpPr>
        <xdr:cNvPr id="128"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730" cy="259080"/>
    <xdr:sp macro="" textlink="">
      <xdr:nvSpPr>
        <xdr:cNvPr id="129" name="テキスト ボックス 128"/>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730" cy="259080"/>
    <xdr:sp macro="" textlink="">
      <xdr:nvSpPr>
        <xdr:cNvPr id="130" name="テキスト ボックス 129"/>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31" name="テキスト ボックス 130"/>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32" name="テキスト ボックス 131"/>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286385</xdr:rowOff>
    </xdr:from>
    <xdr:to xmlns:xdr="http://schemas.openxmlformats.org/drawingml/2006/spreadsheetDrawing">
      <xdr:col>5</xdr:col>
      <xdr:colOff>37465</xdr:colOff>
      <xdr:row>36</xdr:row>
      <xdr:rowOff>38100</xdr:rowOff>
    </xdr:to>
    <xdr:sp macro="" textlink="">
      <xdr:nvSpPr>
        <xdr:cNvPr id="4792" name="円/楕円 132"/>
        <xdr:cNvSpPr>
          <a:spLocks noChangeArrowheads="1"/>
        </xdr:cNvSpPr>
      </xdr:nvSpPr>
      <xdr:spPr>
        <a:xfrm>
          <a:off x="5600700" y="6896735"/>
          <a:ext cx="104140" cy="94615"/>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5</xdr:col>
      <xdr:colOff>73025</xdr:colOff>
      <xdr:row>35</xdr:row>
      <xdr:rowOff>126365</xdr:rowOff>
    </xdr:from>
    <xdr:ext cx="762635" cy="259080"/>
    <xdr:sp macro="" textlink="">
      <xdr:nvSpPr>
        <xdr:cNvPr id="134" name="人口1人当たり決算額の推移該当値テキスト445"/>
        <xdr:cNvSpPr txBox="1"/>
      </xdr:nvSpPr>
      <xdr:spPr>
        <a:xfrm>
          <a:off x="5740400" y="67367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16,114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123825</xdr:rowOff>
    </xdr:from>
    <xdr:to xmlns:xdr="http://schemas.openxmlformats.org/drawingml/2006/spreadsheetDrawing">
      <xdr:col>4</xdr:col>
      <xdr:colOff>523875</xdr:colOff>
      <xdr:row>35</xdr:row>
      <xdr:rowOff>228600</xdr:rowOff>
    </xdr:to>
    <xdr:sp macro="" textlink="">
      <xdr:nvSpPr>
        <xdr:cNvPr id="4794" name="円/楕円 134"/>
        <xdr:cNvSpPr>
          <a:spLocks noChangeArrowheads="1"/>
        </xdr:cNvSpPr>
      </xdr:nvSpPr>
      <xdr:spPr>
        <a:xfrm>
          <a:off x="4953000" y="6734175"/>
          <a:ext cx="104775" cy="104775"/>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4</xdr:col>
      <xdr:colOff>88900</xdr:colOff>
      <xdr:row>34</xdr:row>
      <xdr:rowOff>238125</xdr:rowOff>
    </xdr:from>
    <xdr:ext cx="735330" cy="257810"/>
    <xdr:sp macro="" textlink="">
      <xdr:nvSpPr>
        <xdr:cNvPr id="136" name="テキスト ボックス 135"/>
        <xdr:cNvSpPr txBox="1"/>
      </xdr:nvSpPr>
      <xdr:spPr>
        <a:xfrm>
          <a:off x="4622800" y="65055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20,181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857885</xdr:colOff>
      <xdr:row>34</xdr:row>
      <xdr:rowOff>19050</xdr:rowOff>
    </xdr:from>
    <xdr:to xmlns:xdr="http://schemas.openxmlformats.org/drawingml/2006/spreadsheetDrawing">
      <xdr:col>3</xdr:col>
      <xdr:colOff>953135</xdr:colOff>
      <xdr:row>34</xdr:row>
      <xdr:rowOff>114300</xdr:rowOff>
    </xdr:to>
    <xdr:sp macro="" textlink="">
      <xdr:nvSpPr>
        <xdr:cNvPr id="4796" name="円/楕円 136"/>
        <xdr:cNvSpPr>
          <a:spLocks noChangeArrowheads="1"/>
        </xdr:cNvSpPr>
      </xdr:nvSpPr>
      <xdr:spPr>
        <a:xfrm>
          <a:off x="4258310" y="6286500"/>
          <a:ext cx="95250" cy="95250"/>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3</xdr:col>
      <xdr:colOff>523875</xdr:colOff>
      <xdr:row>33</xdr:row>
      <xdr:rowOff>126365</xdr:rowOff>
    </xdr:from>
    <xdr:ext cx="762635" cy="259715"/>
    <xdr:sp macro="" textlink="">
      <xdr:nvSpPr>
        <xdr:cNvPr id="138" name="テキスト ボックス 137"/>
        <xdr:cNvSpPr txBox="1"/>
      </xdr:nvSpPr>
      <xdr:spPr>
        <a:xfrm>
          <a:off x="3924300" y="60509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32,096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153035</xdr:colOff>
      <xdr:row>33</xdr:row>
      <xdr:rowOff>295910</xdr:rowOff>
    </xdr:from>
    <xdr:to xmlns:xdr="http://schemas.openxmlformats.org/drawingml/2006/spreadsheetDrawing">
      <xdr:col>3</xdr:col>
      <xdr:colOff>257175</xdr:colOff>
      <xdr:row>34</xdr:row>
      <xdr:rowOff>46990</xdr:rowOff>
    </xdr:to>
    <xdr:sp macro="" textlink="">
      <xdr:nvSpPr>
        <xdr:cNvPr id="4798" name="円/楕円 138"/>
        <xdr:cNvSpPr>
          <a:spLocks noChangeArrowheads="1"/>
        </xdr:cNvSpPr>
      </xdr:nvSpPr>
      <xdr:spPr>
        <a:xfrm>
          <a:off x="3553460" y="6220460"/>
          <a:ext cx="104140" cy="93980"/>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2</xdr:col>
      <xdr:colOff>958215</xdr:colOff>
      <xdr:row>33</xdr:row>
      <xdr:rowOff>61595</xdr:rowOff>
    </xdr:from>
    <xdr:ext cx="762635" cy="258445"/>
    <xdr:sp macro="" textlink="">
      <xdr:nvSpPr>
        <xdr:cNvPr id="140" name="テキスト ボックス 139"/>
        <xdr:cNvSpPr txBox="1"/>
      </xdr:nvSpPr>
      <xdr:spPr>
        <a:xfrm>
          <a:off x="3225165" y="59861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33,809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33</xdr:row>
      <xdr:rowOff>305435</xdr:rowOff>
    </xdr:from>
    <xdr:to xmlns:xdr="http://schemas.openxmlformats.org/drawingml/2006/spreadsheetDrawing">
      <xdr:col>2</xdr:col>
      <xdr:colOff>695960</xdr:colOff>
      <xdr:row>34</xdr:row>
      <xdr:rowOff>57785</xdr:rowOff>
    </xdr:to>
    <xdr:sp macro="" textlink="">
      <xdr:nvSpPr>
        <xdr:cNvPr id="4800" name="円/楕円 140"/>
        <xdr:cNvSpPr>
          <a:spLocks noChangeArrowheads="1"/>
        </xdr:cNvSpPr>
      </xdr:nvSpPr>
      <xdr:spPr>
        <a:xfrm>
          <a:off x="2857500" y="6229985"/>
          <a:ext cx="105410" cy="95250"/>
        </a:xfrm>
        <a:prstGeom prst="ellipse">
          <a:avLst/>
        </a:prstGeom>
        <a:solidFill>
          <a:srgbClr val="FF0000"/>
        </a:solidFill>
        <a:ln w="9525" algn="ctr">
          <a:solidFill>
            <a:srgbClr val="FF0000"/>
          </a:solidFill>
          <a:round/>
          <a:headEnd/>
          <a:tailEnd/>
        </a:ln>
      </xdr:spPr>
    </xdr:sp>
    <xdr:clientData/>
  </xdr:twoCellAnchor>
  <xdr:oneCellAnchor>
    <xdr:from xmlns:xdr="http://schemas.openxmlformats.org/drawingml/2006/spreadsheetDrawing">
      <xdr:col>2</xdr:col>
      <xdr:colOff>260350</xdr:colOff>
      <xdr:row>33</xdr:row>
      <xdr:rowOff>71120</xdr:rowOff>
    </xdr:from>
    <xdr:ext cx="762635" cy="259715"/>
    <xdr:sp macro="" textlink="">
      <xdr:nvSpPr>
        <xdr:cNvPr id="142" name="テキスト ボックス 141"/>
        <xdr:cNvSpPr txBox="1"/>
      </xdr:nvSpPr>
      <xdr:spPr>
        <a:xfrm>
          <a:off x="2527300" y="599567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33,552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東京都中野区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325,460
309,767
15.59
126,519,153
122,999,658
2,946,274
77,133,090
25,806,932</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123825</xdr:rowOff>
    </xdr:from>
    <xdr:ext cx="8896350" cy="258445"/>
    <xdr:sp macro="" textlink="">
      <xdr:nvSpPr>
        <xdr:cNvPr id="29" name="テキスト ボックス 28"/>
        <xdr:cNvSpPr txBox="1"/>
      </xdr:nvSpPr>
      <xdr:spPr>
        <a:xfrm>
          <a:off x="698500" y="286702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73025</xdr:rowOff>
    </xdr:from>
    <xdr:ext cx="8295640" cy="259080"/>
    <xdr:sp macro="" textlink="">
      <xdr:nvSpPr>
        <xdr:cNvPr id="31" name="テキスト ボックス 30"/>
        <xdr:cNvSpPr txBox="1"/>
      </xdr:nvSpPr>
      <xdr:spPr>
        <a:xfrm>
          <a:off x="698500" y="350202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40</xdr:row>
      <xdr:rowOff>47625</xdr:rowOff>
    </xdr:from>
    <xdr:ext cx="248920" cy="259080"/>
    <xdr:sp macro="" textlink="">
      <xdr:nvSpPr>
        <xdr:cNvPr id="42" name="テキスト ボックス 41"/>
        <xdr:cNvSpPr txBox="1"/>
      </xdr:nvSpPr>
      <xdr:spPr>
        <a:xfrm>
          <a:off x="513080" y="69056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38</xdr:row>
      <xdr:rowOff>46355</xdr:rowOff>
    </xdr:from>
    <xdr:ext cx="531495" cy="259080"/>
    <xdr:sp macro="" textlink="">
      <xdr:nvSpPr>
        <xdr:cNvPr id="44" name="テキスト ボックス 43"/>
        <xdr:cNvSpPr txBox="1"/>
      </xdr:nvSpPr>
      <xdr:spPr>
        <a:xfrm>
          <a:off x="230505" y="6561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36</xdr:row>
      <xdr:rowOff>74930</xdr:rowOff>
    </xdr:from>
    <xdr:ext cx="531495" cy="258445"/>
    <xdr:sp macro="" textlink="">
      <xdr:nvSpPr>
        <xdr:cNvPr id="46" name="テキスト ボックス 45"/>
        <xdr:cNvSpPr txBox="1"/>
      </xdr:nvSpPr>
      <xdr:spPr>
        <a:xfrm>
          <a:off x="230505" y="62471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34</xdr:row>
      <xdr:rowOff>95250</xdr:rowOff>
    </xdr:from>
    <xdr:ext cx="531495" cy="259080"/>
    <xdr:sp macro="" textlink="">
      <xdr:nvSpPr>
        <xdr:cNvPr id="48" name="テキスト ボックス 47"/>
        <xdr:cNvSpPr txBox="1"/>
      </xdr:nvSpPr>
      <xdr:spPr>
        <a:xfrm>
          <a:off x="230505" y="5924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32</xdr:row>
      <xdr:rowOff>99695</xdr:rowOff>
    </xdr:from>
    <xdr:ext cx="595630" cy="258445"/>
    <xdr:sp macro="" textlink="">
      <xdr:nvSpPr>
        <xdr:cNvPr id="50" name="テキスト ボックス 49"/>
        <xdr:cNvSpPr txBox="1"/>
      </xdr:nvSpPr>
      <xdr:spPr>
        <a:xfrm>
          <a:off x="175895" y="55860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30</xdr:row>
      <xdr:rowOff>129540</xdr:rowOff>
    </xdr:from>
    <xdr:ext cx="595630" cy="259080"/>
    <xdr:sp macro="" textlink="">
      <xdr:nvSpPr>
        <xdr:cNvPr id="52" name="テキスト ボックス 51"/>
        <xdr:cNvSpPr txBox="1"/>
      </xdr:nvSpPr>
      <xdr:spPr>
        <a:xfrm>
          <a:off x="175895" y="5273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28</xdr:row>
      <xdr:rowOff>132080</xdr:rowOff>
    </xdr:from>
    <xdr:ext cx="595630" cy="258445"/>
    <xdr:sp macro="" textlink="">
      <xdr:nvSpPr>
        <xdr:cNvPr id="54" name="テキスト ボックス 53"/>
        <xdr:cNvSpPr txBox="1"/>
      </xdr:nvSpPr>
      <xdr:spPr>
        <a:xfrm>
          <a:off x="175895" y="4932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26</xdr:row>
      <xdr:rowOff>147320</xdr:rowOff>
    </xdr:from>
    <xdr:ext cx="595630" cy="259080"/>
    <xdr:sp macro="" textlink="">
      <xdr:nvSpPr>
        <xdr:cNvPr id="56" name="テキスト ボックス 55"/>
        <xdr:cNvSpPr txBox="1"/>
      </xdr:nvSpPr>
      <xdr:spPr>
        <a:xfrm>
          <a:off x="175895" y="4605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509270</xdr:colOff>
      <xdr:row>29</xdr:row>
      <xdr:rowOff>133350</xdr:rowOff>
    </xdr:from>
    <xdr:to xmlns:xdr="http://schemas.openxmlformats.org/drawingml/2006/spreadsheetDrawing">
      <xdr:col>6</xdr:col>
      <xdr:colOff>510540</xdr:colOff>
      <xdr:row>38</xdr:row>
      <xdr:rowOff>76200</xdr:rowOff>
    </xdr:to>
    <xdr:cxnSp macro="">
      <xdr:nvCxnSpPr>
        <xdr:cNvPr id="58" name="直線コネクタ 57"/>
        <xdr:cNvCxnSpPr/>
      </xdr:nvCxnSpPr>
      <xdr:spPr>
        <a:xfrm flipV="1">
          <a:off x="4633595" y="51054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38</xdr:row>
      <xdr:rowOff>635</xdr:rowOff>
    </xdr:from>
    <xdr:ext cx="534035" cy="259080"/>
    <xdr:sp macro="" textlink="">
      <xdr:nvSpPr>
        <xdr:cNvPr id="59" name="人件費最小値テキスト"/>
        <xdr:cNvSpPr txBox="1"/>
      </xdr:nvSpPr>
      <xdr:spPr>
        <a:xfrm>
          <a:off x="4686300" y="6515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47,837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38</xdr:row>
      <xdr:rowOff>76200</xdr:rowOff>
    </xdr:from>
    <xdr:to xmlns:xdr="http://schemas.openxmlformats.org/drawingml/2006/spreadsheetDrawing">
      <xdr:col>6</xdr:col>
      <xdr:colOff>600075</xdr:colOff>
      <xdr:row>38</xdr:row>
      <xdr:rowOff>76200</xdr:rowOff>
    </xdr:to>
    <xdr:cxnSp macro="">
      <xdr:nvCxnSpPr>
        <xdr:cNvPr id="60" name="直線コネクタ 59"/>
        <xdr:cNvCxnSpPr/>
      </xdr:nvCxnSpPr>
      <xdr:spPr>
        <a:xfrm>
          <a:off x="4546600" y="6591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28</xdr:row>
      <xdr:rowOff>635</xdr:rowOff>
    </xdr:from>
    <xdr:ext cx="598170" cy="259080"/>
    <xdr:sp macro="" textlink="">
      <xdr:nvSpPr>
        <xdr:cNvPr id="61" name="人件費最大値テキスト"/>
        <xdr:cNvSpPr txBox="1"/>
      </xdr:nvSpPr>
      <xdr:spPr>
        <a:xfrm>
          <a:off x="4686300" y="4801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184,321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29</xdr:row>
      <xdr:rowOff>133350</xdr:rowOff>
    </xdr:from>
    <xdr:to xmlns:xdr="http://schemas.openxmlformats.org/drawingml/2006/spreadsheetDrawing">
      <xdr:col>6</xdr:col>
      <xdr:colOff>600075</xdr:colOff>
      <xdr:row>29</xdr:row>
      <xdr:rowOff>133350</xdr:rowOff>
    </xdr:to>
    <xdr:cxnSp macro="">
      <xdr:nvCxnSpPr>
        <xdr:cNvPr id="62" name="直線コネクタ 61"/>
        <xdr:cNvCxnSpPr/>
      </xdr:nvCxnSpPr>
      <xdr:spPr>
        <a:xfrm>
          <a:off x="4546600" y="510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37</xdr:row>
      <xdr:rowOff>92075</xdr:rowOff>
    </xdr:from>
    <xdr:to xmlns:xdr="http://schemas.openxmlformats.org/drawingml/2006/spreadsheetDrawing">
      <xdr:col>6</xdr:col>
      <xdr:colOff>511810</xdr:colOff>
      <xdr:row>37</xdr:row>
      <xdr:rowOff>99695</xdr:rowOff>
    </xdr:to>
    <xdr:cxnSp macro="">
      <xdr:nvCxnSpPr>
        <xdr:cNvPr id="63" name="直線コネクタ 62"/>
        <xdr:cNvCxnSpPr/>
      </xdr:nvCxnSpPr>
      <xdr:spPr>
        <a:xfrm>
          <a:off x="3797300" y="6435725"/>
          <a:ext cx="8388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35</xdr:row>
      <xdr:rowOff>144145</xdr:rowOff>
    </xdr:from>
    <xdr:ext cx="534035" cy="258445"/>
    <xdr:sp macro="" textlink="">
      <xdr:nvSpPr>
        <xdr:cNvPr id="64" name="人件費平均値テキスト"/>
        <xdr:cNvSpPr txBox="1"/>
      </xdr:nvSpPr>
      <xdr:spPr>
        <a:xfrm>
          <a:off x="4686300" y="614489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64,294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17780</xdr:rowOff>
    </xdr:from>
    <xdr:to xmlns:xdr="http://schemas.openxmlformats.org/drawingml/2006/spreadsheetDrawing">
      <xdr:col>6</xdr:col>
      <xdr:colOff>561975</xdr:colOff>
      <xdr:row>37</xdr:row>
      <xdr:rowOff>119380</xdr:rowOff>
    </xdr:to>
    <xdr:sp macro="" textlink="">
      <xdr:nvSpPr>
        <xdr:cNvPr id="65" name="フローチャート : 判断 64"/>
        <xdr:cNvSpPr/>
      </xdr:nvSpPr>
      <xdr:spPr>
        <a:xfrm>
          <a:off x="45847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155575</xdr:colOff>
      <xdr:row>37</xdr:row>
      <xdr:rowOff>64770</xdr:rowOff>
    </xdr:from>
    <xdr:to xmlns:xdr="http://schemas.openxmlformats.org/drawingml/2006/spreadsheetDrawing">
      <xdr:col>5</xdr:col>
      <xdr:colOff>358775</xdr:colOff>
      <xdr:row>37</xdr:row>
      <xdr:rowOff>92075</xdr:rowOff>
    </xdr:to>
    <xdr:cxnSp macro="">
      <xdr:nvCxnSpPr>
        <xdr:cNvPr id="66" name="直線コネクタ 65"/>
        <xdr:cNvCxnSpPr/>
      </xdr:nvCxnSpPr>
      <xdr:spPr>
        <a:xfrm>
          <a:off x="2908300" y="64084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37</xdr:row>
      <xdr:rowOff>20320</xdr:rowOff>
    </xdr:from>
    <xdr:to xmlns:xdr="http://schemas.openxmlformats.org/drawingml/2006/spreadsheetDrawing">
      <xdr:col>5</xdr:col>
      <xdr:colOff>409575</xdr:colOff>
      <xdr:row>37</xdr:row>
      <xdr:rowOff>121920</xdr:rowOff>
    </xdr:to>
    <xdr:sp macro="" textlink="">
      <xdr:nvSpPr>
        <xdr:cNvPr id="67" name="フローチャート : 判断 66"/>
        <xdr:cNvSpPr/>
      </xdr:nvSpPr>
      <xdr:spPr>
        <a:xfrm>
          <a:off x="3746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91440</xdr:colOff>
      <xdr:row>35</xdr:row>
      <xdr:rowOff>67945</xdr:rowOff>
    </xdr:from>
    <xdr:ext cx="534035" cy="258445"/>
    <xdr:sp macro="" textlink="">
      <xdr:nvSpPr>
        <xdr:cNvPr id="68" name="テキスト ボックス 67"/>
        <xdr:cNvSpPr txBox="1"/>
      </xdr:nvSpPr>
      <xdr:spPr>
        <a:xfrm>
          <a:off x="3529965" y="606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37</xdr:row>
      <xdr:rowOff>37465</xdr:rowOff>
    </xdr:from>
    <xdr:to xmlns:xdr="http://schemas.openxmlformats.org/drawingml/2006/spreadsheetDrawing">
      <xdr:col>4</xdr:col>
      <xdr:colOff>155575</xdr:colOff>
      <xdr:row>37</xdr:row>
      <xdr:rowOff>64770</xdr:rowOff>
    </xdr:to>
    <xdr:cxnSp macro="">
      <xdr:nvCxnSpPr>
        <xdr:cNvPr id="69" name="直線コネクタ 68"/>
        <xdr:cNvCxnSpPr/>
      </xdr:nvCxnSpPr>
      <xdr:spPr>
        <a:xfrm>
          <a:off x="2019300" y="63811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37</xdr:row>
      <xdr:rowOff>6350</xdr:rowOff>
    </xdr:from>
    <xdr:to xmlns:xdr="http://schemas.openxmlformats.org/drawingml/2006/spreadsheetDrawing">
      <xdr:col>4</xdr:col>
      <xdr:colOff>206375</xdr:colOff>
      <xdr:row>37</xdr:row>
      <xdr:rowOff>107950</xdr:rowOff>
    </xdr:to>
    <xdr:sp macro="" textlink="">
      <xdr:nvSpPr>
        <xdr:cNvPr id="70" name="フローチャート : 判断 69"/>
        <xdr:cNvSpPr/>
      </xdr:nvSpPr>
      <xdr:spPr>
        <a:xfrm>
          <a:off x="2857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574040</xdr:colOff>
      <xdr:row>35</xdr:row>
      <xdr:rowOff>45720</xdr:rowOff>
    </xdr:from>
    <xdr:ext cx="534035" cy="259080"/>
    <xdr:sp macro="" textlink="">
      <xdr:nvSpPr>
        <xdr:cNvPr id="71" name="テキスト ボックス 70"/>
        <xdr:cNvSpPr txBox="1"/>
      </xdr:nvSpPr>
      <xdr:spPr>
        <a:xfrm>
          <a:off x="2640965" y="6046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37</xdr:row>
      <xdr:rowOff>17780</xdr:rowOff>
    </xdr:from>
    <xdr:to xmlns:xdr="http://schemas.openxmlformats.org/drawingml/2006/spreadsheetDrawing">
      <xdr:col>2</xdr:col>
      <xdr:colOff>638175</xdr:colOff>
      <xdr:row>37</xdr:row>
      <xdr:rowOff>37465</xdr:rowOff>
    </xdr:to>
    <xdr:cxnSp macro="">
      <xdr:nvCxnSpPr>
        <xdr:cNvPr id="72" name="直線コネクタ 71"/>
        <xdr:cNvCxnSpPr/>
      </xdr:nvCxnSpPr>
      <xdr:spPr>
        <a:xfrm>
          <a:off x="1130300" y="63614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36</xdr:row>
      <xdr:rowOff>170815</xdr:rowOff>
    </xdr:from>
    <xdr:to xmlns:xdr="http://schemas.openxmlformats.org/drawingml/2006/spreadsheetDrawing">
      <xdr:col>3</xdr:col>
      <xdr:colOff>3175</xdr:colOff>
      <xdr:row>37</xdr:row>
      <xdr:rowOff>100965</xdr:rowOff>
    </xdr:to>
    <xdr:sp macro="" textlink="">
      <xdr:nvSpPr>
        <xdr:cNvPr id="73" name="フローチャート : 判断 72"/>
        <xdr:cNvSpPr/>
      </xdr:nvSpPr>
      <xdr:spPr>
        <a:xfrm>
          <a:off x="1968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370840</xdr:colOff>
      <xdr:row>37</xdr:row>
      <xdr:rowOff>21590</xdr:rowOff>
    </xdr:from>
    <xdr:ext cx="534035" cy="259080"/>
    <xdr:sp macro="" textlink="">
      <xdr:nvSpPr>
        <xdr:cNvPr id="74" name="テキスト ボックス 73"/>
        <xdr:cNvSpPr txBox="1"/>
      </xdr:nvSpPr>
      <xdr:spPr>
        <a:xfrm>
          <a:off x="1751965" y="6365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36</xdr:row>
      <xdr:rowOff>145415</xdr:rowOff>
    </xdr:from>
    <xdr:to xmlns:xdr="http://schemas.openxmlformats.org/drawingml/2006/spreadsheetDrawing">
      <xdr:col>1</xdr:col>
      <xdr:colOff>485775</xdr:colOff>
      <xdr:row>37</xdr:row>
      <xdr:rowOff>75565</xdr:rowOff>
    </xdr:to>
    <xdr:sp macro="" textlink="">
      <xdr:nvSpPr>
        <xdr:cNvPr id="75" name="フローチャート : 判断 74"/>
        <xdr:cNvSpPr/>
      </xdr:nvSpPr>
      <xdr:spPr>
        <a:xfrm>
          <a:off x="1079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167640</xdr:colOff>
      <xdr:row>37</xdr:row>
      <xdr:rowOff>1270</xdr:rowOff>
    </xdr:from>
    <xdr:ext cx="534035" cy="259080"/>
    <xdr:sp macro="" textlink="">
      <xdr:nvSpPr>
        <xdr:cNvPr id="76" name="テキスト ボックス 75"/>
        <xdr:cNvSpPr txBox="1"/>
      </xdr:nvSpPr>
      <xdr:spPr>
        <a:xfrm>
          <a:off x="862965" y="6344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7" name="テキスト ボックス 76"/>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8" name="テキスト ボックス 77"/>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37</xdr:row>
      <xdr:rowOff>48895</xdr:rowOff>
    </xdr:from>
    <xdr:to xmlns:xdr="http://schemas.openxmlformats.org/drawingml/2006/spreadsheetDrawing">
      <xdr:col>6</xdr:col>
      <xdr:colOff>561975</xdr:colOff>
      <xdr:row>37</xdr:row>
      <xdr:rowOff>150495</xdr:rowOff>
    </xdr:to>
    <xdr:sp macro="" textlink="">
      <xdr:nvSpPr>
        <xdr:cNvPr id="82" name="円/楕円 81"/>
        <xdr:cNvSpPr/>
      </xdr:nvSpPr>
      <xdr:spPr>
        <a:xfrm>
          <a:off x="4584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6</xdr:col>
      <xdr:colOff>561975</xdr:colOff>
      <xdr:row>36</xdr:row>
      <xdr:rowOff>128905</xdr:rowOff>
    </xdr:from>
    <xdr:ext cx="534035" cy="259080"/>
    <xdr:sp macro="" textlink="">
      <xdr:nvSpPr>
        <xdr:cNvPr id="83" name="人件費該当値テキスト"/>
        <xdr:cNvSpPr txBox="1"/>
      </xdr:nvSpPr>
      <xdr:spPr>
        <a:xfrm>
          <a:off x="4686300" y="630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61,424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37</xdr:row>
      <xdr:rowOff>41275</xdr:rowOff>
    </xdr:from>
    <xdr:to xmlns:xdr="http://schemas.openxmlformats.org/drawingml/2006/spreadsheetDrawing">
      <xdr:col>5</xdr:col>
      <xdr:colOff>409575</xdr:colOff>
      <xdr:row>37</xdr:row>
      <xdr:rowOff>143510</xdr:rowOff>
    </xdr:to>
    <xdr:sp macro="" textlink="">
      <xdr:nvSpPr>
        <xdr:cNvPr id="84" name="円/楕円 83"/>
        <xdr:cNvSpPr/>
      </xdr:nvSpPr>
      <xdr:spPr>
        <a:xfrm>
          <a:off x="3746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91440</xdr:colOff>
      <xdr:row>37</xdr:row>
      <xdr:rowOff>46990</xdr:rowOff>
    </xdr:from>
    <xdr:ext cx="534035" cy="259080"/>
    <xdr:sp macro="" textlink="">
      <xdr:nvSpPr>
        <xdr:cNvPr id="85" name="テキスト ボックス 84"/>
        <xdr:cNvSpPr txBox="1"/>
      </xdr:nvSpPr>
      <xdr:spPr>
        <a:xfrm>
          <a:off x="3529965" y="6390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62,112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37</xdr:row>
      <xdr:rowOff>13970</xdr:rowOff>
    </xdr:from>
    <xdr:to xmlns:xdr="http://schemas.openxmlformats.org/drawingml/2006/spreadsheetDrawing">
      <xdr:col>4</xdr:col>
      <xdr:colOff>206375</xdr:colOff>
      <xdr:row>37</xdr:row>
      <xdr:rowOff>115570</xdr:rowOff>
    </xdr:to>
    <xdr:sp macro="" textlink="">
      <xdr:nvSpPr>
        <xdr:cNvPr id="86" name="円/楕円 85"/>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574040</xdr:colOff>
      <xdr:row>37</xdr:row>
      <xdr:rowOff>32385</xdr:rowOff>
    </xdr:from>
    <xdr:ext cx="534035" cy="258445"/>
    <xdr:sp macro="" textlink="">
      <xdr:nvSpPr>
        <xdr:cNvPr id="87" name="テキスト ボックス 86"/>
        <xdr:cNvSpPr txBox="1"/>
      </xdr:nvSpPr>
      <xdr:spPr>
        <a:xfrm>
          <a:off x="2640965" y="6376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64,612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158115</xdr:rowOff>
    </xdr:from>
    <xdr:to xmlns:xdr="http://schemas.openxmlformats.org/drawingml/2006/spreadsheetDrawing">
      <xdr:col>3</xdr:col>
      <xdr:colOff>3175</xdr:colOff>
      <xdr:row>37</xdr:row>
      <xdr:rowOff>88265</xdr:rowOff>
    </xdr:to>
    <xdr:sp macro="" textlink="">
      <xdr:nvSpPr>
        <xdr:cNvPr id="88" name="円/楕円 87"/>
        <xdr:cNvSpPr/>
      </xdr:nvSpPr>
      <xdr:spPr>
        <a:xfrm>
          <a:off x="1968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370840</xdr:colOff>
      <xdr:row>35</xdr:row>
      <xdr:rowOff>21590</xdr:rowOff>
    </xdr:from>
    <xdr:ext cx="534035" cy="259080"/>
    <xdr:sp macro="" textlink="">
      <xdr:nvSpPr>
        <xdr:cNvPr id="89" name="テキスト ボックス 88"/>
        <xdr:cNvSpPr txBox="1"/>
      </xdr:nvSpPr>
      <xdr:spPr>
        <a:xfrm>
          <a:off x="1751965" y="602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137795</xdr:rowOff>
    </xdr:from>
    <xdr:to xmlns:xdr="http://schemas.openxmlformats.org/drawingml/2006/spreadsheetDrawing">
      <xdr:col>1</xdr:col>
      <xdr:colOff>485775</xdr:colOff>
      <xdr:row>37</xdr:row>
      <xdr:rowOff>67945</xdr:rowOff>
    </xdr:to>
    <xdr:sp macro="" textlink="">
      <xdr:nvSpPr>
        <xdr:cNvPr id="90" name="円/楕円 89"/>
        <xdr:cNvSpPr/>
      </xdr:nvSpPr>
      <xdr:spPr>
        <a:xfrm>
          <a:off x="1079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167640</xdr:colOff>
      <xdr:row>35</xdr:row>
      <xdr:rowOff>10160</xdr:rowOff>
    </xdr:from>
    <xdr:ext cx="534035" cy="259080"/>
    <xdr:sp macro="" textlink="">
      <xdr:nvSpPr>
        <xdr:cNvPr id="91" name="テキスト ボックス 90"/>
        <xdr:cNvSpPr txBox="1"/>
      </xdr:nvSpPr>
      <xdr:spPr>
        <a:xfrm>
          <a:off x="862965" y="6010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68,983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100" name="テキスト ボックス 99"/>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60</xdr:row>
      <xdr:rowOff>47625</xdr:rowOff>
    </xdr:from>
    <xdr:ext cx="248920" cy="259080"/>
    <xdr:sp macro="" textlink="">
      <xdr:nvSpPr>
        <xdr:cNvPr id="102" name="テキスト ボックス 101"/>
        <xdr:cNvSpPr txBox="1"/>
      </xdr:nvSpPr>
      <xdr:spPr>
        <a:xfrm>
          <a:off x="513080" y="103346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59</xdr:row>
      <xdr:rowOff>99060</xdr:rowOff>
    </xdr:from>
    <xdr:to xmlns:xdr="http://schemas.openxmlformats.org/drawingml/2006/spreadsheetDrawing">
      <xdr:col>7</xdr:col>
      <xdr:colOff>638175</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58</xdr:row>
      <xdr:rowOff>46355</xdr:rowOff>
    </xdr:from>
    <xdr:ext cx="531495" cy="259080"/>
    <xdr:sp macro="" textlink="">
      <xdr:nvSpPr>
        <xdr:cNvPr id="104" name="テキスト ボックス 103"/>
        <xdr:cNvSpPr txBox="1"/>
      </xdr:nvSpPr>
      <xdr:spPr>
        <a:xfrm>
          <a:off x="230505" y="9990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114935</xdr:rowOff>
    </xdr:from>
    <xdr:to xmlns:xdr="http://schemas.openxmlformats.org/drawingml/2006/spreadsheetDrawing">
      <xdr:col>7</xdr:col>
      <xdr:colOff>638175</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56</xdr:row>
      <xdr:rowOff>74930</xdr:rowOff>
    </xdr:from>
    <xdr:ext cx="531495" cy="258445"/>
    <xdr:sp macro="" textlink="">
      <xdr:nvSpPr>
        <xdr:cNvPr id="106" name="テキスト ボックス 105"/>
        <xdr:cNvSpPr txBox="1"/>
      </xdr:nvSpPr>
      <xdr:spPr>
        <a:xfrm>
          <a:off x="230505" y="967613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132080</xdr:rowOff>
    </xdr:from>
    <xdr:to xmlns:xdr="http://schemas.openxmlformats.org/drawingml/2006/spreadsheetDrawing">
      <xdr:col>7</xdr:col>
      <xdr:colOff>638175</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54</xdr:row>
      <xdr:rowOff>95250</xdr:rowOff>
    </xdr:from>
    <xdr:ext cx="531495" cy="259080"/>
    <xdr:sp macro="" textlink="">
      <xdr:nvSpPr>
        <xdr:cNvPr id="108" name="テキスト ボックス 107"/>
        <xdr:cNvSpPr txBox="1"/>
      </xdr:nvSpPr>
      <xdr:spPr>
        <a:xfrm>
          <a:off x="230505" y="9353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147955</xdr:rowOff>
    </xdr:from>
    <xdr:to xmlns:xdr="http://schemas.openxmlformats.org/drawingml/2006/spreadsheetDrawing">
      <xdr:col>7</xdr:col>
      <xdr:colOff>638175</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52</xdr:row>
      <xdr:rowOff>99695</xdr:rowOff>
    </xdr:from>
    <xdr:ext cx="595630" cy="258445"/>
    <xdr:sp macro="" textlink="">
      <xdr:nvSpPr>
        <xdr:cNvPr id="110" name="テキスト ボックス 109"/>
        <xdr:cNvSpPr txBox="1"/>
      </xdr:nvSpPr>
      <xdr:spPr>
        <a:xfrm>
          <a:off x="175895" y="90150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51</xdr:row>
      <xdr:rowOff>164465</xdr:rowOff>
    </xdr:from>
    <xdr:to xmlns:xdr="http://schemas.openxmlformats.org/drawingml/2006/spreadsheetDrawing">
      <xdr:col>7</xdr:col>
      <xdr:colOff>638175</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50</xdr:row>
      <xdr:rowOff>129540</xdr:rowOff>
    </xdr:from>
    <xdr:ext cx="595630" cy="259080"/>
    <xdr:sp macro="" textlink="">
      <xdr:nvSpPr>
        <xdr:cNvPr id="112" name="テキスト ボックス 111"/>
        <xdr:cNvSpPr txBox="1"/>
      </xdr:nvSpPr>
      <xdr:spPr>
        <a:xfrm>
          <a:off x="175895" y="8702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8890</xdr:rowOff>
    </xdr:from>
    <xdr:to xmlns:xdr="http://schemas.openxmlformats.org/drawingml/2006/spreadsheetDrawing">
      <xdr:col>7</xdr:col>
      <xdr:colOff>638175</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48</xdr:row>
      <xdr:rowOff>132080</xdr:rowOff>
    </xdr:from>
    <xdr:ext cx="595630" cy="258445"/>
    <xdr:sp macro="" textlink="">
      <xdr:nvSpPr>
        <xdr:cNvPr id="114" name="テキスト ボックス 113"/>
        <xdr:cNvSpPr txBox="1"/>
      </xdr:nvSpPr>
      <xdr:spPr>
        <a:xfrm>
          <a:off x="175895" y="8361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46</xdr:row>
      <xdr:rowOff>147320</xdr:rowOff>
    </xdr:from>
    <xdr:ext cx="595630" cy="259080"/>
    <xdr:sp macro="" textlink="">
      <xdr:nvSpPr>
        <xdr:cNvPr id="116" name="テキスト ボックス 115"/>
        <xdr:cNvSpPr txBox="1"/>
      </xdr:nvSpPr>
      <xdr:spPr>
        <a:xfrm>
          <a:off x="175895" y="8034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509270</xdr:colOff>
      <xdr:row>49</xdr:row>
      <xdr:rowOff>102235</xdr:rowOff>
    </xdr:from>
    <xdr:to xmlns:xdr="http://schemas.openxmlformats.org/drawingml/2006/spreadsheetDrawing">
      <xdr:col>6</xdr:col>
      <xdr:colOff>510540</xdr:colOff>
      <xdr:row>58</xdr:row>
      <xdr:rowOff>58420</xdr:rowOff>
    </xdr:to>
    <xdr:cxnSp macro="">
      <xdr:nvCxnSpPr>
        <xdr:cNvPr id="118" name="直線コネクタ 117"/>
        <xdr:cNvCxnSpPr/>
      </xdr:nvCxnSpPr>
      <xdr:spPr>
        <a:xfrm flipV="1">
          <a:off x="4633595" y="850328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166370</xdr:rowOff>
    </xdr:from>
    <xdr:ext cx="534035" cy="258445"/>
    <xdr:sp macro="" textlink="">
      <xdr:nvSpPr>
        <xdr:cNvPr id="119" name="物件費最小値テキスト"/>
        <xdr:cNvSpPr txBox="1"/>
      </xdr:nvSpPr>
      <xdr:spPr>
        <a:xfrm>
          <a:off x="4686300" y="9939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49,451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58</xdr:row>
      <xdr:rowOff>58420</xdr:rowOff>
    </xdr:from>
    <xdr:to xmlns:xdr="http://schemas.openxmlformats.org/drawingml/2006/spreadsheetDrawing">
      <xdr:col>6</xdr:col>
      <xdr:colOff>600075</xdr:colOff>
      <xdr:row>58</xdr:row>
      <xdr:rowOff>58420</xdr:rowOff>
    </xdr:to>
    <xdr:cxnSp macro="">
      <xdr:nvCxnSpPr>
        <xdr:cNvPr id="120" name="直線コネクタ 119"/>
        <xdr:cNvCxnSpPr/>
      </xdr:nvCxnSpPr>
      <xdr:spPr>
        <a:xfrm>
          <a:off x="4546600" y="1000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47</xdr:row>
      <xdr:rowOff>143510</xdr:rowOff>
    </xdr:from>
    <xdr:ext cx="598170" cy="258445"/>
    <xdr:sp macro="" textlink="">
      <xdr:nvSpPr>
        <xdr:cNvPr id="121" name="物件費最大値テキスト"/>
        <xdr:cNvSpPr txBox="1"/>
      </xdr:nvSpPr>
      <xdr:spPr>
        <a:xfrm>
          <a:off x="4686300" y="8201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187,207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49</xdr:row>
      <xdr:rowOff>102235</xdr:rowOff>
    </xdr:from>
    <xdr:to xmlns:xdr="http://schemas.openxmlformats.org/drawingml/2006/spreadsheetDrawing">
      <xdr:col>6</xdr:col>
      <xdr:colOff>600075</xdr:colOff>
      <xdr:row>49</xdr:row>
      <xdr:rowOff>102235</xdr:rowOff>
    </xdr:to>
    <xdr:cxnSp macro="">
      <xdr:nvCxnSpPr>
        <xdr:cNvPr id="122" name="直線コネクタ 121"/>
        <xdr:cNvCxnSpPr/>
      </xdr:nvCxnSpPr>
      <xdr:spPr>
        <a:xfrm>
          <a:off x="4546600" y="850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58</xdr:row>
      <xdr:rowOff>58420</xdr:rowOff>
    </xdr:from>
    <xdr:to xmlns:xdr="http://schemas.openxmlformats.org/drawingml/2006/spreadsheetDrawing">
      <xdr:col>6</xdr:col>
      <xdr:colOff>511810</xdr:colOff>
      <xdr:row>58</xdr:row>
      <xdr:rowOff>88265</xdr:rowOff>
    </xdr:to>
    <xdr:cxnSp macro="">
      <xdr:nvCxnSpPr>
        <xdr:cNvPr id="123" name="直線コネクタ 122"/>
        <xdr:cNvCxnSpPr/>
      </xdr:nvCxnSpPr>
      <xdr:spPr>
        <a:xfrm flipV="1">
          <a:off x="3797300" y="10002520"/>
          <a:ext cx="83883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55</xdr:row>
      <xdr:rowOff>143510</xdr:rowOff>
    </xdr:from>
    <xdr:ext cx="534035" cy="258445"/>
    <xdr:sp macro="" textlink="">
      <xdr:nvSpPr>
        <xdr:cNvPr id="124" name="物件費平均値テキスト"/>
        <xdr:cNvSpPr txBox="1"/>
      </xdr:nvSpPr>
      <xdr:spPr>
        <a:xfrm>
          <a:off x="4686300" y="95732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63,358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27940</xdr:rowOff>
    </xdr:from>
    <xdr:to xmlns:xdr="http://schemas.openxmlformats.org/drawingml/2006/spreadsheetDrawing">
      <xdr:col>6</xdr:col>
      <xdr:colOff>561975</xdr:colOff>
      <xdr:row>57</xdr:row>
      <xdr:rowOff>129540</xdr:rowOff>
    </xdr:to>
    <xdr:sp macro="" textlink="">
      <xdr:nvSpPr>
        <xdr:cNvPr id="125" name="フローチャート : 判断 124"/>
        <xdr:cNvSpPr/>
      </xdr:nvSpPr>
      <xdr:spPr>
        <a:xfrm>
          <a:off x="45847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155575</xdr:colOff>
      <xdr:row>58</xdr:row>
      <xdr:rowOff>88265</xdr:rowOff>
    </xdr:from>
    <xdr:to xmlns:xdr="http://schemas.openxmlformats.org/drawingml/2006/spreadsheetDrawing">
      <xdr:col>5</xdr:col>
      <xdr:colOff>358775</xdr:colOff>
      <xdr:row>58</xdr:row>
      <xdr:rowOff>89535</xdr:rowOff>
    </xdr:to>
    <xdr:cxnSp macro="">
      <xdr:nvCxnSpPr>
        <xdr:cNvPr id="126" name="直線コネクタ 125"/>
        <xdr:cNvCxnSpPr/>
      </xdr:nvCxnSpPr>
      <xdr:spPr>
        <a:xfrm flipV="1">
          <a:off x="2908300" y="100323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57</xdr:row>
      <xdr:rowOff>46990</xdr:rowOff>
    </xdr:from>
    <xdr:to xmlns:xdr="http://schemas.openxmlformats.org/drawingml/2006/spreadsheetDrawing">
      <xdr:col>5</xdr:col>
      <xdr:colOff>409575</xdr:colOff>
      <xdr:row>57</xdr:row>
      <xdr:rowOff>148590</xdr:rowOff>
    </xdr:to>
    <xdr:sp macro="" textlink="">
      <xdr:nvSpPr>
        <xdr:cNvPr id="127" name="フローチャート : 判断 126"/>
        <xdr:cNvSpPr/>
      </xdr:nvSpPr>
      <xdr:spPr>
        <a:xfrm>
          <a:off x="3746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91440</xdr:colOff>
      <xdr:row>55</xdr:row>
      <xdr:rowOff>95885</xdr:rowOff>
    </xdr:from>
    <xdr:ext cx="534035" cy="259080"/>
    <xdr:sp macro="" textlink="">
      <xdr:nvSpPr>
        <xdr:cNvPr id="128" name="テキスト ボックス 127"/>
        <xdr:cNvSpPr txBox="1"/>
      </xdr:nvSpPr>
      <xdr:spPr>
        <a:xfrm>
          <a:off x="3529965" y="9525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58</xdr:row>
      <xdr:rowOff>89535</xdr:rowOff>
    </xdr:from>
    <xdr:to xmlns:xdr="http://schemas.openxmlformats.org/drawingml/2006/spreadsheetDrawing">
      <xdr:col>4</xdr:col>
      <xdr:colOff>155575</xdr:colOff>
      <xdr:row>58</xdr:row>
      <xdr:rowOff>115570</xdr:rowOff>
    </xdr:to>
    <xdr:cxnSp macro="">
      <xdr:nvCxnSpPr>
        <xdr:cNvPr id="129" name="直線コネクタ 128"/>
        <xdr:cNvCxnSpPr/>
      </xdr:nvCxnSpPr>
      <xdr:spPr>
        <a:xfrm flipV="1">
          <a:off x="2019300" y="100336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57</xdr:row>
      <xdr:rowOff>66675</xdr:rowOff>
    </xdr:from>
    <xdr:to xmlns:xdr="http://schemas.openxmlformats.org/drawingml/2006/spreadsheetDrawing">
      <xdr:col>4</xdr:col>
      <xdr:colOff>206375</xdr:colOff>
      <xdr:row>57</xdr:row>
      <xdr:rowOff>168275</xdr:rowOff>
    </xdr:to>
    <xdr:sp macro="" textlink="">
      <xdr:nvSpPr>
        <xdr:cNvPr id="130" name="フローチャート : 判断 129"/>
        <xdr:cNvSpPr/>
      </xdr:nvSpPr>
      <xdr:spPr>
        <a:xfrm>
          <a:off x="2857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574040</xdr:colOff>
      <xdr:row>55</xdr:row>
      <xdr:rowOff>107315</xdr:rowOff>
    </xdr:from>
    <xdr:ext cx="534035" cy="259080"/>
    <xdr:sp macro="" textlink="">
      <xdr:nvSpPr>
        <xdr:cNvPr id="131" name="テキスト ボックス 130"/>
        <xdr:cNvSpPr txBox="1"/>
      </xdr:nvSpPr>
      <xdr:spPr>
        <a:xfrm>
          <a:off x="2640965" y="9537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58</xdr:row>
      <xdr:rowOff>115570</xdr:rowOff>
    </xdr:from>
    <xdr:to xmlns:xdr="http://schemas.openxmlformats.org/drawingml/2006/spreadsheetDrawing">
      <xdr:col>2</xdr:col>
      <xdr:colOff>638175</xdr:colOff>
      <xdr:row>58</xdr:row>
      <xdr:rowOff>140335</xdr:rowOff>
    </xdr:to>
    <xdr:cxnSp macro="">
      <xdr:nvCxnSpPr>
        <xdr:cNvPr id="132" name="直線コネクタ 131"/>
        <xdr:cNvCxnSpPr/>
      </xdr:nvCxnSpPr>
      <xdr:spPr>
        <a:xfrm flipV="1">
          <a:off x="1130300" y="1005967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99060</xdr:rowOff>
    </xdr:from>
    <xdr:to xmlns:xdr="http://schemas.openxmlformats.org/drawingml/2006/spreadsheetDrawing">
      <xdr:col>3</xdr:col>
      <xdr:colOff>3175</xdr:colOff>
      <xdr:row>58</xdr:row>
      <xdr:rowOff>29210</xdr:rowOff>
    </xdr:to>
    <xdr:sp macro="" textlink="">
      <xdr:nvSpPr>
        <xdr:cNvPr id="133" name="フローチャート : 判断 132"/>
        <xdr:cNvSpPr/>
      </xdr:nvSpPr>
      <xdr:spPr>
        <a:xfrm>
          <a:off x="1968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370840</xdr:colOff>
      <xdr:row>55</xdr:row>
      <xdr:rowOff>144780</xdr:rowOff>
    </xdr:from>
    <xdr:ext cx="534035" cy="258445"/>
    <xdr:sp macro="" textlink="">
      <xdr:nvSpPr>
        <xdr:cNvPr id="134" name="テキスト ボックス 133"/>
        <xdr:cNvSpPr txBox="1"/>
      </xdr:nvSpPr>
      <xdr:spPr>
        <a:xfrm>
          <a:off x="1751965" y="9574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109220</xdr:rowOff>
    </xdr:from>
    <xdr:to xmlns:xdr="http://schemas.openxmlformats.org/drawingml/2006/spreadsheetDrawing">
      <xdr:col>1</xdr:col>
      <xdr:colOff>485775</xdr:colOff>
      <xdr:row>58</xdr:row>
      <xdr:rowOff>38735</xdr:rowOff>
    </xdr:to>
    <xdr:sp macro="" textlink="">
      <xdr:nvSpPr>
        <xdr:cNvPr id="135" name="フローチャート : 判断 134"/>
        <xdr:cNvSpPr/>
      </xdr:nvSpPr>
      <xdr:spPr>
        <a:xfrm>
          <a:off x="1079500" y="9881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167640</xdr:colOff>
      <xdr:row>55</xdr:row>
      <xdr:rowOff>144780</xdr:rowOff>
    </xdr:from>
    <xdr:ext cx="534035" cy="258445"/>
    <xdr:sp macro="" textlink="">
      <xdr:nvSpPr>
        <xdr:cNvPr id="136" name="テキスト ボックス 135"/>
        <xdr:cNvSpPr txBox="1"/>
      </xdr:nvSpPr>
      <xdr:spPr>
        <a:xfrm>
          <a:off x="862965" y="9574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7" name="テキスト ボックス 136"/>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8" name="テキスト ボックス 137"/>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58</xdr:row>
      <xdr:rowOff>7620</xdr:rowOff>
    </xdr:from>
    <xdr:to xmlns:xdr="http://schemas.openxmlformats.org/drawingml/2006/spreadsheetDrawing">
      <xdr:col>6</xdr:col>
      <xdr:colOff>561975</xdr:colOff>
      <xdr:row>58</xdr:row>
      <xdr:rowOff>109220</xdr:rowOff>
    </xdr:to>
    <xdr:sp macro="" textlink="">
      <xdr:nvSpPr>
        <xdr:cNvPr id="142" name="円/楕円 141"/>
        <xdr:cNvSpPr/>
      </xdr:nvSpPr>
      <xdr:spPr>
        <a:xfrm>
          <a:off x="45847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6</xdr:col>
      <xdr:colOff>561975</xdr:colOff>
      <xdr:row>57</xdr:row>
      <xdr:rowOff>24130</xdr:rowOff>
    </xdr:from>
    <xdr:ext cx="534035" cy="259080"/>
    <xdr:sp macro="" textlink="">
      <xdr:nvSpPr>
        <xdr:cNvPr id="143" name="物件費該当値テキスト"/>
        <xdr:cNvSpPr txBox="1"/>
      </xdr:nvSpPr>
      <xdr:spPr>
        <a:xfrm>
          <a:off x="4686300" y="9796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49,451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58</xdr:row>
      <xdr:rowOff>37465</xdr:rowOff>
    </xdr:from>
    <xdr:to xmlns:xdr="http://schemas.openxmlformats.org/drawingml/2006/spreadsheetDrawing">
      <xdr:col>5</xdr:col>
      <xdr:colOff>409575</xdr:colOff>
      <xdr:row>58</xdr:row>
      <xdr:rowOff>139065</xdr:rowOff>
    </xdr:to>
    <xdr:sp macro="" textlink="">
      <xdr:nvSpPr>
        <xdr:cNvPr id="144" name="円/楕円 143"/>
        <xdr:cNvSpPr/>
      </xdr:nvSpPr>
      <xdr:spPr>
        <a:xfrm>
          <a:off x="3746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91440</xdr:colOff>
      <xdr:row>58</xdr:row>
      <xdr:rowOff>65405</xdr:rowOff>
    </xdr:from>
    <xdr:ext cx="534035" cy="258445"/>
    <xdr:sp macro="" textlink="">
      <xdr:nvSpPr>
        <xdr:cNvPr id="145" name="テキスト ボックス 144"/>
        <xdr:cNvSpPr txBox="1"/>
      </xdr:nvSpPr>
      <xdr:spPr>
        <a:xfrm>
          <a:off x="3529965" y="10009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46,707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58</xdr:row>
      <xdr:rowOff>38735</xdr:rowOff>
    </xdr:from>
    <xdr:to xmlns:xdr="http://schemas.openxmlformats.org/drawingml/2006/spreadsheetDrawing">
      <xdr:col>4</xdr:col>
      <xdr:colOff>206375</xdr:colOff>
      <xdr:row>58</xdr:row>
      <xdr:rowOff>140335</xdr:rowOff>
    </xdr:to>
    <xdr:sp macro="" textlink="">
      <xdr:nvSpPr>
        <xdr:cNvPr id="146" name="円/楕円 145"/>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574040</xdr:colOff>
      <xdr:row>58</xdr:row>
      <xdr:rowOff>66675</xdr:rowOff>
    </xdr:from>
    <xdr:ext cx="534035" cy="258445"/>
    <xdr:sp macro="" textlink="">
      <xdr:nvSpPr>
        <xdr:cNvPr id="147" name="テキスト ボックス 146"/>
        <xdr:cNvSpPr txBox="1"/>
      </xdr:nvSpPr>
      <xdr:spPr>
        <a:xfrm>
          <a:off x="2640965" y="10010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46,584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58</xdr:row>
      <xdr:rowOff>64770</xdr:rowOff>
    </xdr:from>
    <xdr:to xmlns:xdr="http://schemas.openxmlformats.org/drawingml/2006/spreadsheetDrawing">
      <xdr:col>3</xdr:col>
      <xdr:colOff>3175</xdr:colOff>
      <xdr:row>58</xdr:row>
      <xdr:rowOff>166370</xdr:rowOff>
    </xdr:to>
    <xdr:sp macro="" textlink="">
      <xdr:nvSpPr>
        <xdr:cNvPr id="148" name="円/楕円 147"/>
        <xdr:cNvSpPr/>
      </xdr:nvSpPr>
      <xdr:spPr>
        <a:xfrm>
          <a:off x="1968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370840</xdr:colOff>
      <xdr:row>58</xdr:row>
      <xdr:rowOff>98425</xdr:rowOff>
    </xdr:from>
    <xdr:ext cx="534035" cy="258445"/>
    <xdr:sp macro="" textlink="">
      <xdr:nvSpPr>
        <xdr:cNvPr id="149" name="テキスト ボックス 148"/>
        <xdr:cNvSpPr txBox="1"/>
      </xdr:nvSpPr>
      <xdr:spPr>
        <a:xfrm>
          <a:off x="1751965" y="10042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44,199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58</xdr:row>
      <xdr:rowOff>89535</xdr:rowOff>
    </xdr:from>
    <xdr:to xmlns:xdr="http://schemas.openxmlformats.org/drawingml/2006/spreadsheetDrawing">
      <xdr:col>1</xdr:col>
      <xdr:colOff>485775</xdr:colOff>
      <xdr:row>59</xdr:row>
      <xdr:rowOff>19685</xdr:rowOff>
    </xdr:to>
    <xdr:sp macro="" textlink="">
      <xdr:nvSpPr>
        <xdr:cNvPr id="150" name="円/楕円 149"/>
        <xdr:cNvSpPr/>
      </xdr:nvSpPr>
      <xdr:spPr>
        <a:xfrm>
          <a:off x="10795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167640</xdr:colOff>
      <xdr:row>58</xdr:row>
      <xdr:rowOff>107950</xdr:rowOff>
    </xdr:from>
    <xdr:ext cx="534035" cy="259080"/>
    <xdr:sp macro="" textlink="">
      <xdr:nvSpPr>
        <xdr:cNvPr id="151" name="テキスト ボックス 150"/>
        <xdr:cNvSpPr txBox="1"/>
      </xdr:nvSpPr>
      <xdr:spPr>
        <a:xfrm>
          <a:off x="862965" y="1005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41,952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60" name="テキスト ボックス 159"/>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79</xdr:row>
      <xdr:rowOff>99060</xdr:rowOff>
    </xdr:from>
    <xdr:to xmlns:xdr="http://schemas.openxmlformats.org/drawingml/2006/spreadsheetDrawing">
      <xdr:col>7</xdr:col>
      <xdr:colOff>638175</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78</xdr:row>
      <xdr:rowOff>46355</xdr:rowOff>
    </xdr:from>
    <xdr:ext cx="248920" cy="259080"/>
    <xdr:sp macro="" textlink="">
      <xdr:nvSpPr>
        <xdr:cNvPr id="163" name="テキスト ボックス 162"/>
        <xdr:cNvSpPr txBox="1"/>
      </xdr:nvSpPr>
      <xdr:spPr>
        <a:xfrm>
          <a:off x="513080" y="1341945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114935</xdr:rowOff>
    </xdr:from>
    <xdr:to xmlns:xdr="http://schemas.openxmlformats.org/drawingml/2006/spreadsheetDrawing">
      <xdr:col>7</xdr:col>
      <xdr:colOff>638175</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76</xdr:row>
      <xdr:rowOff>74930</xdr:rowOff>
    </xdr:from>
    <xdr:ext cx="467995" cy="258445"/>
    <xdr:sp macro="" textlink="">
      <xdr:nvSpPr>
        <xdr:cNvPr id="165" name="テキスト ボックス 164"/>
        <xdr:cNvSpPr txBox="1"/>
      </xdr:nvSpPr>
      <xdr:spPr>
        <a:xfrm>
          <a:off x="294005" y="1310513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132080</xdr:rowOff>
    </xdr:from>
    <xdr:to xmlns:xdr="http://schemas.openxmlformats.org/drawingml/2006/spreadsheetDrawing">
      <xdr:col>7</xdr:col>
      <xdr:colOff>638175</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95250</xdr:rowOff>
    </xdr:from>
    <xdr:ext cx="467995" cy="259080"/>
    <xdr:sp macro="" textlink="">
      <xdr:nvSpPr>
        <xdr:cNvPr id="167" name="テキスト ボックス 166"/>
        <xdr:cNvSpPr txBox="1"/>
      </xdr:nvSpPr>
      <xdr:spPr>
        <a:xfrm>
          <a:off x="294005" y="12782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147955</xdr:rowOff>
    </xdr:from>
    <xdr:to xmlns:xdr="http://schemas.openxmlformats.org/drawingml/2006/spreadsheetDrawing">
      <xdr:col>7</xdr:col>
      <xdr:colOff>638175</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72</xdr:row>
      <xdr:rowOff>99695</xdr:rowOff>
    </xdr:from>
    <xdr:ext cx="467995" cy="258445"/>
    <xdr:sp macro="" textlink="">
      <xdr:nvSpPr>
        <xdr:cNvPr id="169" name="テキスト ボックス 168"/>
        <xdr:cNvSpPr txBox="1"/>
      </xdr:nvSpPr>
      <xdr:spPr>
        <a:xfrm>
          <a:off x="294005" y="124440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71</xdr:row>
      <xdr:rowOff>164465</xdr:rowOff>
    </xdr:from>
    <xdr:to xmlns:xdr="http://schemas.openxmlformats.org/drawingml/2006/spreadsheetDrawing">
      <xdr:col>7</xdr:col>
      <xdr:colOff>638175</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70</xdr:row>
      <xdr:rowOff>129540</xdr:rowOff>
    </xdr:from>
    <xdr:ext cx="531495" cy="259080"/>
    <xdr:sp macro="" textlink="">
      <xdr:nvSpPr>
        <xdr:cNvPr id="171" name="テキスト ボックス 170"/>
        <xdr:cNvSpPr txBox="1"/>
      </xdr:nvSpPr>
      <xdr:spPr>
        <a:xfrm>
          <a:off x="230505" y="12131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8890</xdr:rowOff>
    </xdr:from>
    <xdr:to xmlns:xdr="http://schemas.openxmlformats.org/drawingml/2006/spreadsheetDrawing">
      <xdr:col>7</xdr:col>
      <xdr:colOff>638175</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68</xdr:row>
      <xdr:rowOff>132080</xdr:rowOff>
    </xdr:from>
    <xdr:ext cx="531495" cy="258445"/>
    <xdr:sp macro="" textlink="">
      <xdr:nvSpPr>
        <xdr:cNvPr id="173" name="テキスト ボックス 172"/>
        <xdr:cNvSpPr txBox="1"/>
      </xdr:nvSpPr>
      <xdr:spPr>
        <a:xfrm>
          <a:off x="230505" y="11790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66</xdr:row>
      <xdr:rowOff>147320</xdr:rowOff>
    </xdr:from>
    <xdr:ext cx="531495" cy="259080"/>
    <xdr:sp macro="" textlink="">
      <xdr:nvSpPr>
        <xdr:cNvPr id="175" name="テキスト ボックス 174"/>
        <xdr:cNvSpPr txBox="1"/>
      </xdr:nvSpPr>
      <xdr:spPr>
        <a:xfrm>
          <a:off x="230505" y="11463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509270</xdr:colOff>
      <xdr:row>70</xdr:row>
      <xdr:rowOff>90805</xdr:rowOff>
    </xdr:from>
    <xdr:to xmlns:xdr="http://schemas.openxmlformats.org/drawingml/2006/spreadsheetDrawing">
      <xdr:col>6</xdr:col>
      <xdr:colOff>510540</xdr:colOff>
      <xdr:row>79</xdr:row>
      <xdr:rowOff>39370</xdr:rowOff>
    </xdr:to>
    <xdr:cxnSp macro="">
      <xdr:nvCxnSpPr>
        <xdr:cNvPr id="177" name="直線コネクタ 176"/>
        <xdr:cNvCxnSpPr/>
      </xdr:nvCxnSpPr>
      <xdr:spPr>
        <a:xfrm flipV="1">
          <a:off x="4633595" y="1209230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149225</xdr:rowOff>
    </xdr:from>
    <xdr:ext cx="377825" cy="259080"/>
    <xdr:sp macro="" textlink="">
      <xdr:nvSpPr>
        <xdr:cNvPr id="178" name="維持補修費最小値テキスト"/>
        <xdr:cNvSpPr txBox="1"/>
      </xdr:nvSpPr>
      <xdr:spPr>
        <a:xfrm>
          <a:off x="4686300" y="135223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79</xdr:row>
      <xdr:rowOff>39370</xdr:rowOff>
    </xdr:from>
    <xdr:to xmlns:xdr="http://schemas.openxmlformats.org/drawingml/2006/spreadsheetDrawing">
      <xdr:col>6</xdr:col>
      <xdr:colOff>600075</xdr:colOff>
      <xdr:row>79</xdr:row>
      <xdr:rowOff>39370</xdr:rowOff>
    </xdr:to>
    <xdr:cxnSp macro="">
      <xdr:nvCxnSpPr>
        <xdr:cNvPr id="179" name="直線コネクタ 178"/>
        <xdr:cNvCxnSpPr/>
      </xdr:nvCxnSpPr>
      <xdr:spPr>
        <a:xfrm>
          <a:off x="4546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68</xdr:row>
      <xdr:rowOff>133985</xdr:rowOff>
    </xdr:from>
    <xdr:ext cx="534035" cy="258445"/>
    <xdr:sp macro="" textlink="">
      <xdr:nvSpPr>
        <xdr:cNvPr id="180" name="維持補修費最大値テキスト"/>
        <xdr:cNvSpPr txBox="1"/>
      </xdr:nvSpPr>
      <xdr:spPr>
        <a:xfrm>
          <a:off x="4686300" y="11792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14,251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70</xdr:row>
      <xdr:rowOff>90805</xdr:rowOff>
    </xdr:from>
    <xdr:to xmlns:xdr="http://schemas.openxmlformats.org/drawingml/2006/spreadsheetDrawing">
      <xdr:col>6</xdr:col>
      <xdr:colOff>600075</xdr:colOff>
      <xdr:row>70</xdr:row>
      <xdr:rowOff>90805</xdr:rowOff>
    </xdr:to>
    <xdr:cxnSp macro="">
      <xdr:nvCxnSpPr>
        <xdr:cNvPr id="181" name="直線コネクタ 180"/>
        <xdr:cNvCxnSpPr/>
      </xdr:nvCxnSpPr>
      <xdr:spPr>
        <a:xfrm>
          <a:off x="4546600" y="1209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77</xdr:row>
      <xdr:rowOff>140970</xdr:rowOff>
    </xdr:from>
    <xdr:to xmlns:xdr="http://schemas.openxmlformats.org/drawingml/2006/spreadsheetDrawing">
      <xdr:col>6</xdr:col>
      <xdr:colOff>511810</xdr:colOff>
      <xdr:row>77</xdr:row>
      <xdr:rowOff>144780</xdr:rowOff>
    </xdr:to>
    <xdr:cxnSp macro="">
      <xdr:nvCxnSpPr>
        <xdr:cNvPr id="182" name="直線コネクタ 181"/>
        <xdr:cNvCxnSpPr/>
      </xdr:nvCxnSpPr>
      <xdr:spPr>
        <a:xfrm flipV="1">
          <a:off x="3797300" y="13342620"/>
          <a:ext cx="83883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75</xdr:row>
      <xdr:rowOff>145415</xdr:rowOff>
    </xdr:from>
    <xdr:ext cx="469265" cy="258445"/>
    <xdr:sp macro="" textlink="">
      <xdr:nvSpPr>
        <xdr:cNvPr id="183" name="維持補修費平均値テキスト"/>
        <xdr:cNvSpPr txBox="1"/>
      </xdr:nvSpPr>
      <xdr:spPr>
        <a:xfrm>
          <a:off x="4686300" y="1300416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77</xdr:row>
      <xdr:rowOff>22860</xdr:rowOff>
    </xdr:from>
    <xdr:to xmlns:xdr="http://schemas.openxmlformats.org/drawingml/2006/spreadsheetDrawing">
      <xdr:col>6</xdr:col>
      <xdr:colOff>561975</xdr:colOff>
      <xdr:row>77</xdr:row>
      <xdr:rowOff>124460</xdr:rowOff>
    </xdr:to>
    <xdr:sp macro="" textlink="">
      <xdr:nvSpPr>
        <xdr:cNvPr id="184" name="フローチャート : 判断 183"/>
        <xdr:cNvSpPr/>
      </xdr:nvSpPr>
      <xdr:spPr>
        <a:xfrm>
          <a:off x="45847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155575</xdr:colOff>
      <xdr:row>77</xdr:row>
      <xdr:rowOff>41275</xdr:rowOff>
    </xdr:from>
    <xdr:to xmlns:xdr="http://schemas.openxmlformats.org/drawingml/2006/spreadsheetDrawing">
      <xdr:col>5</xdr:col>
      <xdr:colOff>358775</xdr:colOff>
      <xdr:row>77</xdr:row>
      <xdr:rowOff>144780</xdr:rowOff>
    </xdr:to>
    <xdr:cxnSp macro="">
      <xdr:nvCxnSpPr>
        <xdr:cNvPr id="185" name="直線コネクタ 184"/>
        <xdr:cNvCxnSpPr/>
      </xdr:nvCxnSpPr>
      <xdr:spPr>
        <a:xfrm>
          <a:off x="2908300" y="13242925"/>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77</xdr:row>
      <xdr:rowOff>29210</xdr:rowOff>
    </xdr:from>
    <xdr:to xmlns:xdr="http://schemas.openxmlformats.org/drawingml/2006/spreadsheetDrawing">
      <xdr:col>5</xdr:col>
      <xdr:colOff>409575</xdr:colOff>
      <xdr:row>77</xdr:row>
      <xdr:rowOff>130175</xdr:rowOff>
    </xdr:to>
    <xdr:sp macro="" textlink="">
      <xdr:nvSpPr>
        <xdr:cNvPr id="186" name="フローチャート : 判断 185"/>
        <xdr:cNvSpPr/>
      </xdr:nvSpPr>
      <xdr:spPr>
        <a:xfrm>
          <a:off x="3746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123825</xdr:colOff>
      <xdr:row>75</xdr:row>
      <xdr:rowOff>68580</xdr:rowOff>
    </xdr:from>
    <xdr:ext cx="469900" cy="259080"/>
    <xdr:sp macro="" textlink="">
      <xdr:nvSpPr>
        <xdr:cNvPr id="187" name="テキスト ボックス 186"/>
        <xdr:cNvSpPr txBox="1"/>
      </xdr:nvSpPr>
      <xdr:spPr>
        <a:xfrm>
          <a:off x="3562350" y="12927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77</xdr:row>
      <xdr:rowOff>41275</xdr:rowOff>
    </xdr:from>
    <xdr:to xmlns:xdr="http://schemas.openxmlformats.org/drawingml/2006/spreadsheetDrawing">
      <xdr:col>4</xdr:col>
      <xdr:colOff>155575</xdr:colOff>
      <xdr:row>77</xdr:row>
      <xdr:rowOff>99060</xdr:rowOff>
    </xdr:to>
    <xdr:cxnSp macro="">
      <xdr:nvCxnSpPr>
        <xdr:cNvPr id="188" name="直線コネクタ 187"/>
        <xdr:cNvCxnSpPr/>
      </xdr:nvCxnSpPr>
      <xdr:spPr>
        <a:xfrm flipV="1">
          <a:off x="2019300" y="1324292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77</xdr:row>
      <xdr:rowOff>34925</xdr:rowOff>
    </xdr:from>
    <xdr:to xmlns:xdr="http://schemas.openxmlformats.org/drawingml/2006/spreadsheetDrawing">
      <xdr:col>4</xdr:col>
      <xdr:colOff>206375</xdr:colOff>
      <xdr:row>77</xdr:row>
      <xdr:rowOff>136525</xdr:rowOff>
    </xdr:to>
    <xdr:sp macro="" textlink="">
      <xdr:nvSpPr>
        <xdr:cNvPr id="189" name="フローチャート : 判断 188"/>
        <xdr:cNvSpPr/>
      </xdr:nvSpPr>
      <xdr:spPr>
        <a:xfrm>
          <a:off x="28575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606425</xdr:colOff>
      <xdr:row>77</xdr:row>
      <xdr:rowOff>48895</xdr:rowOff>
    </xdr:from>
    <xdr:ext cx="469900" cy="259080"/>
    <xdr:sp macro="" textlink="">
      <xdr:nvSpPr>
        <xdr:cNvPr id="190" name="テキスト ボックス 189"/>
        <xdr:cNvSpPr txBox="1"/>
      </xdr:nvSpPr>
      <xdr:spPr>
        <a:xfrm>
          <a:off x="2673350" y="1325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77</xdr:row>
      <xdr:rowOff>88900</xdr:rowOff>
    </xdr:from>
    <xdr:to xmlns:xdr="http://schemas.openxmlformats.org/drawingml/2006/spreadsheetDrawing">
      <xdr:col>2</xdr:col>
      <xdr:colOff>638175</xdr:colOff>
      <xdr:row>77</xdr:row>
      <xdr:rowOff>99060</xdr:rowOff>
    </xdr:to>
    <xdr:cxnSp macro="">
      <xdr:nvCxnSpPr>
        <xdr:cNvPr id="191" name="直線コネクタ 190"/>
        <xdr:cNvCxnSpPr/>
      </xdr:nvCxnSpPr>
      <xdr:spPr>
        <a:xfrm>
          <a:off x="1130300" y="132905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77</xdr:row>
      <xdr:rowOff>56515</xdr:rowOff>
    </xdr:from>
    <xdr:to xmlns:xdr="http://schemas.openxmlformats.org/drawingml/2006/spreadsheetDrawing">
      <xdr:col>3</xdr:col>
      <xdr:colOff>3175</xdr:colOff>
      <xdr:row>77</xdr:row>
      <xdr:rowOff>158115</xdr:rowOff>
    </xdr:to>
    <xdr:sp macro="" textlink="">
      <xdr:nvSpPr>
        <xdr:cNvPr id="192" name="フローチャート : 判断 191"/>
        <xdr:cNvSpPr/>
      </xdr:nvSpPr>
      <xdr:spPr>
        <a:xfrm>
          <a:off x="1968500" y="1325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412750</xdr:colOff>
      <xdr:row>77</xdr:row>
      <xdr:rowOff>80010</xdr:rowOff>
    </xdr:from>
    <xdr:ext cx="469900" cy="259080"/>
    <xdr:sp macro="" textlink="">
      <xdr:nvSpPr>
        <xdr:cNvPr id="193" name="テキスト ボックス 192"/>
        <xdr:cNvSpPr txBox="1"/>
      </xdr:nvSpPr>
      <xdr:spPr>
        <a:xfrm>
          <a:off x="1793875" y="1328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77</xdr:row>
      <xdr:rowOff>60325</xdr:rowOff>
    </xdr:from>
    <xdr:to xmlns:xdr="http://schemas.openxmlformats.org/drawingml/2006/spreadsheetDrawing">
      <xdr:col>1</xdr:col>
      <xdr:colOff>485775</xdr:colOff>
      <xdr:row>77</xdr:row>
      <xdr:rowOff>161925</xdr:rowOff>
    </xdr:to>
    <xdr:sp macro="" textlink="">
      <xdr:nvSpPr>
        <xdr:cNvPr id="194" name="フローチャート : 判断 193"/>
        <xdr:cNvSpPr/>
      </xdr:nvSpPr>
      <xdr:spPr>
        <a:xfrm>
          <a:off x="1079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200025</xdr:colOff>
      <xdr:row>77</xdr:row>
      <xdr:rowOff>79375</xdr:rowOff>
    </xdr:from>
    <xdr:ext cx="469265" cy="258445"/>
    <xdr:sp macro="" textlink="">
      <xdr:nvSpPr>
        <xdr:cNvPr id="195" name="テキスト ボックス 194"/>
        <xdr:cNvSpPr txBox="1"/>
      </xdr:nvSpPr>
      <xdr:spPr>
        <a:xfrm>
          <a:off x="895350" y="13281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96" name="テキスト ボックス 195"/>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97" name="テキスト ボックス 196"/>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77</xdr:row>
      <xdr:rowOff>90170</xdr:rowOff>
    </xdr:from>
    <xdr:to xmlns:xdr="http://schemas.openxmlformats.org/drawingml/2006/spreadsheetDrawing">
      <xdr:col>6</xdr:col>
      <xdr:colOff>561975</xdr:colOff>
      <xdr:row>78</xdr:row>
      <xdr:rowOff>20320</xdr:rowOff>
    </xdr:to>
    <xdr:sp macro="" textlink="">
      <xdr:nvSpPr>
        <xdr:cNvPr id="201" name="円/楕円 200"/>
        <xdr:cNvSpPr/>
      </xdr:nvSpPr>
      <xdr:spPr>
        <a:xfrm>
          <a:off x="4584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6</xdr:col>
      <xdr:colOff>561975</xdr:colOff>
      <xdr:row>76</xdr:row>
      <xdr:rowOff>166370</xdr:rowOff>
    </xdr:from>
    <xdr:ext cx="469265" cy="258445"/>
    <xdr:sp macro="" textlink="">
      <xdr:nvSpPr>
        <xdr:cNvPr id="202" name="維持補修費該当値テキスト"/>
        <xdr:cNvSpPr txBox="1"/>
      </xdr:nvSpPr>
      <xdr:spPr>
        <a:xfrm>
          <a:off x="4686300" y="13196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77</xdr:row>
      <xdr:rowOff>93980</xdr:rowOff>
    </xdr:from>
    <xdr:to xmlns:xdr="http://schemas.openxmlformats.org/drawingml/2006/spreadsheetDrawing">
      <xdr:col>5</xdr:col>
      <xdr:colOff>409575</xdr:colOff>
      <xdr:row>78</xdr:row>
      <xdr:rowOff>24130</xdr:rowOff>
    </xdr:to>
    <xdr:sp macro="" textlink="">
      <xdr:nvSpPr>
        <xdr:cNvPr id="203" name="円/楕円 202"/>
        <xdr:cNvSpPr/>
      </xdr:nvSpPr>
      <xdr:spPr>
        <a:xfrm>
          <a:off x="3746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123825</xdr:colOff>
      <xdr:row>77</xdr:row>
      <xdr:rowOff>117475</xdr:rowOff>
    </xdr:from>
    <xdr:ext cx="469900" cy="259080"/>
    <xdr:sp macro="" textlink="">
      <xdr:nvSpPr>
        <xdr:cNvPr id="204" name="テキスト ボックス 203"/>
        <xdr:cNvSpPr txBox="1"/>
      </xdr:nvSpPr>
      <xdr:spPr>
        <a:xfrm>
          <a:off x="3562350" y="1331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76</xdr:row>
      <xdr:rowOff>161925</xdr:rowOff>
    </xdr:from>
    <xdr:to xmlns:xdr="http://schemas.openxmlformats.org/drawingml/2006/spreadsheetDrawing">
      <xdr:col>4</xdr:col>
      <xdr:colOff>206375</xdr:colOff>
      <xdr:row>77</xdr:row>
      <xdr:rowOff>92075</xdr:rowOff>
    </xdr:to>
    <xdr:sp macro="" textlink="">
      <xdr:nvSpPr>
        <xdr:cNvPr id="205" name="円/楕円 204"/>
        <xdr:cNvSpPr/>
      </xdr:nvSpPr>
      <xdr:spPr>
        <a:xfrm>
          <a:off x="28575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606425</xdr:colOff>
      <xdr:row>75</xdr:row>
      <xdr:rowOff>20955</xdr:rowOff>
    </xdr:from>
    <xdr:ext cx="469900" cy="258445"/>
    <xdr:sp macro="" textlink="">
      <xdr:nvSpPr>
        <xdr:cNvPr id="206" name="テキスト ボックス 205"/>
        <xdr:cNvSpPr txBox="1"/>
      </xdr:nvSpPr>
      <xdr:spPr>
        <a:xfrm>
          <a:off x="2673350" y="12879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3,681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77</xdr:row>
      <xdr:rowOff>48260</xdr:rowOff>
    </xdr:from>
    <xdr:to xmlns:xdr="http://schemas.openxmlformats.org/drawingml/2006/spreadsheetDrawing">
      <xdr:col>3</xdr:col>
      <xdr:colOff>3175</xdr:colOff>
      <xdr:row>77</xdr:row>
      <xdr:rowOff>149860</xdr:rowOff>
    </xdr:to>
    <xdr:sp macro="" textlink="">
      <xdr:nvSpPr>
        <xdr:cNvPr id="207" name="円/楕円 206"/>
        <xdr:cNvSpPr/>
      </xdr:nvSpPr>
      <xdr:spPr>
        <a:xfrm>
          <a:off x="196850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412750</xdr:colOff>
      <xdr:row>75</xdr:row>
      <xdr:rowOff>93345</xdr:rowOff>
    </xdr:from>
    <xdr:ext cx="469900" cy="259080"/>
    <xdr:sp macro="" textlink="">
      <xdr:nvSpPr>
        <xdr:cNvPr id="208" name="テキスト ボックス 207"/>
        <xdr:cNvSpPr txBox="1"/>
      </xdr:nvSpPr>
      <xdr:spPr>
        <a:xfrm>
          <a:off x="1793875" y="12952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77</xdr:row>
      <xdr:rowOff>38100</xdr:rowOff>
    </xdr:from>
    <xdr:to xmlns:xdr="http://schemas.openxmlformats.org/drawingml/2006/spreadsheetDrawing">
      <xdr:col>1</xdr:col>
      <xdr:colOff>485775</xdr:colOff>
      <xdr:row>77</xdr:row>
      <xdr:rowOff>139700</xdr:rowOff>
    </xdr:to>
    <xdr:sp macro="" textlink="">
      <xdr:nvSpPr>
        <xdr:cNvPr id="209" name="円/楕円 208"/>
        <xdr:cNvSpPr/>
      </xdr:nvSpPr>
      <xdr:spPr>
        <a:xfrm>
          <a:off x="1079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200025</xdr:colOff>
      <xdr:row>75</xdr:row>
      <xdr:rowOff>82550</xdr:rowOff>
    </xdr:from>
    <xdr:ext cx="469265" cy="259080"/>
    <xdr:sp macro="" textlink="">
      <xdr:nvSpPr>
        <xdr:cNvPr id="210" name="テキスト ボックス 209"/>
        <xdr:cNvSpPr txBox="1"/>
      </xdr:nvSpPr>
      <xdr:spPr>
        <a:xfrm>
          <a:off x="895350" y="12941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19" name="テキスト ボックス 218"/>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100</xdr:row>
      <xdr:rowOff>47625</xdr:rowOff>
    </xdr:from>
    <xdr:ext cx="531495" cy="259080"/>
    <xdr:sp macro="" textlink="">
      <xdr:nvSpPr>
        <xdr:cNvPr id="221" name="テキスト ボックス 220"/>
        <xdr:cNvSpPr txBox="1"/>
      </xdr:nvSpPr>
      <xdr:spPr>
        <a:xfrm>
          <a:off x="230505" y="17192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99</xdr:row>
      <xdr:rowOff>99060</xdr:rowOff>
    </xdr:from>
    <xdr:to xmlns:xdr="http://schemas.openxmlformats.org/drawingml/2006/spreadsheetDrawing">
      <xdr:col>7</xdr:col>
      <xdr:colOff>638175</xdr:colOff>
      <xdr:row>99</xdr:row>
      <xdr:rowOff>99060</xdr:rowOff>
    </xdr:to>
    <xdr:cxnSp macro="">
      <xdr:nvCxnSpPr>
        <xdr:cNvPr id="222" name="直線コネクタ 221"/>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98</xdr:row>
      <xdr:rowOff>46355</xdr:rowOff>
    </xdr:from>
    <xdr:ext cx="531495" cy="259080"/>
    <xdr:sp macro="" textlink="">
      <xdr:nvSpPr>
        <xdr:cNvPr id="223" name="テキスト ボックス 222"/>
        <xdr:cNvSpPr txBox="1"/>
      </xdr:nvSpPr>
      <xdr:spPr>
        <a:xfrm>
          <a:off x="230505" y="168484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114935</xdr:rowOff>
    </xdr:from>
    <xdr:to xmlns:xdr="http://schemas.openxmlformats.org/drawingml/2006/spreadsheetDrawing">
      <xdr:col>7</xdr:col>
      <xdr:colOff>638175</xdr:colOff>
      <xdr:row>97</xdr:row>
      <xdr:rowOff>114935</xdr:rowOff>
    </xdr:to>
    <xdr:cxnSp macro="">
      <xdr:nvCxnSpPr>
        <xdr:cNvPr id="224" name="直線コネクタ 223"/>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96</xdr:row>
      <xdr:rowOff>74930</xdr:rowOff>
    </xdr:from>
    <xdr:ext cx="595630" cy="258445"/>
    <xdr:sp macro="" textlink="">
      <xdr:nvSpPr>
        <xdr:cNvPr id="225" name="テキスト ボックス 224"/>
        <xdr:cNvSpPr txBox="1"/>
      </xdr:nvSpPr>
      <xdr:spPr>
        <a:xfrm>
          <a:off x="175895" y="1653413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95</xdr:row>
      <xdr:rowOff>132080</xdr:rowOff>
    </xdr:from>
    <xdr:to xmlns:xdr="http://schemas.openxmlformats.org/drawingml/2006/spreadsheetDrawing">
      <xdr:col>7</xdr:col>
      <xdr:colOff>638175</xdr:colOff>
      <xdr:row>95</xdr:row>
      <xdr:rowOff>132080</xdr:rowOff>
    </xdr:to>
    <xdr:cxnSp macro="">
      <xdr:nvCxnSpPr>
        <xdr:cNvPr id="226" name="直線コネクタ 225"/>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94</xdr:row>
      <xdr:rowOff>95250</xdr:rowOff>
    </xdr:from>
    <xdr:ext cx="595630" cy="259080"/>
    <xdr:sp macro="" textlink="">
      <xdr:nvSpPr>
        <xdr:cNvPr id="227" name="テキスト ボックス 226"/>
        <xdr:cNvSpPr txBox="1"/>
      </xdr:nvSpPr>
      <xdr:spPr>
        <a:xfrm>
          <a:off x="175895" y="162115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147955</xdr:rowOff>
    </xdr:from>
    <xdr:to xmlns:xdr="http://schemas.openxmlformats.org/drawingml/2006/spreadsheetDrawing">
      <xdr:col>7</xdr:col>
      <xdr:colOff>638175</xdr:colOff>
      <xdr:row>93</xdr:row>
      <xdr:rowOff>147955</xdr:rowOff>
    </xdr:to>
    <xdr:cxnSp macro="">
      <xdr:nvCxnSpPr>
        <xdr:cNvPr id="228" name="直線コネクタ 227"/>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92</xdr:row>
      <xdr:rowOff>99695</xdr:rowOff>
    </xdr:from>
    <xdr:ext cx="595630" cy="258445"/>
    <xdr:sp macro="" textlink="">
      <xdr:nvSpPr>
        <xdr:cNvPr id="229" name="テキスト ボックス 228"/>
        <xdr:cNvSpPr txBox="1"/>
      </xdr:nvSpPr>
      <xdr:spPr>
        <a:xfrm>
          <a:off x="175895" y="1587309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91</xdr:row>
      <xdr:rowOff>164465</xdr:rowOff>
    </xdr:from>
    <xdr:to xmlns:xdr="http://schemas.openxmlformats.org/drawingml/2006/spreadsheetDrawing">
      <xdr:col>7</xdr:col>
      <xdr:colOff>638175</xdr:colOff>
      <xdr:row>91</xdr:row>
      <xdr:rowOff>164465</xdr:rowOff>
    </xdr:to>
    <xdr:cxnSp macro="">
      <xdr:nvCxnSpPr>
        <xdr:cNvPr id="230" name="直線コネクタ 229"/>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90</xdr:row>
      <xdr:rowOff>129540</xdr:rowOff>
    </xdr:from>
    <xdr:ext cx="595630" cy="259080"/>
    <xdr:sp macro="" textlink="">
      <xdr:nvSpPr>
        <xdr:cNvPr id="231" name="テキスト ボックス 230"/>
        <xdr:cNvSpPr txBox="1"/>
      </xdr:nvSpPr>
      <xdr:spPr>
        <a:xfrm>
          <a:off x="175895" y="15560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8890</xdr:rowOff>
    </xdr:from>
    <xdr:to xmlns:xdr="http://schemas.openxmlformats.org/drawingml/2006/spreadsheetDrawing">
      <xdr:col>7</xdr:col>
      <xdr:colOff>638175</xdr:colOff>
      <xdr:row>90</xdr:row>
      <xdr:rowOff>8890</xdr:rowOff>
    </xdr:to>
    <xdr:cxnSp macro="">
      <xdr:nvCxnSpPr>
        <xdr:cNvPr id="232" name="直線コネクタ 231"/>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88</xdr:row>
      <xdr:rowOff>132080</xdr:rowOff>
    </xdr:from>
    <xdr:ext cx="595630" cy="258445"/>
    <xdr:sp macro="" textlink="">
      <xdr:nvSpPr>
        <xdr:cNvPr id="233" name="テキスト ボックス 232"/>
        <xdr:cNvSpPr txBox="1"/>
      </xdr:nvSpPr>
      <xdr:spPr>
        <a:xfrm>
          <a:off x="175895" y="15219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34" name="直線コネクタ 23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86</xdr:row>
      <xdr:rowOff>147320</xdr:rowOff>
    </xdr:from>
    <xdr:ext cx="595630" cy="259080"/>
    <xdr:sp macro="" textlink="">
      <xdr:nvSpPr>
        <xdr:cNvPr id="235" name="テキスト ボックス 234"/>
        <xdr:cNvSpPr txBox="1"/>
      </xdr:nvSpPr>
      <xdr:spPr>
        <a:xfrm>
          <a:off x="175895" y="14892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509270</xdr:colOff>
      <xdr:row>90</xdr:row>
      <xdr:rowOff>32385</xdr:rowOff>
    </xdr:from>
    <xdr:to xmlns:xdr="http://schemas.openxmlformats.org/drawingml/2006/spreadsheetDrawing">
      <xdr:col>6</xdr:col>
      <xdr:colOff>510540</xdr:colOff>
      <xdr:row>99</xdr:row>
      <xdr:rowOff>80010</xdr:rowOff>
    </xdr:to>
    <xdr:cxnSp macro="">
      <xdr:nvCxnSpPr>
        <xdr:cNvPr id="237" name="直線コネクタ 236"/>
        <xdr:cNvCxnSpPr/>
      </xdr:nvCxnSpPr>
      <xdr:spPr>
        <a:xfrm flipV="1">
          <a:off x="4633595" y="1546288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99</xdr:row>
      <xdr:rowOff>9525</xdr:rowOff>
    </xdr:from>
    <xdr:ext cx="534035" cy="258445"/>
    <xdr:sp macro="" textlink="">
      <xdr:nvSpPr>
        <xdr:cNvPr id="238" name="扶助費最小値テキスト"/>
        <xdr:cNvSpPr txBox="1"/>
      </xdr:nvSpPr>
      <xdr:spPr>
        <a:xfrm>
          <a:off x="4686300" y="16983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81,137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99</xdr:row>
      <xdr:rowOff>80010</xdr:rowOff>
    </xdr:from>
    <xdr:to xmlns:xdr="http://schemas.openxmlformats.org/drawingml/2006/spreadsheetDrawing">
      <xdr:col>6</xdr:col>
      <xdr:colOff>600075</xdr:colOff>
      <xdr:row>99</xdr:row>
      <xdr:rowOff>80010</xdr:rowOff>
    </xdr:to>
    <xdr:cxnSp macro="">
      <xdr:nvCxnSpPr>
        <xdr:cNvPr id="239" name="直線コネクタ 238"/>
        <xdr:cNvCxnSpPr/>
      </xdr:nvCxnSpPr>
      <xdr:spPr>
        <a:xfrm>
          <a:off x="4546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88</xdr:row>
      <xdr:rowOff>86360</xdr:rowOff>
    </xdr:from>
    <xdr:ext cx="598170" cy="258445"/>
    <xdr:sp macro="" textlink="">
      <xdr:nvSpPr>
        <xdr:cNvPr id="240" name="扶助費最大値テキスト"/>
        <xdr:cNvSpPr txBox="1"/>
      </xdr:nvSpPr>
      <xdr:spPr>
        <a:xfrm>
          <a:off x="4686300" y="15173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178,558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90</xdr:row>
      <xdr:rowOff>32385</xdr:rowOff>
    </xdr:from>
    <xdr:to xmlns:xdr="http://schemas.openxmlformats.org/drawingml/2006/spreadsheetDrawing">
      <xdr:col>6</xdr:col>
      <xdr:colOff>600075</xdr:colOff>
      <xdr:row>90</xdr:row>
      <xdr:rowOff>32385</xdr:rowOff>
    </xdr:to>
    <xdr:cxnSp macro="">
      <xdr:nvCxnSpPr>
        <xdr:cNvPr id="241" name="直線コネクタ 240"/>
        <xdr:cNvCxnSpPr/>
      </xdr:nvCxnSpPr>
      <xdr:spPr>
        <a:xfrm>
          <a:off x="4546600" y="1546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96</xdr:row>
      <xdr:rowOff>88900</xdr:rowOff>
    </xdr:from>
    <xdr:to xmlns:xdr="http://schemas.openxmlformats.org/drawingml/2006/spreadsheetDrawing">
      <xdr:col>6</xdr:col>
      <xdr:colOff>511810</xdr:colOff>
      <xdr:row>96</xdr:row>
      <xdr:rowOff>166370</xdr:rowOff>
    </xdr:to>
    <xdr:cxnSp macro="">
      <xdr:nvCxnSpPr>
        <xdr:cNvPr id="242" name="直線コネクタ 241"/>
        <xdr:cNvCxnSpPr/>
      </xdr:nvCxnSpPr>
      <xdr:spPr>
        <a:xfrm flipV="1">
          <a:off x="3797300" y="16548100"/>
          <a:ext cx="83883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94</xdr:row>
      <xdr:rowOff>46355</xdr:rowOff>
    </xdr:from>
    <xdr:ext cx="598170" cy="259080"/>
    <xdr:sp macro="" textlink="">
      <xdr:nvSpPr>
        <xdr:cNvPr id="243" name="扶助費平均値テキスト"/>
        <xdr:cNvSpPr txBox="1"/>
      </xdr:nvSpPr>
      <xdr:spPr>
        <a:xfrm>
          <a:off x="4686300" y="1616265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118,747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95</xdr:row>
      <xdr:rowOff>100965</xdr:rowOff>
    </xdr:from>
    <xdr:to xmlns:xdr="http://schemas.openxmlformats.org/drawingml/2006/spreadsheetDrawing">
      <xdr:col>6</xdr:col>
      <xdr:colOff>561975</xdr:colOff>
      <xdr:row>96</xdr:row>
      <xdr:rowOff>31115</xdr:rowOff>
    </xdr:to>
    <xdr:sp macro="" textlink="">
      <xdr:nvSpPr>
        <xdr:cNvPr id="244" name="フローチャート : 判断 243"/>
        <xdr:cNvSpPr/>
      </xdr:nvSpPr>
      <xdr:spPr>
        <a:xfrm>
          <a:off x="4584700" y="1638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155575</xdr:colOff>
      <xdr:row>96</xdr:row>
      <xdr:rowOff>166370</xdr:rowOff>
    </xdr:from>
    <xdr:to xmlns:xdr="http://schemas.openxmlformats.org/drawingml/2006/spreadsheetDrawing">
      <xdr:col>5</xdr:col>
      <xdr:colOff>358775</xdr:colOff>
      <xdr:row>97</xdr:row>
      <xdr:rowOff>93345</xdr:rowOff>
    </xdr:to>
    <xdr:cxnSp macro="">
      <xdr:nvCxnSpPr>
        <xdr:cNvPr id="245" name="直線コネクタ 244"/>
        <xdr:cNvCxnSpPr/>
      </xdr:nvCxnSpPr>
      <xdr:spPr>
        <a:xfrm flipV="1">
          <a:off x="2908300" y="1662557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96</xdr:row>
      <xdr:rowOff>6350</xdr:rowOff>
    </xdr:from>
    <xdr:to xmlns:xdr="http://schemas.openxmlformats.org/drawingml/2006/spreadsheetDrawing">
      <xdr:col>5</xdr:col>
      <xdr:colOff>409575</xdr:colOff>
      <xdr:row>96</xdr:row>
      <xdr:rowOff>107315</xdr:rowOff>
    </xdr:to>
    <xdr:sp macro="" textlink="">
      <xdr:nvSpPr>
        <xdr:cNvPr id="246" name="フローチャート : 判断 245"/>
        <xdr:cNvSpPr/>
      </xdr:nvSpPr>
      <xdr:spPr>
        <a:xfrm>
          <a:off x="3746500" y="16465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59055</xdr:colOff>
      <xdr:row>94</xdr:row>
      <xdr:rowOff>46355</xdr:rowOff>
    </xdr:from>
    <xdr:ext cx="598170" cy="259080"/>
    <xdr:sp macro="" textlink="">
      <xdr:nvSpPr>
        <xdr:cNvPr id="247" name="テキスト ボックス 246"/>
        <xdr:cNvSpPr txBox="1"/>
      </xdr:nvSpPr>
      <xdr:spPr>
        <a:xfrm>
          <a:off x="3497580" y="16162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97</xdr:row>
      <xdr:rowOff>93345</xdr:rowOff>
    </xdr:from>
    <xdr:to xmlns:xdr="http://schemas.openxmlformats.org/drawingml/2006/spreadsheetDrawing">
      <xdr:col>4</xdr:col>
      <xdr:colOff>155575</xdr:colOff>
      <xdr:row>98</xdr:row>
      <xdr:rowOff>8255</xdr:rowOff>
    </xdr:to>
    <xdr:cxnSp macro="">
      <xdr:nvCxnSpPr>
        <xdr:cNvPr id="248" name="直線コネクタ 247"/>
        <xdr:cNvCxnSpPr/>
      </xdr:nvCxnSpPr>
      <xdr:spPr>
        <a:xfrm flipV="1">
          <a:off x="2019300" y="1672399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96</xdr:row>
      <xdr:rowOff>104775</xdr:rowOff>
    </xdr:from>
    <xdr:to xmlns:xdr="http://schemas.openxmlformats.org/drawingml/2006/spreadsheetDrawing">
      <xdr:col>4</xdr:col>
      <xdr:colOff>206375</xdr:colOff>
      <xdr:row>97</xdr:row>
      <xdr:rowOff>34925</xdr:rowOff>
    </xdr:to>
    <xdr:sp macro="" textlink="">
      <xdr:nvSpPr>
        <xdr:cNvPr id="249" name="フローチャート : 判断 248"/>
        <xdr:cNvSpPr/>
      </xdr:nvSpPr>
      <xdr:spPr>
        <a:xfrm>
          <a:off x="2857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551180</xdr:colOff>
      <xdr:row>94</xdr:row>
      <xdr:rowOff>146050</xdr:rowOff>
    </xdr:from>
    <xdr:ext cx="598170" cy="258445"/>
    <xdr:sp macro="" textlink="">
      <xdr:nvSpPr>
        <xdr:cNvPr id="250" name="テキスト ボックス 249"/>
        <xdr:cNvSpPr txBox="1"/>
      </xdr:nvSpPr>
      <xdr:spPr>
        <a:xfrm>
          <a:off x="2618105" y="162623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98</xdr:row>
      <xdr:rowOff>8255</xdr:rowOff>
    </xdr:from>
    <xdr:to xmlns:xdr="http://schemas.openxmlformats.org/drawingml/2006/spreadsheetDrawing">
      <xdr:col>2</xdr:col>
      <xdr:colOff>638175</xdr:colOff>
      <xdr:row>98</xdr:row>
      <xdr:rowOff>40640</xdr:rowOff>
    </xdr:to>
    <xdr:cxnSp macro="">
      <xdr:nvCxnSpPr>
        <xdr:cNvPr id="251" name="直線コネクタ 250"/>
        <xdr:cNvCxnSpPr/>
      </xdr:nvCxnSpPr>
      <xdr:spPr>
        <a:xfrm flipV="1">
          <a:off x="1130300" y="168103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7620</xdr:rowOff>
    </xdr:from>
    <xdr:to xmlns:xdr="http://schemas.openxmlformats.org/drawingml/2006/spreadsheetDrawing">
      <xdr:col>3</xdr:col>
      <xdr:colOff>3175</xdr:colOff>
      <xdr:row>97</xdr:row>
      <xdr:rowOff>109220</xdr:rowOff>
    </xdr:to>
    <xdr:sp macro="" textlink="">
      <xdr:nvSpPr>
        <xdr:cNvPr id="252" name="フローチャート : 判断 251"/>
        <xdr:cNvSpPr/>
      </xdr:nvSpPr>
      <xdr:spPr>
        <a:xfrm>
          <a:off x="1968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338455</xdr:colOff>
      <xdr:row>95</xdr:row>
      <xdr:rowOff>46990</xdr:rowOff>
    </xdr:from>
    <xdr:ext cx="598805" cy="259080"/>
    <xdr:sp macro="" textlink="">
      <xdr:nvSpPr>
        <xdr:cNvPr id="253" name="テキスト ボックス 252"/>
        <xdr:cNvSpPr txBox="1"/>
      </xdr:nvSpPr>
      <xdr:spPr>
        <a:xfrm>
          <a:off x="1719580" y="1633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26670</xdr:rowOff>
    </xdr:from>
    <xdr:to xmlns:xdr="http://schemas.openxmlformats.org/drawingml/2006/spreadsheetDrawing">
      <xdr:col>1</xdr:col>
      <xdr:colOff>485775</xdr:colOff>
      <xdr:row>97</xdr:row>
      <xdr:rowOff>128270</xdr:rowOff>
    </xdr:to>
    <xdr:sp macro="" textlink="">
      <xdr:nvSpPr>
        <xdr:cNvPr id="254" name="フローチャート : 判断 253"/>
        <xdr:cNvSpPr/>
      </xdr:nvSpPr>
      <xdr:spPr>
        <a:xfrm>
          <a:off x="10795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135255</xdr:colOff>
      <xdr:row>95</xdr:row>
      <xdr:rowOff>61595</xdr:rowOff>
    </xdr:from>
    <xdr:ext cx="598805" cy="259080"/>
    <xdr:sp macro="" textlink="">
      <xdr:nvSpPr>
        <xdr:cNvPr id="255" name="テキスト ボックス 254"/>
        <xdr:cNvSpPr txBox="1"/>
      </xdr:nvSpPr>
      <xdr:spPr>
        <a:xfrm>
          <a:off x="830580" y="16349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56" name="テキスト ボックス 255"/>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57" name="テキスト ボックス 256"/>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58" name="テキスト ボックス 25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59" name="テキスト ボックス 25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60" name="テキスト ボックス 25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96</xdr:row>
      <xdr:rowOff>38100</xdr:rowOff>
    </xdr:from>
    <xdr:to xmlns:xdr="http://schemas.openxmlformats.org/drawingml/2006/spreadsheetDrawing">
      <xdr:col>6</xdr:col>
      <xdr:colOff>561975</xdr:colOff>
      <xdr:row>96</xdr:row>
      <xdr:rowOff>139700</xdr:rowOff>
    </xdr:to>
    <xdr:sp macro="" textlink="">
      <xdr:nvSpPr>
        <xdr:cNvPr id="261" name="円/楕円 260"/>
        <xdr:cNvSpPr/>
      </xdr:nvSpPr>
      <xdr:spPr>
        <a:xfrm>
          <a:off x="4584700" y="16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6</xdr:col>
      <xdr:colOff>561975</xdr:colOff>
      <xdr:row>95</xdr:row>
      <xdr:rowOff>119380</xdr:rowOff>
    </xdr:from>
    <xdr:ext cx="598170" cy="259080"/>
    <xdr:sp macro="" textlink="">
      <xdr:nvSpPr>
        <xdr:cNvPr id="262" name="扶助費該当値テキスト"/>
        <xdr:cNvSpPr txBox="1"/>
      </xdr:nvSpPr>
      <xdr:spPr>
        <a:xfrm>
          <a:off x="4686300" y="164071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112,104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96</xdr:row>
      <xdr:rowOff>115570</xdr:rowOff>
    </xdr:from>
    <xdr:to xmlns:xdr="http://schemas.openxmlformats.org/drawingml/2006/spreadsheetDrawing">
      <xdr:col>5</xdr:col>
      <xdr:colOff>409575</xdr:colOff>
      <xdr:row>97</xdr:row>
      <xdr:rowOff>45720</xdr:rowOff>
    </xdr:to>
    <xdr:sp macro="" textlink="">
      <xdr:nvSpPr>
        <xdr:cNvPr id="263" name="円/楕円 262"/>
        <xdr:cNvSpPr/>
      </xdr:nvSpPr>
      <xdr:spPr>
        <a:xfrm>
          <a:off x="3746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59055</xdr:colOff>
      <xdr:row>96</xdr:row>
      <xdr:rowOff>133985</xdr:rowOff>
    </xdr:from>
    <xdr:ext cx="598170" cy="258445"/>
    <xdr:sp macro="" textlink="">
      <xdr:nvSpPr>
        <xdr:cNvPr id="264" name="テキスト ボックス 263"/>
        <xdr:cNvSpPr txBox="1"/>
      </xdr:nvSpPr>
      <xdr:spPr>
        <a:xfrm>
          <a:off x="3497580" y="16593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107,363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97</xdr:row>
      <xdr:rowOff>42545</xdr:rowOff>
    </xdr:from>
    <xdr:to xmlns:xdr="http://schemas.openxmlformats.org/drawingml/2006/spreadsheetDrawing">
      <xdr:col>4</xdr:col>
      <xdr:colOff>206375</xdr:colOff>
      <xdr:row>97</xdr:row>
      <xdr:rowOff>144145</xdr:rowOff>
    </xdr:to>
    <xdr:sp macro="" textlink="">
      <xdr:nvSpPr>
        <xdr:cNvPr id="265" name="円/楕円 264"/>
        <xdr:cNvSpPr/>
      </xdr:nvSpPr>
      <xdr:spPr>
        <a:xfrm>
          <a:off x="2857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551180</xdr:colOff>
      <xdr:row>97</xdr:row>
      <xdr:rowOff>61595</xdr:rowOff>
    </xdr:from>
    <xdr:ext cx="598170" cy="259080"/>
    <xdr:sp macro="" textlink="">
      <xdr:nvSpPr>
        <xdr:cNvPr id="266" name="テキスト ボックス 265"/>
        <xdr:cNvSpPr txBox="1"/>
      </xdr:nvSpPr>
      <xdr:spPr>
        <a:xfrm>
          <a:off x="2618105" y="16692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101,335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97</xdr:row>
      <xdr:rowOff>128905</xdr:rowOff>
    </xdr:from>
    <xdr:to xmlns:xdr="http://schemas.openxmlformats.org/drawingml/2006/spreadsheetDrawing">
      <xdr:col>3</xdr:col>
      <xdr:colOff>3175</xdr:colOff>
      <xdr:row>98</xdr:row>
      <xdr:rowOff>59055</xdr:rowOff>
    </xdr:to>
    <xdr:sp macro="" textlink="">
      <xdr:nvSpPr>
        <xdr:cNvPr id="267" name="円/楕円 266"/>
        <xdr:cNvSpPr/>
      </xdr:nvSpPr>
      <xdr:spPr>
        <a:xfrm>
          <a:off x="1968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370840</xdr:colOff>
      <xdr:row>97</xdr:row>
      <xdr:rowOff>144145</xdr:rowOff>
    </xdr:from>
    <xdr:ext cx="534035" cy="258445"/>
    <xdr:sp macro="" textlink="">
      <xdr:nvSpPr>
        <xdr:cNvPr id="268" name="テキスト ボックス 267"/>
        <xdr:cNvSpPr txBox="1"/>
      </xdr:nvSpPr>
      <xdr:spPr>
        <a:xfrm>
          <a:off x="1751965" y="16774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96,035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97</xdr:row>
      <xdr:rowOff>161290</xdr:rowOff>
    </xdr:from>
    <xdr:to xmlns:xdr="http://schemas.openxmlformats.org/drawingml/2006/spreadsheetDrawing">
      <xdr:col>1</xdr:col>
      <xdr:colOff>485775</xdr:colOff>
      <xdr:row>98</xdr:row>
      <xdr:rowOff>91440</xdr:rowOff>
    </xdr:to>
    <xdr:sp macro="" textlink="">
      <xdr:nvSpPr>
        <xdr:cNvPr id="269" name="円/楕円 268"/>
        <xdr:cNvSpPr/>
      </xdr:nvSpPr>
      <xdr:spPr>
        <a:xfrm>
          <a:off x="107950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167640</xdr:colOff>
      <xdr:row>98</xdr:row>
      <xdr:rowOff>10160</xdr:rowOff>
    </xdr:from>
    <xdr:ext cx="534035" cy="259080"/>
    <xdr:sp macro="" textlink="">
      <xdr:nvSpPr>
        <xdr:cNvPr id="270" name="テキスト ボックス 269"/>
        <xdr:cNvSpPr txBox="1"/>
      </xdr:nvSpPr>
      <xdr:spPr>
        <a:xfrm>
          <a:off x="862965" y="1681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94,084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79" name="テキスト ボックス 278"/>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80" name="直線コネクタ 27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81" name="直線コネクタ 280"/>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1905</xdr:rowOff>
    </xdr:from>
    <xdr:ext cx="248920" cy="259080"/>
    <xdr:sp macro="" textlink="">
      <xdr:nvSpPr>
        <xdr:cNvPr id="282" name="テキスト ボックス 281"/>
        <xdr:cNvSpPr txBox="1"/>
      </xdr:nvSpPr>
      <xdr:spPr>
        <a:xfrm>
          <a:off x="6355080" y="651700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83" name="直線コネクタ 282"/>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35</xdr:row>
      <xdr:rowOff>134620</xdr:rowOff>
    </xdr:from>
    <xdr:ext cx="530860" cy="258445"/>
    <xdr:sp macro="" textlink="">
      <xdr:nvSpPr>
        <xdr:cNvPr id="284" name="テキスト ボックス 283"/>
        <xdr:cNvSpPr txBox="1"/>
      </xdr:nvSpPr>
      <xdr:spPr>
        <a:xfrm>
          <a:off x="6072505" y="61353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85" name="直線コネクタ 284"/>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33</xdr:row>
      <xdr:rowOff>93980</xdr:rowOff>
    </xdr:from>
    <xdr:ext cx="530860" cy="259080"/>
    <xdr:sp macro="" textlink="">
      <xdr:nvSpPr>
        <xdr:cNvPr id="286" name="テキスト ボックス 285"/>
        <xdr:cNvSpPr txBox="1"/>
      </xdr:nvSpPr>
      <xdr:spPr>
        <a:xfrm>
          <a:off x="6072505" y="5751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87" name="直線コネクタ 286"/>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31</xdr:row>
      <xdr:rowOff>55880</xdr:rowOff>
    </xdr:from>
    <xdr:ext cx="530860" cy="259080"/>
    <xdr:sp macro="" textlink="">
      <xdr:nvSpPr>
        <xdr:cNvPr id="288" name="テキスト ボックス 287"/>
        <xdr:cNvSpPr txBox="1"/>
      </xdr:nvSpPr>
      <xdr:spPr>
        <a:xfrm>
          <a:off x="6072505" y="5370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89" name="直線コネクタ 288"/>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29</xdr:row>
      <xdr:rowOff>22860</xdr:rowOff>
    </xdr:from>
    <xdr:ext cx="530860" cy="259080"/>
    <xdr:sp macro="" textlink="">
      <xdr:nvSpPr>
        <xdr:cNvPr id="290" name="テキスト ボックス 289"/>
        <xdr:cNvSpPr txBox="1"/>
      </xdr:nvSpPr>
      <xdr:spPr>
        <a:xfrm>
          <a:off x="6072505" y="4994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26</xdr:row>
      <xdr:rowOff>147320</xdr:rowOff>
    </xdr:from>
    <xdr:ext cx="594995" cy="259080"/>
    <xdr:sp macro="" textlink="">
      <xdr:nvSpPr>
        <xdr:cNvPr id="292" name="テキスト ボックス 291"/>
        <xdr:cNvSpPr txBox="1"/>
      </xdr:nvSpPr>
      <xdr:spPr>
        <a:xfrm>
          <a:off x="6008370" y="4605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179070</xdr:colOff>
      <xdr:row>31</xdr:row>
      <xdr:rowOff>107315</xdr:rowOff>
    </xdr:from>
    <xdr:to xmlns:xdr="http://schemas.openxmlformats.org/drawingml/2006/spreadsheetDrawing">
      <xdr:col>15</xdr:col>
      <xdr:colOff>180340</xdr:colOff>
      <xdr:row>37</xdr:row>
      <xdr:rowOff>133985</xdr:rowOff>
    </xdr:to>
    <xdr:cxnSp macro="">
      <xdr:nvCxnSpPr>
        <xdr:cNvPr id="294" name="直線コネクタ 293"/>
        <xdr:cNvCxnSpPr/>
      </xdr:nvCxnSpPr>
      <xdr:spPr>
        <a:xfrm flipV="1">
          <a:off x="10475595" y="5422265"/>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37</xdr:row>
      <xdr:rowOff>46355</xdr:rowOff>
    </xdr:from>
    <xdr:ext cx="534670" cy="259080"/>
    <xdr:sp macro="" textlink="">
      <xdr:nvSpPr>
        <xdr:cNvPr id="295" name="補助費等最小値テキスト"/>
        <xdr:cNvSpPr txBox="1"/>
      </xdr:nvSpPr>
      <xdr:spPr>
        <a:xfrm>
          <a:off x="10528300" y="6390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37</xdr:row>
      <xdr:rowOff>133985</xdr:rowOff>
    </xdr:from>
    <xdr:to xmlns:xdr="http://schemas.openxmlformats.org/drawingml/2006/spreadsheetDrawing">
      <xdr:col>15</xdr:col>
      <xdr:colOff>269875</xdr:colOff>
      <xdr:row>37</xdr:row>
      <xdr:rowOff>133985</xdr:rowOff>
    </xdr:to>
    <xdr:cxnSp macro="">
      <xdr:nvCxnSpPr>
        <xdr:cNvPr id="296" name="直線コネクタ 295"/>
        <xdr:cNvCxnSpPr/>
      </xdr:nvCxnSpPr>
      <xdr:spPr>
        <a:xfrm>
          <a:off x="10388600" y="647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143510</xdr:rowOff>
    </xdr:from>
    <xdr:ext cx="534670" cy="258445"/>
    <xdr:sp macro="" textlink="">
      <xdr:nvSpPr>
        <xdr:cNvPr id="297" name="補助費等最大値テキスト"/>
        <xdr:cNvSpPr txBox="1"/>
      </xdr:nvSpPr>
      <xdr:spPr>
        <a:xfrm>
          <a:off x="10528300" y="5115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68,707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31</xdr:row>
      <xdr:rowOff>107315</xdr:rowOff>
    </xdr:from>
    <xdr:to xmlns:xdr="http://schemas.openxmlformats.org/drawingml/2006/spreadsheetDrawing">
      <xdr:col>15</xdr:col>
      <xdr:colOff>269875</xdr:colOff>
      <xdr:row>31</xdr:row>
      <xdr:rowOff>107315</xdr:rowOff>
    </xdr:to>
    <xdr:cxnSp macro="">
      <xdr:nvCxnSpPr>
        <xdr:cNvPr id="298" name="直線コネクタ 297"/>
        <xdr:cNvCxnSpPr/>
      </xdr:nvCxnSpPr>
      <xdr:spPr>
        <a:xfrm>
          <a:off x="10388600" y="542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37</xdr:row>
      <xdr:rowOff>93345</xdr:rowOff>
    </xdr:from>
    <xdr:to xmlns:xdr="http://schemas.openxmlformats.org/drawingml/2006/spreadsheetDrawing">
      <xdr:col>15</xdr:col>
      <xdr:colOff>180975</xdr:colOff>
      <xdr:row>37</xdr:row>
      <xdr:rowOff>133350</xdr:rowOff>
    </xdr:to>
    <xdr:cxnSp macro="">
      <xdr:nvCxnSpPr>
        <xdr:cNvPr id="299" name="直線コネクタ 298"/>
        <xdr:cNvCxnSpPr/>
      </xdr:nvCxnSpPr>
      <xdr:spPr>
        <a:xfrm>
          <a:off x="9639300" y="643699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35</xdr:row>
      <xdr:rowOff>94615</xdr:rowOff>
    </xdr:from>
    <xdr:ext cx="534670" cy="259080"/>
    <xdr:sp macro="" textlink="">
      <xdr:nvSpPr>
        <xdr:cNvPr id="300" name="補助費等平均値テキスト"/>
        <xdr:cNvSpPr txBox="1"/>
      </xdr:nvSpPr>
      <xdr:spPr>
        <a:xfrm>
          <a:off x="10528300" y="60953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18,825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36</xdr:row>
      <xdr:rowOff>149225</xdr:rowOff>
    </xdr:from>
    <xdr:to xmlns:xdr="http://schemas.openxmlformats.org/drawingml/2006/spreadsheetDrawing">
      <xdr:col>15</xdr:col>
      <xdr:colOff>231775</xdr:colOff>
      <xdr:row>37</xdr:row>
      <xdr:rowOff>79375</xdr:rowOff>
    </xdr:to>
    <xdr:sp macro="" textlink="">
      <xdr:nvSpPr>
        <xdr:cNvPr id="301" name="フローチャート : 判断 300"/>
        <xdr:cNvSpPr/>
      </xdr:nvSpPr>
      <xdr:spPr>
        <a:xfrm>
          <a:off x="104267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12</xdr:col>
      <xdr:colOff>511810</xdr:colOff>
      <xdr:row>37</xdr:row>
      <xdr:rowOff>74930</xdr:rowOff>
    </xdr:from>
    <xdr:to xmlns:xdr="http://schemas.openxmlformats.org/drawingml/2006/spreadsheetDrawing">
      <xdr:col>14</xdr:col>
      <xdr:colOff>28575</xdr:colOff>
      <xdr:row>37</xdr:row>
      <xdr:rowOff>93345</xdr:rowOff>
    </xdr:to>
    <xdr:cxnSp macro="">
      <xdr:nvCxnSpPr>
        <xdr:cNvPr id="302" name="直線コネクタ 301"/>
        <xdr:cNvCxnSpPr/>
      </xdr:nvCxnSpPr>
      <xdr:spPr>
        <a:xfrm>
          <a:off x="8750935" y="6418580"/>
          <a:ext cx="88836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36</xdr:row>
      <xdr:rowOff>134620</xdr:rowOff>
    </xdr:from>
    <xdr:to xmlns:xdr="http://schemas.openxmlformats.org/drawingml/2006/spreadsheetDrawing">
      <xdr:col>14</xdr:col>
      <xdr:colOff>79375</xdr:colOff>
      <xdr:row>37</xdr:row>
      <xdr:rowOff>64770</xdr:rowOff>
    </xdr:to>
    <xdr:sp macro="" textlink="">
      <xdr:nvSpPr>
        <xdr:cNvPr id="303" name="フローチャート : 判断 302"/>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456565</xdr:colOff>
      <xdr:row>34</xdr:row>
      <xdr:rowOff>164465</xdr:rowOff>
    </xdr:from>
    <xdr:ext cx="534035" cy="259080"/>
    <xdr:sp macro="" textlink="">
      <xdr:nvSpPr>
        <xdr:cNvPr id="304" name="テキスト ボックス 303"/>
        <xdr:cNvSpPr txBox="1"/>
      </xdr:nvSpPr>
      <xdr:spPr>
        <a:xfrm>
          <a:off x="9381490" y="5993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37</xdr:row>
      <xdr:rowOff>74930</xdr:rowOff>
    </xdr:from>
    <xdr:to xmlns:xdr="http://schemas.openxmlformats.org/drawingml/2006/spreadsheetDrawing">
      <xdr:col>12</xdr:col>
      <xdr:colOff>511810</xdr:colOff>
      <xdr:row>37</xdr:row>
      <xdr:rowOff>74930</xdr:rowOff>
    </xdr:to>
    <xdr:cxnSp macro="">
      <xdr:nvCxnSpPr>
        <xdr:cNvPr id="305" name="直線コネクタ 304"/>
        <xdr:cNvCxnSpPr/>
      </xdr:nvCxnSpPr>
      <xdr:spPr>
        <a:xfrm flipV="1">
          <a:off x="7861300" y="6418580"/>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36</xdr:row>
      <xdr:rowOff>77470</xdr:rowOff>
    </xdr:from>
    <xdr:to xmlns:xdr="http://schemas.openxmlformats.org/drawingml/2006/spreadsheetDrawing">
      <xdr:col>12</xdr:col>
      <xdr:colOff>561975</xdr:colOff>
      <xdr:row>37</xdr:row>
      <xdr:rowOff>7620</xdr:rowOff>
    </xdr:to>
    <xdr:sp macro="" textlink="">
      <xdr:nvSpPr>
        <xdr:cNvPr id="306" name="フローチャート : 判断 305"/>
        <xdr:cNvSpPr/>
      </xdr:nvSpPr>
      <xdr:spPr>
        <a:xfrm>
          <a:off x="869950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243840</xdr:colOff>
      <xdr:row>34</xdr:row>
      <xdr:rowOff>116840</xdr:rowOff>
    </xdr:from>
    <xdr:ext cx="534670" cy="259080"/>
    <xdr:sp macro="" textlink="">
      <xdr:nvSpPr>
        <xdr:cNvPr id="307" name="テキスト ボックス 306"/>
        <xdr:cNvSpPr txBox="1"/>
      </xdr:nvSpPr>
      <xdr:spPr>
        <a:xfrm>
          <a:off x="8482965" y="5946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37</xdr:row>
      <xdr:rowOff>74930</xdr:rowOff>
    </xdr:from>
    <xdr:to xmlns:xdr="http://schemas.openxmlformats.org/drawingml/2006/spreadsheetDrawing">
      <xdr:col>11</xdr:col>
      <xdr:colOff>307975</xdr:colOff>
      <xdr:row>37</xdr:row>
      <xdr:rowOff>101600</xdr:rowOff>
    </xdr:to>
    <xdr:cxnSp macro="">
      <xdr:nvCxnSpPr>
        <xdr:cNvPr id="308" name="直線コネクタ 307"/>
        <xdr:cNvCxnSpPr/>
      </xdr:nvCxnSpPr>
      <xdr:spPr>
        <a:xfrm flipV="1">
          <a:off x="6972300" y="64185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78105</xdr:rowOff>
    </xdr:from>
    <xdr:to xmlns:xdr="http://schemas.openxmlformats.org/drawingml/2006/spreadsheetDrawing">
      <xdr:col>11</xdr:col>
      <xdr:colOff>358775</xdr:colOff>
      <xdr:row>37</xdr:row>
      <xdr:rowOff>8255</xdr:rowOff>
    </xdr:to>
    <xdr:sp macro="" textlink="">
      <xdr:nvSpPr>
        <xdr:cNvPr id="309" name="フローチャート : 判断 308"/>
        <xdr:cNvSpPr/>
      </xdr:nvSpPr>
      <xdr:spPr>
        <a:xfrm>
          <a:off x="78105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40640</xdr:colOff>
      <xdr:row>34</xdr:row>
      <xdr:rowOff>117475</xdr:rowOff>
    </xdr:from>
    <xdr:ext cx="534670" cy="259080"/>
    <xdr:sp macro="" textlink="">
      <xdr:nvSpPr>
        <xdr:cNvPr id="310" name="テキスト ボックス 309"/>
        <xdr:cNvSpPr txBox="1"/>
      </xdr:nvSpPr>
      <xdr:spPr>
        <a:xfrm>
          <a:off x="7593965" y="5946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36</xdr:row>
      <xdr:rowOff>89535</xdr:rowOff>
    </xdr:from>
    <xdr:to xmlns:xdr="http://schemas.openxmlformats.org/drawingml/2006/spreadsheetDrawing">
      <xdr:col>10</xdr:col>
      <xdr:colOff>155575</xdr:colOff>
      <xdr:row>37</xdr:row>
      <xdr:rowOff>19685</xdr:rowOff>
    </xdr:to>
    <xdr:sp macro="" textlink="">
      <xdr:nvSpPr>
        <xdr:cNvPr id="311" name="フローチャート : 判断 310"/>
        <xdr:cNvSpPr/>
      </xdr:nvSpPr>
      <xdr:spPr>
        <a:xfrm>
          <a:off x="6922135" y="626173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523875</xdr:colOff>
      <xdr:row>34</xdr:row>
      <xdr:rowOff>132715</xdr:rowOff>
    </xdr:from>
    <xdr:ext cx="534035" cy="258445"/>
    <xdr:sp macro="" textlink="">
      <xdr:nvSpPr>
        <xdr:cNvPr id="312" name="テキスト ボックス 311"/>
        <xdr:cNvSpPr txBox="1"/>
      </xdr:nvSpPr>
      <xdr:spPr>
        <a:xfrm>
          <a:off x="6705600" y="5962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14" name="テキスト ボックス 313"/>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15" name="テキスト ボックス 314"/>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16" name="テキスト ボックス 315"/>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17" name="テキスト ボックス 316"/>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37</xdr:row>
      <xdr:rowOff>82550</xdr:rowOff>
    </xdr:from>
    <xdr:to xmlns:xdr="http://schemas.openxmlformats.org/drawingml/2006/spreadsheetDrawing">
      <xdr:col>15</xdr:col>
      <xdr:colOff>231775</xdr:colOff>
      <xdr:row>38</xdr:row>
      <xdr:rowOff>12700</xdr:rowOff>
    </xdr:to>
    <xdr:sp macro="" textlink="">
      <xdr:nvSpPr>
        <xdr:cNvPr id="318" name="円/楕円 31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15</xdr:col>
      <xdr:colOff>231775</xdr:colOff>
      <xdr:row>36</xdr:row>
      <xdr:rowOff>94615</xdr:rowOff>
    </xdr:from>
    <xdr:ext cx="534670" cy="259080"/>
    <xdr:sp macro="" textlink="">
      <xdr:nvSpPr>
        <xdr:cNvPr id="319" name="補助費等該当値テキスト"/>
        <xdr:cNvSpPr txBox="1"/>
      </xdr:nvSpPr>
      <xdr:spPr>
        <a:xfrm>
          <a:off x="10528300" y="6266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13,327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37</xdr:row>
      <xdr:rowOff>42545</xdr:rowOff>
    </xdr:from>
    <xdr:to xmlns:xdr="http://schemas.openxmlformats.org/drawingml/2006/spreadsheetDrawing">
      <xdr:col>14</xdr:col>
      <xdr:colOff>79375</xdr:colOff>
      <xdr:row>37</xdr:row>
      <xdr:rowOff>144145</xdr:rowOff>
    </xdr:to>
    <xdr:sp macro="" textlink="">
      <xdr:nvSpPr>
        <xdr:cNvPr id="320" name="円/楕円 319"/>
        <xdr:cNvSpPr/>
      </xdr:nvSpPr>
      <xdr:spPr>
        <a:xfrm>
          <a:off x="9588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456565</xdr:colOff>
      <xdr:row>37</xdr:row>
      <xdr:rowOff>61595</xdr:rowOff>
    </xdr:from>
    <xdr:ext cx="534035" cy="259080"/>
    <xdr:sp macro="" textlink="">
      <xdr:nvSpPr>
        <xdr:cNvPr id="321" name="テキスト ボックス 320"/>
        <xdr:cNvSpPr txBox="1"/>
      </xdr:nvSpPr>
      <xdr:spPr>
        <a:xfrm>
          <a:off x="9381490" y="6405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37</xdr:row>
      <xdr:rowOff>23495</xdr:rowOff>
    </xdr:from>
    <xdr:to xmlns:xdr="http://schemas.openxmlformats.org/drawingml/2006/spreadsheetDrawing">
      <xdr:col>12</xdr:col>
      <xdr:colOff>561975</xdr:colOff>
      <xdr:row>37</xdr:row>
      <xdr:rowOff>125095</xdr:rowOff>
    </xdr:to>
    <xdr:sp macro="" textlink="">
      <xdr:nvSpPr>
        <xdr:cNvPr id="322" name="円/楕円 321"/>
        <xdr:cNvSpPr/>
      </xdr:nvSpPr>
      <xdr:spPr>
        <a:xfrm>
          <a:off x="8699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243840</xdr:colOff>
      <xdr:row>37</xdr:row>
      <xdr:rowOff>46990</xdr:rowOff>
    </xdr:from>
    <xdr:ext cx="534670" cy="259080"/>
    <xdr:sp macro="" textlink="">
      <xdr:nvSpPr>
        <xdr:cNvPr id="323" name="テキスト ボックス 322"/>
        <xdr:cNvSpPr txBox="1"/>
      </xdr:nvSpPr>
      <xdr:spPr>
        <a:xfrm>
          <a:off x="8482965" y="639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37</xdr:row>
      <xdr:rowOff>24130</xdr:rowOff>
    </xdr:from>
    <xdr:to xmlns:xdr="http://schemas.openxmlformats.org/drawingml/2006/spreadsheetDrawing">
      <xdr:col>11</xdr:col>
      <xdr:colOff>358775</xdr:colOff>
      <xdr:row>37</xdr:row>
      <xdr:rowOff>125730</xdr:rowOff>
    </xdr:to>
    <xdr:sp macro="" textlink="">
      <xdr:nvSpPr>
        <xdr:cNvPr id="324" name="円/楕円 323"/>
        <xdr:cNvSpPr/>
      </xdr:nvSpPr>
      <xdr:spPr>
        <a:xfrm>
          <a:off x="7810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40640</xdr:colOff>
      <xdr:row>37</xdr:row>
      <xdr:rowOff>47625</xdr:rowOff>
    </xdr:from>
    <xdr:ext cx="534670" cy="259080"/>
    <xdr:sp macro="" textlink="">
      <xdr:nvSpPr>
        <xdr:cNvPr id="325" name="テキスト ボックス 324"/>
        <xdr:cNvSpPr txBox="1"/>
      </xdr:nvSpPr>
      <xdr:spPr>
        <a:xfrm>
          <a:off x="7593965" y="6391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16,410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37</xdr:row>
      <xdr:rowOff>50800</xdr:rowOff>
    </xdr:from>
    <xdr:to xmlns:xdr="http://schemas.openxmlformats.org/drawingml/2006/spreadsheetDrawing">
      <xdr:col>10</xdr:col>
      <xdr:colOff>155575</xdr:colOff>
      <xdr:row>37</xdr:row>
      <xdr:rowOff>152400</xdr:rowOff>
    </xdr:to>
    <xdr:sp macro="" textlink="">
      <xdr:nvSpPr>
        <xdr:cNvPr id="326" name="円/楕円 325"/>
        <xdr:cNvSpPr/>
      </xdr:nvSpPr>
      <xdr:spPr>
        <a:xfrm>
          <a:off x="6922135" y="63944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523875</xdr:colOff>
      <xdr:row>37</xdr:row>
      <xdr:rowOff>69850</xdr:rowOff>
    </xdr:from>
    <xdr:ext cx="534035" cy="259080"/>
    <xdr:sp macro="" textlink="">
      <xdr:nvSpPr>
        <xdr:cNvPr id="327" name="テキスト ボックス 326"/>
        <xdr:cNvSpPr txBox="1"/>
      </xdr:nvSpPr>
      <xdr:spPr>
        <a:xfrm>
          <a:off x="6705600" y="6413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15,004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36" name="テキスト ボックス 33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99060</xdr:rowOff>
    </xdr:from>
    <xdr:to xmlns:xdr="http://schemas.openxmlformats.org/drawingml/2006/spreadsheetDrawing">
      <xdr:col>16</xdr:col>
      <xdr:colOff>307975</xdr:colOff>
      <xdr:row>59</xdr:row>
      <xdr:rowOff>99060</xdr:rowOff>
    </xdr:to>
    <xdr:cxnSp macro="">
      <xdr:nvCxnSpPr>
        <xdr:cNvPr id="338" name="直線コネクタ 33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46355</xdr:rowOff>
    </xdr:from>
    <xdr:ext cx="248920" cy="259080"/>
    <xdr:sp macro="" textlink="">
      <xdr:nvSpPr>
        <xdr:cNvPr id="339" name="テキスト ボックス 338"/>
        <xdr:cNvSpPr txBox="1"/>
      </xdr:nvSpPr>
      <xdr:spPr>
        <a:xfrm>
          <a:off x="6355080" y="999045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114935</xdr:rowOff>
    </xdr:from>
    <xdr:to xmlns:xdr="http://schemas.openxmlformats.org/drawingml/2006/spreadsheetDrawing">
      <xdr:col>16</xdr:col>
      <xdr:colOff>307975</xdr:colOff>
      <xdr:row>57</xdr:row>
      <xdr:rowOff>114935</xdr:rowOff>
    </xdr:to>
    <xdr:cxnSp macro="">
      <xdr:nvCxnSpPr>
        <xdr:cNvPr id="340" name="直線コネクタ 33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56</xdr:row>
      <xdr:rowOff>74930</xdr:rowOff>
    </xdr:from>
    <xdr:ext cx="530860" cy="258445"/>
    <xdr:sp macro="" textlink="">
      <xdr:nvSpPr>
        <xdr:cNvPr id="341" name="テキスト ボックス 340"/>
        <xdr:cNvSpPr txBox="1"/>
      </xdr:nvSpPr>
      <xdr:spPr>
        <a:xfrm>
          <a:off x="6072505" y="96761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132080</xdr:rowOff>
    </xdr:from>
    <xdr:to xmlns:xdr="http://schemas.openxmlformats.org/drawingml/2006/spreadsheetDrawing">
      <xdr:col>16</xdr:col>
      <xdr:colOff>307975</xdr:colOff>
      <xdr:row>55</xdr:row>
      <xdr:rowOff>132080</xdr:rowOff>
    </xdr:to>
    <xdr:cxnSp macro="">
      <xdr:nvCxnSpPr>
        <xdr:cNvPr id="342" name="直線コネクタ 34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54</xdr:row>
      <xdr:rowOff>95250</xdr:rowOff>
    </xdr:from>
    <xdr:ext cx="594995" cy="259080"/>
    <xdr:sp macro="" textlink="">
      <xdr:nvSpPr>
        <xdr:cNvPr id="343" name="テキスト ボックス 342"/>
        <xdr:cNvSpPr txBox="1"/>
      </xdr:nvSpPr>
      <xdr:spPr>
        <a:xfrm>
          <a:off x="6008370" y="9353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147955</xdr:rowOff>
    </xdr:from>
    <xdr:to xmlns:xdr="http://schemas.openxmlformats.org/drawingml/2006/spreadsheetDrawing">
      <xdr:col>16</xdr:col>
      <xdr:colOff>307975</xdr:colOff>
      <xdr:row>53</xdr:row>
      <xdr:rowOff>147955</xdr:rowOff>
    </xdr:to>
    <xdr:cxnSp macro="">
      <xdr:nvCxnSpPr>
        <xdr:cNvPr id="344" name="直線コネクタ 34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52</xdr:row>
      <xdr:rowOff>99695</xdr:rowOff>
    </xdr:from>
    <xdr:ext cx="594995" cy="258445"/>
    <xdr:sp macro="" textlink="">
      <xdr:nvSpPr>
        <xdr:cNvPr id="345" name="テキスト ボックス 344"/>
        <xdr:cNvSpPr txBox="1"/>
      </xdr:nvSpPr>
      <xdr:spPr>
        <a:xfrm>
          <a:off x="6008370" y="901509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164465</xdr:rowOff>
    </xdr:from>
    <xdr:to xmlns:xdr="http://schemas.openxmlformats.org/drawingml/2006/spreadsheetDrawing">
      <xdr:col>16</xdr:col>
      <xdr:colOff>307975</xdr:colOff>
      <xdr:row>51</xdr:row>
      <xdr:rowOff>164465</xdr:rowOff>
    </xdr:to>
    <xdr:cxnSp macro="">
      <xdr:nvCxnSpPr>
        <xdr:cNvPr id="346" name="直線コネクタ 34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50</xdr:row>
      <xdr:rowOff>129540</xdr:rowOff>
    </xdr:from>
    <xdr:ext cx="594995" cy="259080"/>
    <xdr:sp macro="" textlink="">
      <xdr:nvSpPr>
        <xdr:cNvPr id="347" name="テキスト ボックス 346"/>
        <xdr:cNvSpPr txBox="1"/>
      </xdr:nvSpPr>
      <xdr:spPr>
        <a:xfrm>
          <a:off x="6008370" y="87020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8890</xdr:rowOff>
    </xdr:from>
    <xdr:to xmlns:xdr="http://schemas.openxmlformats.org/drawingml/2006/spreadsheetDrawing">
      <xdr:col>16</xdr:col>
      <xdr:colOff>307975</xdr:colOff>
      <xdr:row>50</xdr:row>
      <xdr:rowOff>8890</xdr:rowOff>
    </xdr:to>
    <xdr:cxnSp macro="">
      <xdr:nvCxnSpPr>
        <xdr:cNvPr id="348" name="直線コネクタ 34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48</xdr:row>
      <xdr:rowOff>132080</xdr:rowOff>
    </xdr:from>
    <xdr:ext cx="594995" cy="258445"/>
    <xdr:sp macro="" textlink="">
      <xdr:nvSpPr>
        <xdr:cNvPr id="349" name="テキスト ボックス 348"/>
        <xdr:cNvSpPr txBox="1"/>
      </xdr:nvSpPr>
      <xdr:spPr>
        <a:xfrm>
          <a:off x="6008370" y="8361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46</xdr:row>
      <xdr:rowOff>147320</xdr:rowOff>
    </xdr:from>
    <xdr:ext cx="594995" cy="259080"/>
    <xdr:sp macro="" textlink="">
      <xdr:nvSpPr>
        <xdr:cNvPr id="351" name="テキスト ボックス 350"/>
        <xdr:cNvSpPr txBox="1"/>
      </xdr:nvSpPr>
      <xdr:spPr>
        <a:xfrm>
          <a:off x="6008370" y="8034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179070</xdr:colOff>
      <xdr:row>51</xdr:row>
      <xdr:rowOff>13970</xdr:rowOff>
    </xdr:from>
    <xdr:to xmlns:xdr="http://schemas.openxmlformats.org/drawingml/2006/spreadsheetDrawing">
      <xdr:col>15</xdr:col>
      <xdr:colOff>180340</xdr:colOff>
      <xdr:row>58</xdr:row>
      <xdr:rowOff>99060</xdr:rowOff>
    </xdr:to>
    <xdr:cxnSp macro="">
      <xdr:nvCxnSpPr>
        <xdr:cNvPr id="353" name="直線コネクタ 352"/>
        <xdr:cNvCxnSpPr/>
      </xdr:nvCxnSpPr>
      <xdr:spPr>
        <a:xfrm flipV="1">
          <a:off x="10475595" y="875792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58</xdr:row>
      <xdr:rowOff>34925</xdr:rowOff>
    </xdr:from>
    <xdr:ext cx="534670" cy="259080"/>
    <xdr:sp macro="" textlink="">
      <xdr:nvSpPr>
        <xdr:cNvPr id="354" name="普通建設事業費最小値テキスト"/>
        <xdr:cNvSpPr txBox="1"/>
      </xdr:nvSpPr>
      <xdr:spPr>
        <a:xfrm>
          <a:off x="10528300" y="9979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58</xdr:row>
      <xdr:rowOff>99060</xdr:rowOff>
    </xdr:from>
    <xdr:to xmlns:xdr="http://schemas.openxmlformats.org/drawingml/2006/spreadsheetDrawing">
      <xdr:col>15</xdr:col>
      <xdr:colOff>269875</xdr:colOff>
      <xdr:row>58</xdr:row>
      <xdr:rowOff>99060</xdr:rowOff>
    </xdr:to>
    <xdr:cxnSp macro="">
      <xdr:nvCxnSpPr>
        <xdr:cNvPr id="355" name="直線コネクタ 354"/>
        <xdr:cNvCxnSpPr/>
      </xdr:nvCxnSpPr>
      <xdr:spPr>
        <a:xfrm>
          <a:off x="10388600" y="1004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49</xdr:row>
      <xdr:rowOff>57150</xdr:rowOff>
    </xdr:from>
    <xdr:ext cx="598805" cy="259080"/>
    <xdr:sp macro="" textlink="">
      <xdr:nvSpPr>
        <xdr:cNvPr id="356" name="普通建設事業費最大値テキスト"/>
        <xdr:cNvSpPr txBox="1"/>
      </xdr:nvSpPr>
      <xdr:spPr>
        <a:xfrm>
          <a:off x="10528300" y="8458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223,041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51</xdr:row>
      <xdr:rowOff>13970</xdr:rowOff>
    </xdr:from>
    <xdr:to xmlns:xdr="http://schemas.openxmlformats.org/drawingml/2006/spreadsheetDrawing">
      <xdr:col>15</xdr:col>
      <xdr:colOff>269875</xdr:colOff>
      <xdr:row>51</xdr:row>
      <xdr:rowOff>13970</xdr:rowOff>
    </xdr:to>
    <xdr:cxnSp macro="">
      <xdr:nvCxnSpPr>
        <xdr:cNvPr id="357" name="直線コネクタ 356"/>
        <xdr:cNvCxnSpPr/>
      </xdr:nvCxnSpPr>
      <xdr:spPr>
        <a:xfrm>
          <a:off x="10388600" y="875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57</xdr:row>
      <xdr:rowOff>111760</xdr:rowOff>
    </xdr:from>
    <xdr:to xmlns:xdr="http://schemas.openxmlformats.org/drawingml/2006/spreadsheetDrawing">
      <xdr:col>15</xdr:col>
      <xdr:colOff>180975</xdr:colOff>
      <xdr:row>57</xdr:row>
      <xdr:rowOff>144145</xdr:rowOff>
    </xdr:to>
    <xdr:cxnSp macro="">
      <xdr:nvCxnSpPr>
        <xdr:cNvPr id="358" name="直線コネクタ 357"/>
        <xdr:cNvCxnSpPr/>
      </xdr:nvCxnSpPr>
      <xdr:spPr>
        <a:xfrm>
          <a:off x="9639300" y="98844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55</xdr:row>
      <xdr:rowOff>161925</xdr:rowOff>
    </xdr:from>
    <xdr:ext cx="534670" cy="259080"/>
    <xdr:sp macro="" textlink="">
      <xdr:nvSpPr>
        <xdr:cNvPr id="359" name="普通建設事業費平均値テキスト"/>
        <xdr:cNvSpPr txBox="1"/>
      </xdr:nvSpPr>
      <xdr:spPr>
        <a:xfrm>
          <a:off x="10528300" y="9591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51,565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57</xdr:row>
      <xdr:rowOff>53975</xdr:rowOff>
    </xdr:from>
    <xdr:to xmlns:xdr="http://schemas.openxmlformats.org/drawingml/2006/spreadsheetDrawing">
      <xdr:col>15</xdr:col>
      <xdr:colOff>231775</xdr:colOff>
      <xdr:row>57</xdr:row>
      <xdr:rowOff>155575</xdr:rowOff>
    </xdr:to>
    <xdr:sp macro="" textlink="">
      <xdr:nvSpPr>
        <xdr:cNvPr id="360" name="フローチャート : 判断 359"/>
        <xdr:cNvSpPr/>
      </xdr:nvSpPr>
      <xdr:spPr>
        <a:xfrm>
          <a:off x="104267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12</xdr:col>
      <xdr:colOff>511810</xdr:colOff>
      <xdr:row>57</xdr:row>
      <xdr:rowOff>25400</xdr:rowOff>
    </xdr:from>
    <xdr:to xmlns:xdr="http://schemas.openxmlformats.org/drawingml/2006/spreadsheetDrawing">
      <xdr:col>14</xdr:col>
      <xdr:colOff>28575</xdr:colOff>
      <xdr:row>57</xdr:row>
      <xdr:rowOff>111760</xdr:rowOff>
    </xdr:to>
    <xdr:cxnSp macro="">
      <xdr:nvCxnSpPr>
        <xdr:cNvPr id="361" name="直線コネクタ 360"/>
        <xdr:cNvCxnSpPr/>
      </xdr:nvCxnSpPr>
      <xdr:spPr>
        <a:xfrm>
          <a:off x="8750935" y="9798050"/>
          <a:ext cx="88836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104775</xdr:rowOff>
    </xdr:from>
    <xdr:to xmlns:xdr="http://schemas.openxmlformats.org/drawingml/2006/spreadsheetDrawing">
      <xdr:col>14</xdr:col>
      <xdr:colOff>79375</xdr:colOff>
      <xdr:row>58</xdr:row>
      <xdr:rowOff>34925</xdr:rowOff>
    </xdr:to>
    <xdr:sp macro="" textlink="">
      <xdr:nvSpPr>
        <xdr:cNvPr id="362" name="フローチャート : 判断 361"/>
        <xdr:cNvSpPr/>
      </xdr:nvSpPr>
      <xdr:spPr>
        <a:xfrm>
          <a:off x="9588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456565</xdr:colOff>
      <xdr:row>57</xdr:row>
      <xdr:rowOff>119380</xdr:rowOff>
    </xdr:from>
    <xdr:ext cx="534035" cy="259080"/>
    <xdr:sp macro="" textlink="">
      <xdr:nvSpPr>
        <xdr:cNvPr id="363" name="テキスト ボックス 362"/>
        <xdr:cNvSpPr txBox="1"/>
      </xdr:nvSpPr>
      <xdr:spPr>
        <a:xfrm>
          <a:off x="9381490" y="989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57</xdr:row>
      <xdr:rowOff>25400</xdr:rowOff>
    </xdr:from>
    <xdr:to xmlns:xdr="http://schemas.openxmlformats.org/drawingml/2006/spreadsheetDrawing">
      <xdr:col>12</xdr:col>
      <xdr:colOff>511810</xdr:colOff>
      <xdr:row>58</xdr:row>
      <xdr:rowOff>73025</xdr:rowOff>
    </xdr:to>
    <xdr:cxnSp macro="">
      <xdr:nvCxnSpPr>
        <xdr:cNvPr id="364" name="直線コネクタ 363"/>
        <xdr:cNvCxnSpPr/>
      </xdr:nvCxnSpPr>
      <xdr:spPr>
        <a:xfrm flipV="1">
          <a:off x="7861300" y="9798050"/>
          <a:ext cx="889635"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57</xdr:row>
      <xdr:rowOff>83820</xdr:rowOff>
    </xdr:from>
    <xdr:to xmlns:xdr="http://schemas.openxmlformats.org/drawingml/2006/spreadsheetDrawing">
      <xdr:col>12</xdr:col>
      <xdr:colOff>561975</xdr:colOff>
      <xdr:row>58</xdr:row>
      <xdr:rowOff>13970</xdr:rowOff>
    </xdr:to>
    <xdr:sp macro="" textlink="">
      <xdr:nvSpPr>
        <xdr:cNvPr id="365" name="フローチャート : 判断 364"/>
        <xdr:cNvSpPr/>
      </xdr:nvSpPr>
      <xdr:spPr>
        <a:xfrm>
          <a:off x="8699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243840</xdr:colOff>
      <xdr:row>57</xdr:row>
      <xdr:rowOff>94615</xdr:rowOff>
    </xdr:from>
    <xdr:ext cx="534670" cy="259080"/>
    <xdr:sp macro="" textlink="">
      <xdr:nvSpPr>
        <xdr:cNvPr id="366" name="テキスト ボックス 365"/>
        <xdr:cNvSpPr txBox="1"/>
      </xdr:nvSpPr>
      <xdr:spPr>
        <a:xfrm>
          <a:off x="8482965" y="9867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58</xdr:row>
      <xdr:rowOff>5080</xdr:rowOff>
    </xdr:from>
    <xdr:to xmlns:xdr="http://schemas.openxmlformats.org/drawingml/2006/spreadsheetDrawing">
      <xdr:col>11</xdr:col>
      <xdr:colOff>307975</xdr:colOff>
      <xdr:row>58</xdr:row>
      <xdr:rowOff>73025</xdr:rowOff>
    </xdr:to>
    <xdr:cxnSp macro="">
      <xdr:nvCxnSpPr>
        <xdr:cNvPr id="367" name="直線コネクタ 366"/>
        <xdr:cNvCxnSpPr/>
      </xdr:nvCxnSpPr>
      <xdr:spPr>
        <a:xfrm>
          <a:off x="6972300" y="994918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57</xdr:row>
      <xdr:rowOff>150495</xdr:rowOff>
    </xdr:from>
    <xdr:to xmlns:xdr="http://schemas.openxmlformats.org/drawingml/2006/spreadsheetDrawing">
      <xdr:col>11</xdr:col>
      <xdr:colOff>358775</xdr:colOff>
      <xdr:row>58</xdr:row>
      <xdr:rowOff>80645</xdr:rowOff>
    </xdr:to>
    <xdr:sp macro="" textlink="">
      <xdr:nvSpPr>
        <xdr:cNvPr id="368" name="フローチャート : 判断 367"/>
        <xdr:cNvSpPr/>
      </xdr:nvSpPr>
      <xdr:spPr>
        <a:xfrm>
          <a:off x="78105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40640</xdr:colOff>
      <xdr:row>56</xdr:row>
      <xdr:rowOff>24130</xdr:rowOff>
    </xdr:from>
    <xdr:ext cx="534670" cy="259080"/>
    <xdr:sp macro="" textlink="">
      <xdr:nvSpPr>
        <xdr:cNvPr id="369" name="テキスト ボックス 368"/>
        <xdr:cNvSpPr txBox="1"/>
      </xdr:nvSpPr>
      <xdr:spPr>
        <a:xfrm>
          <a:off x="7593965" y="962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57</xdr:row>
      <xdr:rowOff>144780</xdr:rowOff>
    </xdr:from>
    <xdr:to xmlns:xdr="http://schemas.openxmlformats.org/drawingml/2006/spreadsheetDrawing">
      <xdr:col>10</xdr:col>
      <xdr:colOff>155575</xdr:colOff>
      <xdr:row>58</xdr:row>
      <xdr:rowOff>74930</xdr:rowOff>
    </xdr:to>
    <xdr:sp macro="" textlink="">
      <xdr:nvSpPr>
        <xdr:cNvPr id="370" name="フローチャート : 判断 369"/>
        <xdr:cNvSpPr/>
      </xdr:nvSpPr>
      <xdr:spPr>
        <a:xfrm>
          <a:off x="6922135" y="99174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523875</xdr:colOff>
      <xdr:row>58</xdr:row>
      <xdr:rowOff>0</xdr:rowOff>
    </xdr:from>
    <xdr:ext cx="534035" cy="259080"/>
    <xdr:sp macro="" textlink="">
      <xdr:nvSpPr>
        <xdr:cNvPr id="371" name="テキスト ボックス 370"/>
        <xdr:cNvSpPr txBox="1"/>
      </xdr:nvSpPr>
      <xdr:spPr>
        <a:xfrm>
          <a:off x="6705600" y="9944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73" name="テキスト ボックス 372"/>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74" name="テキスト ボックス 373"/>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75" name="テキスト ボックス 374"/>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76" name="テキスト ボックス 375"/>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57</xdr:row>
      <xdr:rowOff>93345</xdr:rowOff>
    </xdr:from>
    <xdr:to xmlns:xdr="http://schemas.openxmlformats.org/drawingml/2006/spreadsheetDrawing">
      <xdr:col>15</xdr:col>
      <xdr:colOff>231775</xdr:colOff>
      <xdr:row>58</xdr:row>
      <xdr:rowOff>23495</xdr:rowOff>
    </xdr:to>
    <xdr:sp macro="" textlink="">
      <xdr:nvSpPr>
        <xdr:cNvPr id="377" name="円/楕円 376"/>
        <xdr:cNvSpPr/>
      </xdr:nvSpPr>
      <xdr:spPr>
        <a:xfrm>
          <a:off x="104267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15</xdr:col>
      <xdr:colOff>231775</xdr:colOff>
      <xdr:row>56</xdr:row>
      <xdr:rowOff>117475</xdr:rowOff>
    </xdr:from>
    <xdr:ext cx="534670" cy="259080"/>
    <xdr:sp macro="" textlink="">
      <xdr:nvSpPr>
        <xdr:cNvPr id="378" name="普通建設事業費該当値テキスト"/>
        <xdr:cNvSpPr txBox="1"/>
      </xdr:nvSpPr>
      <xdr:spPr>
        <a:xfrm>
          <a:off x="10528300" y="9718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45,565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57</xdr:row>
      <xdr:rowOff>60960</xdr:rowOff>
    </xdr:from>
    <xdr:to xmlns:xdr="http://schemas.openxmlformats.org/drawingml/2006/spreadsheetDrawing">
      <xdr:col>14</xdr:col>
      <xdr:colOff>79375</xdr:colOff>
      <xdr:row>57</xdr:row>
      <xdr:rowOff>162560</xdr:rowOff>
    </xdr:to>
    <xdr:sp macro="" textlink="">
      <xdr:nvSpPr>
        <xdr:cNvPr id="379" name="円/楕円 378"/>
        <xdr:cNvSpPr/>
      </xdr:nvSpPr>
      <xdr:spPr>
        <a:xfrm>
          <a:off x="9588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456565</xdr:colOff>
      <xdr:row>55</xdr:row>
      <xdr:rowOff>105410</xdr:rowOff>
    </xdr:from>
    <xdr:ext cx="534035" cy="259080"/>
    <xdr:sp macro="" textlink="">
      <xdr:nvSpPr>
        <xdr:cNvPr id="380" name="テキスト ボックス 379"/>
        <xdr:cNvSpPr txBox="1"/>
      </xdr:nvSpPr>
      <xdr:spPr>
        <a:xfrm>
          <a:off x="9381490" y="9535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50,557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56</xdr:row>
      <xdr:rowOff>146050</xdr:rowOff>
    </xdr:from>
    <xdr:to xmlns:xdr="http://schemas.openxmlformats.org/drawingml/2006/spreadsheetDrawing">
      <xdr:col>12</xdr:col>
      <xdr:colOff>561975</xdr:colOff>
      <xdr:row>57</xdr:row>
      <xdr:rowOff>76200</xdr:rowOff>
    </xdr:to>
    <xdr:sp macro="" textlink="">
      <xdr:nvSpPr>
        <xdr:cNvPr id="381" name="円/楕円 380"/>
        <xdr:cNvSpPr/>
      </xdr:nvSpPr>
      <xdr:spPr>
        <a:xfrm>
          <a:off x="8699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243840</xdr:colOff>
      <xdr:row>55</xdr:row>
      <xdr:rowOff>22860</xdr:rowOff>
    </xdr:from>
    <xdr:ext cx="534670" cy="259080"/>
    <xdr:sp macro="" textlink="">
      <xdr:nvSpPr>
        <xdr:cNvPr id="382" name="テキスト ボックス 381"/>
        <xdr:cNvSpPr txBox="1"/>
      </xdr:nvSpPr>
      <xdr:spPr>
        <a:xfrm>
          <a:off x="8482965" y="945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63,748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58</xdr:row>
      <xdr:rowOff>22225</xdr:rowOff>
    </xdr:from>
    <xdr:to xmlns:xdr="http://schemas.openxmlformats.org/drawingml/2006/spreadsheetDrawing">
      <xdr:col>11</xdr:col>
      <xdr:colOff>358775</xdr:colOff>
      <xdr:row>58</xdr:row>
      <xdr:rowOff>123825</xdr:rowOff>
    </xdr:to>
    <xdr:sp macro="" textlink="">
      <xdr:nvSpPr>
        <xdr:cNvPr id="383" name="円/楕円 382"/>
        <xdr:cNvSpPr/>
      </xdr:nvSpPr>
      <xdr:spPr>
        <a:xfrm>
          <a:off x="78105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40640</xdr:colOff>
      <xdr:row>58</xdr:row>
      <xdr:rowOff>46990</xdr:rowOff>
    </xdr:from>
    <xdr:ext cx="534670" cy="259080"/>
    <xdr:sp macro="" textlink="">
      <xdr:nvSpPr>
        <xdr:cNvPr id="384" name="テキスト ボックス 383"/>
        <xdr:cNvSpPr txBox="1"/>
      </xdr:nvSpPr>
      <xdr:spPr>
        <a:xfrm>
          <a:off x="7593965" y="9991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30,191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57</xdr:row>
      <xdr:rowOff>125730</xdr:rowOff>
    </xdr:from>
    <xdr:to xmlns:xdr="http://schemas.openxmlformats.org/drawingml/2006/spreadsheetDrawing">
      <xdr:col>10</xdr:col>
      <xdr:colOff>155575</xdr:colOff>
      <xdr:row>58</xdr:row>
      <xdr:rowOff>55880</xdr:rowOff>
    </xdr:to>
    <xdr:sp macro="" textlink="">
      <xdr:nvSpPr>
        <xdr:cNvPr id="385" name="円/楕円 384"/>
        <xdr:cNvSpPr/>
      </xdr:nvSpPr>
      <xdr:spPr>
        <a:xfrm>
          <a:off x="6922135" y="98983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523875</xdr:colOff>
      <xdr:row>56</xdr:row>
      <xdr:rowOff>0</xdr:rowOff>
    </xdr:from>
    <xdr:ext cx="534035" cy="259080"/>
    <xdr:sp macro="" textlink="">
      <xdr:nvSpPr>
        <xdr:cNvPr id="386" name="テキスト ボックス 385"/>
        <xdr:cNvSpPr txBox="1"/>
      </xdr:nvSpPr>
      <xdr:spPr>
        <a:xfrm>
          <a:off x="6705600" y="960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40,634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95" name="テキスト ボックス 39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79</xdr:row>
      <xdr:rowOff>99060</xdr:rowOff>
    </xdr:from>
    <xdr:to xmlns:xdr="http://schemas.openxmlformats.org/drawingml/2006/spreadsheetDrawing">
      <xdr:col>16</xdr:col>
      <xdr:colOff>307975</xdr:colOff>
      <xdr:row>79</xdr:row>
      <xdr:rowOff>99060</xdr:rowOff>
    </xdr:to>
    <xdr:cxnSp macro="">
      <xdr:nvCxnSpPr>
        <xdr:cNvPr id="397" name="直線コネクタ 39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78</xdr:row>
      <xdr:rowOff>46355</xdr:rowOff>
    </xdr:from>
    <xdr:ext cx="248920" cy="259080"/>
    <xdr:sp macro="" textlink="">
      <xdr:nvSpPr>
        <xdr:cNvPr id="398" name="テキスト ボックス 397"/>
        <xdr:cNvSpPr txBox="1"/>
      </xdr:nvSpPr>
      <xdr:spPr>
        <a:xfrm>
          <a:off x="6355080" y="1341945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114935</xdr:rowOff>
    </xdr:from>
    <xdr:to xmlns:xdr="http://schemas.openxmlformats.org/drawingml/2006/spreadsheetDrawing">
      <xdr:col>16</xdr:col>
      <xdr:colOff>307975</xdr:colOff>
      <xdr:row>77</xdr:row>
      <xdr:rowOff>114935</xdr:rowOff>
    </xdr:to>
    <xdr:cxnSp macro="">
      <xdr:nvCxnSpPr>
        <xdr:cNvPr id="399" name="直線コネクタ 39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76</xdr:row>
      <xdr:rowOff>74930</xdr:rowOff>
    </xdr:from>
    <xdr:ext cx="530860" cy="258445"/>
    <xdr:sp macro="" textlink="">
      <xdr:nvSpPr>
        <xdr:cNvPr id="400" name="テキスト ボックス 399"/>
        <xdr:cNvSpPr txBox="1"/>
      </xdr:nvSpPr>
      <xdr:spPr>
        <a:xfrm>
          <a:off x="6072505" y="131051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132080</xdr:rowOff>
    </xdr:from>
    <xdr:to xmlns:xdr="http://schemas.openxmlformats.org/drawingml/2006/spreadsheetDrawing">
      <xdr:col>16</xdr:col>
      <xdr:colOff>307975</xdr:colOff>
      <xdr:row>75</xdr:row>
      <xdr:rowOff>132080</xdr:rowOff>
    </xdr:to>
    <xdr:cxnSp macro="">
      <xdr:nvCxnSpPr>
        <xdr:cNvPr id="401" name="直線コネクタ 40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74</xdr:row>
      <xdr:rowOff>95250</xdr:rowOff>
    </xdr:from>
    <xdr:ext cx="530860" cy="259080"/>
    <xdr:sp macro="" textlink="">
      <xdr:nvSpPr>
        <xdr:cNvPr id="402" name="テキスト ボックス 401"/>
        <xdr:cNvSpPr txBox="1"/>
      </xdr:nvSpPr>
      <xdr:spPr>
        <a:xfrm>
          <a:off x="6072505" y="12782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147955</xdr:rowOff>
    </xdr:from>
    <xdr:to xmlns:xdr="http://schemas.openxmlformats.org/drawingml/2006/spreadsheetDrawing">
      <xdr:col>16</xdr:col>
      <xdr:colOff>307975</xdr:colOff>
      <xdr:row>73</xdr:row>
      <xdr:rowOff>147955</xdr:rowOff>
    </xdr:to>
    <xdr:cxnSp macro="">
      <xdr:nvCxnSpPr>
        <xdr:cNvPr id="403" name="直線コネクタ 40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72</xdr:row>
      <xdr:rowOff>99695</xdr:rowOff>
    </xdr:from>
    <xdr:ext cx="530860" cy="258445"/>
    <xdr:sp macro="" textlink="">
      <xdr:nvSpPr>
        <xdr:cNvPr id="404" name="テキスト ボックス 403"/>
        <xdr:cNvSpPr txBox="1"/>
      </xdr:nvSpPr>
      <xdr:spPr>
        <a:xfrm>
          <a:off x="6072505" y="124440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71</xdr:row>
      <xdr:rowOff>164465</xdr:rowOff>
    </xdr:from>
    <xdr:to xmlns:xdr="http://schemas.openxmlformats.org/drawingml/2006/spreadsheetDrawing">
      <xdr:col>16</xdr:col>
      <xdr:colOff>307975</xdr:colOff>
      <xdr:row>71</xdr:row>
      <xdr:rowOff>164465</xdr:rowOff>
    </xdr:to>
    <xdr:cxnSp macro="">
      <xdr:nvCxnSpPr>
        <xdr:cNvPr id="405" name="直線コネクタ 40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70</xdr:row>
      <xdr:rowOff>129540</xdr:rowOff>
    </xdr:from>
    <xdr:ext cx="530860" cy="259080"/>
    <xdr:sp macro="" textlink="">
      <xdr:nvSpPr>
        <xdr:cNvPr id="406" name="テキスト ボックス 405"/>
        <xdr:cNvSpPr txBox="1"/>
      </xdr:nvSpPr>
      <xdr:spPr>
        <a:xfrm>
          <a:off x="6072505" y="12131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8890</xdr:rowOff>
    </xdr:from>
    <xdr:to xmlns:xdr="http://schemas.openxmlformats.org/drawingml/2006/spreadsheetDrawing">
      <xdr:col>16</xdr:col>
      <xdr:colOff>307975</xdr:colOff>
      <xdr:row>70</xdr:row>
      <xdr:rowOff>8890</xdr:rowOff>
    </xdr:to>
    <xdr:cxnSp macro="">
      <xdr:nvCxnSpPr>
        <xdr:cNvPr id="407" name="直線コネクタ 40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68</xdr:row>
      <xdr:rowOff>132080</xdr:rowOff>
    </xdr:from>
    <xdr:ext cx="530860" cy="258445"/>
    <xdr:sp macro="" textlink="">
      <xdr:nvSpPr>
        <xdr:cNvPr id="408" name="テキスト ボックス 407"/>
        <xdr:cNvSpPr txBox="1"/>
      </xdr:nvSpPr>
      <xdr:spPr>
        <a:xfrm>
          <a:off x="6072505" y="1179068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409" name="直線コネクタ 40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66</xdr:row>
      <xdr:rowOff>147320</xdr:rowOff>
    </xdr:from>
    <xdr:ext cx="530860" cy="259080"/>
    <xdr:sp macro="" textlink="">
      <xdr:nvSpPr>
        <xdr:cNvPr id="410" name="テキスト ボックス 409"/>
        <xdr:cNvSpPr txBox="1"/>
      </xdr:nvSpPr>
      <xdr:spPr>
        <a:xfrm>
          <a:off x="6072505" y="11463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179070</xdr:colOff>
      <xdr:row>70</xdr:row>
      <xdr:rowOff>139700</xdr:rowOff>
    </xdr:from>
    <xdr:to xmlns:xdr="http://schemas.openxmlformats.org/drawingml/2006/spreadsheetDrawing">
      <xdr:col>15</xdr:col>
      <xdr:colOff>180340</xdr:colOff>
      <xdr:row>79</xdr:row>
      <xdr:rowOff>99060</xdr:rowOff>
    </xdr:to>
    <xdr:cxnSp macro="">
      <xdr:nvCxnSpPr>
        <xdr:cNvPr id="412" name="直線コネクタ 411"/>
        <xdr:cNvCxnSpPr/>
      </xdr:nvCxnSpPr>
      <xdr:spPr>
        <a:xfrm flipV="1">
          <a:off x="10475595" y="1214120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79</xdr:row>
      <xdr:rowOff>22860</xdr:rowOff>
    </xdr:from>
    <xdr:ext cx="249555" cy="259080"/>
    <xdr:sp macro="" textlink="">
      <xdr:nvSpPr>
        <xdr:cNvPr id="413" name="普通建設事業費 （ うち新規整備　）最小値テキスト"/>
        <xdr:cNvSpPr txBox="1"/>
      </xdr:nvSpPr>
      <xdr:spPr>
        <a:xfrm>
          <a:off x="10528300" y="13567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99060</xdr:rowOff>
    </xdr:from>
    <xdr:to xmlns:xdr="http://schemas.openxmlformats.org/drawingml/2006/spreadsheetDrawing">
      <xdr:col>15</xdr:col>
      <xdr:colOff>269875</xdr:colOff>
      <xdr:row>79</xdr:row>
      <xdr:rowOff>99060</xdr:rowOff>
    </xdr:to>
    <xdr:cxnSp macro="">
      <xdr:nvCxnSpPr>
        <xdr:cNvPr id="414" name="直線コネクタ 413"/>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68</xdr:row>
      <xdr:rowOff>166370</xdr:rowOff>
    </xdr:from>
    <xdr:ext cx="534670" cy="258445"/>
    <xdr:sp macro="" textlink="">
      <xdr:nvSpPr>
        <xdr:cNvPr id="415" name="普通建設事業費 （ うち新規整備　）最大値テキスト"/>
        <xdr:cNvSpPr txBox="1"/>
      </xdr:nvSpPr>
      <xdr:spPr>
        <a:xfrm>
          <a:off x="10528300" y="11824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70</xdr:row>
      <xdr:rowOff>139700</xdr:rowOff>
    </xdr:from>
    <xdr:to xmlns:xdr="http://schemas.openxmlformats.org/drawingml/2006/spreadsheetDrawing">
      <xdr:col>15</xdr:col>
      <xdr:colOff>269875</xdr:colOff>
      <xdr:row>70</xdr:row>
      <xdr:rowOff>139700</xdr:rowOff>
    </xdr:to>
    <xdr:cxnSp macro="">
      <xdr:nvCxnSpPr>
        <xdr:cNvPr id="416" name="直線コネクタ 415"/>
        <xdr:cNvCxnSpPr/>
      </xdr:nvCxnSpPr>
      <xdr:spPr>
        <a:xfrm>
          <a:off x="10388600" y="1214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75</xdr:row>
      <xdr:rowOff>12700</xdr:rowOff>
    </xdr:from>
    <xdr:to xmlns:xdr="http://schemas.openxmlformats.org/drawingml/2006/spreadsheetDrawing">
      <xdr:col>15</xdr:col>
      <xdr:colOff>180975</xdr:colOff>
      <xdr:row>76</xdr:row>
      <xdr:rowOff>149860</xdr:rowOff>
    </xdr:to>
    <xdr:cxnSp macro="">
      <xdr:nvCxnSpPr>
        <xdr:cNvPr id="417" name="直線コネクタ 416"/>
        <xdr:cNvCxnSpPr/>
      </xdr:nvCxnSpPr>
      <xdr:spPr>
        <a:xfrm>
          <a:off x="9639300" y="12871450"/>
          <a:ext cx="8382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77</xdr:row>
      <xdr:rowOff>60960</xdr:rowOff>
    </xdr:from>
    <xdr:ext cx="469900" cy="259080"/>
    <xdr:sp macro="" textlink="">
      <xdr:nvSpPr>
        <xdr:cNvPr id="418" name="普通建設事業費 （ うち新規整備　）平均値テキスト"/>
        <xdr:cNvSpPr txBox="1"/>
      </xdr:nvSpPr>
      <xdr:spPr>
        <a:xfrm>
          <a:off x="10528300" y="13262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6,885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166370</xdr:rowOff>
    </xdr:from>
    <xdr:to xmlns:xdr="http://schemas.openxmlformats.org/drawingml/2006/spreadsheetDrawing">
      <xdr:col>15</xdr:col>
      <xdr:colOff>231775</xdr:colOff>
      <xdr:row>78</xdr:row>
      <xdr:rowOff>96520</xdr:rowOff>
    </xdr:to>
    <xdr:sp macro="" textlink="">
      <xdr:nvSpPr>
        <xdr:cNvPr id="419" name="フローチャート : 判断 418"/>
        <xdr:cNvSpPr/>
      </xdr:nvSpPr>
      <xdr:spPr>
        <a:xfrm>
          <a:off x="104267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12</xdr:col>
      <xdr:colOff>511810</xdr:colOff>
      <xdr:row>75</xdr:row>
      <xdr:rowOff>12700</xdr:rowOff>
    </xdr:from>
    <xdr:to xmlns:xdr="http://schemas.openxmlformats.org/drawingml/2006/spreadsheetDrawing">
      <xdr:col>14</xdr:col>
      <xdr:colOff>28575</xdr:colOff>
      <xdr:row>77</xdr:row>
      <xdr:rowOff>79375</xdr:rowOff>
    </xdr:to>
    <xdr:cxnSp macro="">
      <xdr:nvCxnSpPr>
        <xdr:cNvPr id="420" name="直線コネクタ 419"/>
        <xdr:cNvCxnSpPr/>
      </xdr:nvCxnSpPr>
      <xdr:spPr>
        <a:xfrm flipV="1">
          <a:off x="8750935" y="12871450"/>
          <a:ext cx="888365"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77</xdr:row>
      <xdr:rowOff>78740</xdr:rowOff>
    </xdr:from>
    <xdr:to xmlns:xdr="http://schemas.openxmlformats.org/drawingml/2006/spreadsheetDrawing">
      <xdr:col>14</xdr:col>
      <xdr:colOff>79375</xdr:colOff>
      <xdr:row>78</xdr:row>
      <xdr:rowOff>8890</xdr:rowOff>
    </xdr:to>
    <xdr:sp macro="" textlink="">
      <xdr:nvSpPr>
        <xdr:cNvPr id="421" name="フローチャート : 判断 420"/>
        <xdr:cNvSpPr/>
      </xdr:nvSpPr>
      <xdr:spPr>
        <a:xfrm>
          <a:off x="95885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479425</xdr:colOff>
      <xdr:row>77</xdr:row>
      <xdr:rowOff>96520</xdr:rowOff>
    </xdr:from>
    <xdr:ext cx="469265" cy="259080"/>
    <xdr:sp macro="" textlink="">
      <xdr:nvSpPr>
        <xdr:cNvPr id="422" name="テキスト ボックス 421"/>
        <xdr:cNvSpPr txBox="1"/>
      </xdr:nvSpPr>
      <xdr:spPr>
        <a:xfrm>
          <a:off x="9404350" y="13298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77</xdr:row>
      <xdr:rowOff>133985</xdr:rowOff>
    </xdr:from>
    <xdr:to xmlns:xdr="http://schemas.openxmlformats.org/drawingml/2006/spreadsheetDrawing">
      <xdr:col>12</xdr:col>
      <xdr:colOff>561975</xdr:colOff>
      <xdr:row>78</xdr:row>
      <xdr:rowOff>64135</xdr:rowOff>
    </xdr:to>
    <xdr:sp macro="" textlink="">
      <xdr:nvSpPr>
        <xdr:cNvPr id="423" name="フローチャート : 判断 422"/>
        <xdr:cNvSpPr/>
      </xdr:nvSpPr>
      <xdr:spPr>
        <a:xfrm>
          <a:off x="8699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276225</xdr:colOff>
      <xdr:row>77</xdr:row>
      <xdr:rowOff>145415</xdr:rowOff>
    </xdr:from>
    <xdr:ext cx="469265" cy="258445"/>
    <xdr:sp macro="" textlink="">
      <xdr:nvSpPr>
        <xdr:cNvPr id="424" name="テキスト ボックス 423"/>
        <xdr:cNvSpPr txBox="1"/>
      </xdr:nvSpPr>
      <xdr:spPr>
        <a:xfrm>
          <a:off x="8515350" y="13347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26" name="テキスト ボックス 425"/>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27" name="テキスト ボックス 426"/>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28" name="テキスト ボックス 427"/>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29" name="テキスト ボックス 428"/>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76</xdr:row>
      <xdr:rowOff>99060</xdr:rowOff>
    </xdr:from>
    <xdr:to xmlns:xdr="http://schemas.openxmlformats.org/drawingml/2006/spreadsheetDrawing">
      <xdr:col>15</xdr:col>
      <xdr:colOff>231775</xdr:colOff>
      <xdr:row>77</xdr:row>
      <xdr:rowOff>29210</xdr:rowOff>
    </xdr:to>
    <xdr:sp macro="" textlink="">
      <xdr:nvSpPr>
        <xdr:cNvPr id="430" name="円/楕円 429"/>
        <xdr:cNvSpPr/>
      </xdr:nvSpPr>
      <xdr:spPr>
        <a:xfrm>
          <a:off x="104267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15</xdr:col>
      <xdr:colOff>231775</xdr:colOff>
      <xdr:row>75</xdr:row>
      <xdr:rowOff>46990</xdr:rowOff>
    </xdr:from>
    <xdr:ext cx="534670" cy="259080"/>
    <xdr:sp macro="" textlink="">
      <xdr:nvSpPr>
        <xdr:cNvPr id="431" name="普通建設事業費 （ うち新規整備　）該当値テキスト"/>
        <xdr:cNvSpPr txBox="1"/>
      </xdr:nvSpPr>
      <xdr:spPr>
        <a:xfrm>
          <a:off x="10528300" y="12905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14,189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74</xdr:row>
      <xdr:rowOff>133350</xdr:rowOff>
    </xdr:from>
    <xdr:to xmlns:xdr="http://schemas.openxmlformats.org/drawingml/2006/spreadsheetDrawing">
      <xdr:col>14</xdr:col>
      <xdr:colOff>79375</xdr:colOff>
      <xdr:row>75</xdr:row>
      <xdr:rowOff>63500</xdr:rowOff>
    </xdr:to>
    <xdr:sp macro="" textlink="">
      <xdr:nvSpPr>
        <xdr:cNvPr id="432" name="円/楕円 431"/>
        <xdr:cNvSpPr/>
      </xdr:nvSpPr>
      <xdr:spPr>
        <a:xfrm>
          <a:off x="95885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456565</xdr:colOff>
      <xdr:row>73</xdr:row>
      <xdr:rowOff>635</xdr:rowOff>
    </xdr:from>
    <xdr:ext cx="534035" cy="259080"/>
    <xdr:sp macro="" textlink="">
      <xdr:nvSpPr>
        <xdr:cNvPr id="433" name="テキスト ボックス 432"/>
        <xdr:cNvSpPr txBox="1"/>
      </xdr:nvSpPr>
      <xdr:spPr>
        <a:xfrm>
          <a:off x="9381490" y="12516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23,647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77</xdr:row>
      <xdr:rowOff>29210</xdr:rowOff>
    </xdr:from>
    <xdr:to xmlns:xdr="http://schemas.openxmlformats.org/drawingml/2006/spreadsheetDrawing">
      <xdr:col>12</xdr:col>
      <xdr:colOff>561975</xdr:colOff>
      <xdr:row>77</xdr:row>
      <xdr:rowOff>130175</xdr:rowOff>
    </xdr:to>
    <xdr:sp macro="" textlink="">
      <xdr:nvSpPr>
        <xdr:cNvPr id="434" name="円/楕円 433"/>
        <xdr:cNvSpPr/>
      </xdr:nvSpPr>
      <xdr:spPr>
        <a:xfrm>
          <a:off x="8699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243840</xdr:colOff>
      <xdr:row>75</xdr:row>
      <xdr:rowOff>68580</xdr:rowOff>
    </xdr:from>
    <xdr:ext cx="534670" cy="259080"/>
    <xdr:sp macro="" textlink="">
      <xdr:nvSpPr>
        <xdr:cNvPr id="435" name="テキスト ボックス 434"/>
        <xdr:cNvSpPr txBox="1"/>
      </xdr:nvSpPr>
      <xdr:spPr>
        <a:xfrm>
          <a:off x="8482965" y="1292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11,101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44" name="テキスト ボックス 44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99060</xdr:rowOff>
    </xdr:from>
    <xdr:to xmlns:xdr="http://schemas.openxmlformats.org/drawingml/2006/spreadsheetDrawing">
      <xdr:col>16</xdr:col>
      <xdr:colOff>307975</xdr:colOff>
      <xdr:row>99</xdr:row>
      <xdr:rowOff>99060</xdr:rowOff>
    </xdr:to>
    <xdr:cxnSp macro="">
      <xdr:nvCxnSpPr>
        <xdr:cNvPr id="446" name="直線コネクタ 445"/>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46355</xdr:rowOff>
    </xdr:from>
    <xdr:ext cx="248920" cy="259080"/>
    <xdr:sp macro="" textlink="">
      <xdr:nvSpPr>
        <xdr:cNvPr id="447" name="テキスト ボックス 446"/>
        <xdr:cNvSpPr txBox="1"/>
      </xdr:nvSpPr>
      <xdr:spPr>
        <a:xfrm>
          <a:off x="6355080" y="1684845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114935</xdr:rowOff>
    </xdr:from>
    <xdr:to xmlns:xdr="http://schemas.openxmlformats.org/drawingml/2006/spreadsheetDrawing">
      <xdr:col>16</xdr:col>
      <xdr:colOff>307975</xdr:colOff>
      <xdr:row>97</xdr:row>
      <xdr:rowOff>114935</xdr:rowOff>
    </xdr:to>
    <xdr:cxnSp macro="">
      <xdr:nvCxnSpPr>
        <xdr:cNvPr id="448" name="直線コネクタ 447"/>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96</xdr:row>
      <xdr:rowOff>74930</xdr:rowOff>
    </xdr:from>
    <xdr:ext cx="530860" cy="258445"/>
    <xdr:sp macro="" textlink="">
      <xdr:nvSpPr>
        <xdr:cNvPr id="449" name="テキスト ボックス 448"/>
        <xdr:cNvSpPr txBox="1"/>
      </xdr:nvSpPr>
      <xdr:spPr>
        <a:xfrm>
          <a:off x="6072505" y="1653413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95</xdr:row>
      <xdr:rowOff>132080</xdr:rowOff>
    </xdr:from>
    <xdr:to xmlns:xdr="http://schemas.openxmlformats.org/drawingml/2006/spreadsheetDrawing">
      <xdr:col>16</xdr:col>
      <xdr:colOff>307975</xdr:colOff>
      <xdr:row>95</xdr:row>
      <xdr:rowOff>132080</xdr:rowOff>
    </xdr:to>
    <xdr:cxnSp macro="">
      <xdr:nvCxnSpPr>
        <xdr:cNvPr id="450" name="直線コネクタ 449"/>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94</xdr:row>
      <xdr:rowOff>95250</xdr:rowOff>
    </xdr:from>
    <xdr:ext cx="530860" cy="259080"/>
    <xdr:sp macro="" textlink="">
      <xdr:nvSpPr>
        <xdr:cNvPr id="451" name="テキスト ボックス 450"/>
        <xdr:cNvSpPr txBox="1"/>
      </xdr:nvSpPr>
      <xdr:spPr>
        <a:xfrm>
          <a:off x="6072505" y="162115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93</xdr:row>
      <xdr:rowOff>147955</xdr:rowOff>
    </xdr:from>
    <xdr:to xmlns:xdr="http://schemas.openxmlformats.org/drawingml/2006/spreadsheetDrawing">
      <xdr:col>16</xdr:col>
      <xdr:colOff>307975</xdr:colOff>
      <xdr:row>93</xdr:row>
      <xdr:rowOff>147955</xdr:rowOff>
    </xdr:to>
    <xdr:cxnSp macro="">
      <xdr:nvCxnSpPr>
        <xdr:cNvPr id="452" name="直線コネクタ 451"/>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92</xdr:row>
      <xdr:rowOff>99695</xdr:rowOff>
    </xdr:from>
    <xdr:ext cx="530860" cy="258445"/>
    <xdr:sp macro="" textlink="">
      <xdr:nvSpPr>
        <xdr:cNvPr id="453" name="テキスト ボックス 452"/>
        <xdr:cNvSpPr txBox="1"/>
      </xdr:nvSpPr>
      <xdr:spPr>
        <a:xfrm>
          <a:off x="6072505" y="158730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91</xdr:row>
      <xdr:rowOff>164465</xdr:rowOff>
    </xdr:from>
    <xdr:to xmlns:xdr="http://schemas.openxmlformats.org/drawingml/2006/spreadsheetDrawing">
      <xdr:col>16</xdr:col>
      <xdr:colOff>307975</xdr:colOff>
      <xdr:row>91</xdr:row>
      <xdr:rowOff>164465</xdr:rowOff>
    </xdr:to>
    <xdr:cxnSp macro="">
      <xdr:nvCxnSpPr>
        <xdr:cNvPr id="454" name="直線コネクタ 453"/>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90</xdr:row>
      <xdr:rowOff>129540</xdr:rowOff>
    </xdr:from>
    <xdr:ext cx="530860" cy="259080"/>
    <xdr:sp macro="" textlink="">
      <xdr:nvSpPr>
        <xdr:cNvPr id="455" name="テキスト ボックス 454"/>
        <xdr:cNvSpPr txBox="1"/>
      </xdr:nvSpPr>
      <xdr:spPr>
        <a:xfrm>
          <a:off x="6072505" y="15560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8890</xdr:rowOff>
    </xdr:from>
    <xdr:to xmlns:xdr="http://schemas.openxmlformats.org/drawingml/2006/spreadsheetDrawing">
      <xdr:col>16</xdr:col>
      <xdr:colOff>307975</xdr:colOff>
      <xdr:row>90</xdr:row>
      <xdr:rowOff>8890</xdr:rowOff>
    </xdr:to>
    <xdr:cxnSp macro="">
      <xdr:nvCxnSpPr>
        <xdr:cNvPr id="456" name="直線コネクタ 455"/>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88</xdr:row>
      <xdr:rowOff>132080</xdr:rowOff>
    </xdr:from>
    <xdr:ext cx="594995" cy="258445"/>
    <xdr:sp macro="" textlink="">
      <xdr:nvSpPr>
        <xdr:cNvPr id="457" name="テキスト ボックス 456"/>
        <xdr:cNvSpPr txBox="1"/>
      </xdr:nvSpPr>
      <xdr:spPr>
        <a:xfrm>
          <a:off x="6008370" y="15219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58" name="直線コネクタ 45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86</xdr:row>
      <xdr:rowOff>147320</xdr:rowOff>
    </xdr:from>
    <xdr:ext cx="594995" cy="259080"/>
    <xdr:sp macro="" textlink="">
      <xdr:nvSpPr>
        <xdr:cNvPr id="459" name="テキスト ボックス 458"/>
        <xdr:cNvSpPr txBox="1"/>
      </xdr:nvSpPr>
      <xdr:spPr>
        <a:xfrm>
          <a:off x="6008370" y="14892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179070</xdr:colOff>
      <xdr:row>91</xdr:row>
      <xdr:rowOff>23495</xdr:rowOff>
    </xdr:from>
    <xdr:to xmlns:xdr="http://schemas.openxmlformats.org/drawingml/2006/spreadsheetDrawing">
      <xdr:col>15</xdr:col>
      <xdr:colOff>180340</xdr:colOff>
      <xdr:row>98</xdr:row>
      <xdr:rowOff>109855</xdr:rowOff>
    </xdr:to>
    <xdr:cxnSp macro="">
      <xdr:nvCxnSpPr>
        <xdr:cNvPr id="461" name="直線コネクタ 460"/>
        <xdr:cNvCxnSpPr/>
      </xdr:nvCxnSpPr>
      <xdr:spPr>
        <a:xfrm flipV="1">
          <a:off x="10475595" y="1562544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45720</xdr:rowOff>
    </xdr:from>
    <xdr:ext cx="469900" cy="259080"/>
    <xdr:sp macro="" textlink="">
      <xdr:nvSpPr>
        <xdr:cNvPr id="462" name="普通建設事業費 （ うち更新整備　）最小値テキスト"/>
        <xdr:cNvSpPr txBox="1"/>
      </xdr:nvSpPr>
      <xdr:spPr>
        <a:xfrm>
          <a:off x="10528300" y="1684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9,829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109855</xdr:rowOff>
    </xdr:from>
    <xdr:to xmlns:xdr="http://schemas.openxmlformats.org/drawingml/2006/spreadsheetDrawing">
      <xdr:col>15</xdr:col>
      <xdr:colOff>269875</xdr:colOff>
      <xdr:row>98</xdr:row>
      <xdr:rowOff>109855</xdr:rowOff>
    </xdr:to>
    <xdr:cxnSp macro="">
      <xdr:nvCxnSpPr>
        <xdr:cNvPr id="463" name="直線コネクタ 462"/>
        <xdr:cNvCxnSpPr/>
      </xdr:nvCxnSpPr>
      <xdr:spPr>
        <a:xfrm>
          <a:off x="10388600" y="1691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89</xdr:row>
      <xdr:rowOff>71120</xdr:rowOff>
    </xdr:from>
    <xdr:ext cx="534670" cy="259080"/>
    <xdr:sp macro="" textlink="">
      <xdr:nvSpPr>
        <xdr:cNvPr id="464" name="普通建設事業費 （ うち更新整備　）最大値テキスト"/>
        <xdr:cNvSpPr txBox="1"/>
      </xdr:nvSpPr>
      <xdr:spPr>
        <a:xfrm>
          <a:off x="10528300" y="15330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88,629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91</xdr:row>
      <xdr:rowOff>23495</xdr:rowOff>
    </xdr:from>
    <xdr:to xmlns:xdr="http://schemas.openxmlformats.org/drawingml/2006/spreadsheetDrawing">
      <xdr:col>15</xdr:col>
      <xdr:colOff>269875</xdr:colOff>
      <xdr:row>91</xdr:row>
      <xdr:rowOff>23495</xdr:rowOff>
    </xdr:to>
    <xdr:cxnSp macro="">
      <xdr:nvCxnSpPr>
        <xdr:cNvPr id="465" name="直線コネクタ 464"/>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98</xdr:row>
      <xdr:rowOff>32385</xdr:rowOff>
    </xdr:from>
    <xdr:to xmlns:xdr="http://schemas.openxmlformats.org/drawingml/2006/spreadsheetDrawing">
      <xdr:col>15</xdr:col>
      <xdr:colOff>180975</xdr:colOff>
      <xdr:row>99</xdr:row>
      <xdr:rowOff>64135</xdr:rowOff>
    </xdr:to>
    <xdr:cxnSp macro="">
      <xdr:nvCxnSpPr>
        <xdr:cNvPr id="466" name="直線コネクタ 465"/>
        <xdr:cNvCxnSpPr/>
      </xdr:nvCxnSpPr>
      <xdr:spPr>
        <a:xfrm flipV="1">
          <a:off x="9639300" y="16834485"/>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95</xdr:row>
      <xdr:rowOff>117475</xdr:rowOff>
    </xdr:from>
    <xdr:ext cx="534670" cy="259080"/>
    <xdr:sp macro="" textlink="">
      <xdr:nvSpPr>
        <xdr:cNvPr id="467" name="普通建設事業費 （ うち更新整備　）平均値テキスト"/>
        <xdr:cNvSpPr txBox="1"/>
      </xdr:nvSpPr>
      <xdr:spPr>
        <a:xfrm>
          <a:off x="10528300" y="16405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24,434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96</xdr:row>
      <xdr:rowOff>163195</xdr:rowOff>
    </xdr:from>
    <xdr:to xmlns:xdr="http://schemas.openxmlformats.org/drawingml/2006/spreadsheetDrawing">
      <xdr:col>15</xdr:col>
      <xdr:colOff>231775</xdr:colOff>
      <xdr:row>97</xdr:row>
      <xdr:rowOff>93345</xdr:rowOff>
    </xdr:to>
    <xdr:sp macro="" textlink="">
      <xdr:nvSpPr>
        <xdr:cNvPr id="468" name="フローチャート : 判断 467"/>
        <xdr:cNvSpPr/>
      </xdr:nvSpPr>
      <xdr:spPr>
        <a:xfrm>
          <a:off x="104267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12</xdr:col>
      <xdr:colOff>511810</xdr:colOff>
      <xdr:row>98</xdr:row>
      <xdr:rowOff>126365</xdr:rowOff>
    </xdr:from>
    <xdr:to xmlns:xdr="http://schemas.openxmlformats.org/drawingml/2006/spreadsheetDrawing">
      <xdr:col>14</xdr:col>
      <xdr:colOff>28575</xdr:colOff>
      <xdr:row>99</xdr:row>
      <xdr:rowOff>64135</xdr:rowOff>
    </xdr:to>
    <xdr:cxnSp macro="">
      <xdr:nvCxnSpPr>
        <xdr:cNvPr id="469" name="直線コネクタ 468"/>
        <xdr:cNvCxnSpPr/>
      </xdr:nvCxnSpPr>
      <xdr:spPr>
        <a:xfrm>
          <a:off x="8750935" y="16928465"/>
          <a:ext cx="88836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97</xdr:row>
      <xdr:rowOff>95885</xdr:rowOff>
    </xdr:from>
    <xdr:to xmlns:xdr="http://schemas.openxmlformats.org/drawingml/2006/spreadsheetDrawing">
      <xdr:col>14</xdr:col>
      <xdr:colOff>79375</xdr:colOff>
      <xdr:row>98</xdr:row>
      <xdr:rowOff>26035</xdr:rowOff>
    </xdr:to>
    <xdr:sp macro="" textlink="">
      <xdr:nvSpPr>
        <xdr:cNvPr id="470" name="フローチャート : 判断 469"/>
        <xdr:cNvSpPr/>
      </xdr:nvSpPr>
      <xdr:spPr>
        <a:xfrm>
          <a:off x="9588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456565</xdr:colOff>
      <xdr:row>95</xdr:row>
      <xdr:rowOff>142240</xdr:rowOff>
    </xdr:from>
    <xdr:ext cx="534035" cy="259080"/>
    <xdr:sp macro="" textlink="">
      <xdr:nvSpPr>
        <xdr:cNvPr id="471" name="テキスト ボックス 470"/>
        <xdr:cNvSpPr txBox="1"/>
      </xdr:nvSpPr>
      <xdr:spPr>
        <a:xfrm>
          <a:off x="9381490" y="16429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12</xdr:col>
      <xdr:colOff>460375</xdr:colOff>
      <xdr:row>97</xdr:row>
      <xdr:rowOff>45720</xdr:rowOff>
    </xdr:from>
    <xdr:to xmlns:xdr="http://schemas.openxmlformats.org/drawingml/2006/spreadsheetDrawing">
      <xdr:col>12</xdr:col>
      <xdr:colOff>561975</xdr:colOff>
      <xdr:row>97</xdr:row>
      <xdr:rowOff>147320</xdr:rowOff>
    </xdr:to>
    <xdr:sp macro="" textlink="">
      <xdr:nvSpPr>
        <xdr:cNvPr id="472" name="フローチャート : 判断 471"/>
        <xdr:cNvSpPr/>
      </xdr:nvSpPr>
      <xdr:spPr>
        <a:xfrm>
          <a:off x="86995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243840</xdr:colOff>
      <xdr:row>95</xdr:row>
      <xdr:rowOff>89535</xdr:rowOff>
    </xdr:from>
    <xdr:ext cx="534670" cy="258445"/>
    <xdr:sp macro="" textlink="">
      <xdr:nvSpPr>
        <xdr:cNvPr id="473" name="テキスト ボックス 472"/>
        <xdr:cNvSpPr txBox="1"/>
      </xdr:nvSpPr>
      <xdr:spPr>
        <a:xfrm>
          <a:off x="8482965" y="16377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75" name="テキスト ボックス 474"/>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76" name="テキスト ボックス 475"/>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77" name="テキスト ボックス 476"/>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78" name="テキスト ボックス 477"/>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97</xdr:row>
      <xdr:rowOff>153035</xdr:rowOff>
    </xdr:from>
    <xdr:to xmlns:xdr="http://schemas.openxmlformats.org/drawingml/2006/spreadsheetDrawing">
      <xdr:col>15</xdr:col>
      <xdr:colOff>231775</xdr:colOff>
      <xdr:row>98</xdr:row>
      <xdr:rowOff>83185</xdr:rowOff>
    </xdr:to>
    <xdr:sp macro="" textlink="">
      <xdr:nvSpPr>
        <xdr:cNvPr id="479" name="円/楕円 478"/>
        <xdr:cNvSpPr/>
      </xdr:nvSpPr>
      <xdr:spPr>
        <a:xfrm>
          <a:off x="10426700" y="1678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15</xdr:col>
      <xdr:colOff>231775</xdr:colOff>
      <xdr:row>96</xdr:row>
      <xdr:rowOff>166370</xdr:rowOff>
    </xdr:from>
    <xdr:ext cx="534670" cy="258445"/>
    <xdr:sp macro="" textlink="">
      <xdr:nvSpPr>
        <xdr:cNvPr id="480" name="普通建設事業費 （ うち更新整備　）該当値テキスト"/>
        <xdr:cNvSpPr txBox="1"/>
      </xdr:nvSpPr>
      <xdr:spPr>
        <a:xfrm>
          <a:off x="10528300" y="166255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99</xdr:row>
      <xdr:rowOff>13335</xdr:rowOff>
    </xdr:from>
    <xdr:to xmlns:xdr="http://schemas.openxmlformats.org/drawingml/2006/spreadsheetDrawing">
      <xdr:col>14</xdr:col>
      <xdr:colOff>79375</xdr:colOff>
      <xdr:row>99</xdr:row>
      <xdr:rowOff>114935</xdr:rowOff>
    </xdr:to>
    <xdr:sp macro="" textlink="">
      <xdr:nvSpPr>
        <xdr:cNvPr id="481" name="円/楕円 480"/>
        <xdr:cNvSpPr/>
      </xdr:nvSpPr>
      <xdr:spPr>
        <a:xfrm>
          <a:off x="9588500" y="169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479425</xdr:colOff>
      <xdr:row>99</xdr:row>
      <xdr:rowOff>22225</xdr:rowOff>
    </xdr:from>
    <xdr:ext cx="469265" cy="258445"/>
    <xdr:sp macro="" textlink="">
      <xdr:nvSpPr>
        <xdr:cNvPr id="482" name="テキスト ボックス 481"/>
        <xdr:cNvSpPr txBox="1"/>
      </xdr:nvSpPr>
      <xdr:spPr>
        <a:xfrm>
          <a:off x="9404350" y="16995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98</xdr:row>
      <xdr:rowOff>75565</xdr:rowOff>
    </xdr:from>
    <xdr:to xmlns:xdr="http://schemas.openxmlformats.org/drawingml/2006/spreadsheetDrawing">
      <xdr:col>12</xdr:col>
      <xdr:colOff>561975</xdr:colOff>
      <xdr:row>99</xdr:row>
      <xdr:rowOff>6350</xdr:rowOff>
    </xdr:to>
    <xdr:sp macro="" textlink="">
      <xdr:nvSpPr>
        <xdr:cNvPr id="483" name="円/楕円 482"/>
        <xdr:cNvSpPr/>
      </xdr:nvSpPr>
      <xdr:spPr>
        <a:xfrm>
          <a:off x="869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276225</xdr:colOff>
      <xdr:row>98</xdr:row>
      <xdr:rowOff>99060</xdr:rowOff>
    </xdr:from>
    <xdr:ext cx="469265" cy="258445"/>
    <xdr:sp macro="" textlink="">
      <xdr:nvSpPr>
        <xdr:cNvPr id="484" name="テキスト ボックス 483"/>
        <xdr:cNvSpPr txBox="1"/>
      </xdr:nvSpPr>
      <xdr:spPr>
        <a:xfrm>
          <a:off x="8515350" y="16901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1905</xdr:rowOff>
    </xdr:from>
    <xdr:ext cx="248285" cy="259080"/>
    <xdr:sp macro="" textlink="">
      <xdr:nvSpPr>
        <xdr:cNvPr id="496" name="テキスト ボックス 495"/>
        <xdr:cNvSpPr txBox="1"/>
      </xdr:nvSpPr>
      <xdr:spPr>
        <a:xfrm>
          <a:off x="12197080" y="651700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35</xdr:row>
      <xdr:rowOff>134620</xdr:rowOff>
    </xdr:from>
    <xdr:ext cx="377190" cy="258445"/>
    <xdr:sp macro="" textlink="">
      <xdr:nvSpPr>
        <xdr:cNvPr id="498" name="テキスト ボックス 497"/>
        <xdr:cNvSpPr txBox="1"/>
      </xdr:nvSpPr>
      <xdr:spPr>
        <a:xfrm>
          <a:off x="12068175" y="613537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33</xdr:row>
      <xdr:rowOff>93980</xdr:rowOff>
    </xdr:from>
    <xdr:ext cx="377190" cy="259080"/>
    <xdr:sp macro="" textlink="">
      <xdr:nvSpPr>
        <xdr:cNvPr id="500" name="テキスト ボックス 499"/>
        <xdr:cNvSpPr txBox="1"/>
      </xdr:nvSpPr>
      <xdr:spPr>
        <a:xfrm>
          <a:off x="12068175" y="57518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31</xdr:row>
      <xdr:rowOff>55880</xdr:rowOff>
    </xdr:from>
    <xdr:ext cx="377190" cy="259080"/>
    <xdr:sp macro="" textlink="">
      <xdr:nvSpPr>
        <xdr:cNvPr id="502" name="テキスト ボックス 501"/>
        <xdr:cNvSpPr txBox="1"/>
      </xdr:nvSpPr>
      <xdr:spPr>
        <a:xfrm>
          <a:off x="12068175" y="53708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29</xdr:row>
      <xdr:rowOff>22860</xdr:rowOff>
    </xdr:from>
    <xdr:ext cx="377190" cy="259080"/>
    <xdr:sp macro="" textlink="">
      <xdr:nvSpPr>
        <xdr:cNvPr id="504" name="テキスト ボックス 503"/>
        <xdr:cNvSpPr txBox="1"/>
      </xdr:nvSpPr>
      <xdr:spPr>
        <a:xfrm>
          <a:off x="12068175" y="499491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26</xdr:row>
      <xdr:rowOff>147320</xdr:rowOff>
    </xdr:from>
    <xdr:ext cx="377190" cy="259080"/>
    <xdr:sp macro="" textlink="">
      <xdr:nvSpPr>
        <xdr:cNvPr id="506" name="テキスト ボックス 505"/>
        <xdr:cNvSpPr txBox="1"/>
      </xdr:nvSpPr>
      <xdr:spPr>
        <a:xfrm>
          <a:off x="12068175" y="460502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515620</xdr:colOff>
      <xdr:row>31</xdr:row>
      <xdr:rowOff>33020</xdr:rowOff>
    </xdr:from>
    <xdr:to xmlns:xdr="http://schemas.openxmlformats.org/drawingml/2006/spreadsheetDrawing">
      <xdr:col>23</xdr:col>
      <xdr:colOff>516890</xdr:colOff>
      <xdr:row>39</xdr:row>
      <xdr:rowOff>44450</xdr:rowOff>
    </xdr:to>
    <xdr:cxnSp macro="">
      <xdr:nvCxnSpPr>
        <xdr:cNvPr id="508" name="直線コネクタ 507"/>
        <xdr:cNvCxnSpPr/>
      </xdr:nvCxnSpPr>
      <xdr:spPr>
        <a:xfrm flipV="1">
          <a:off x="16317595" y="534797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146685</xdr:rowOff>
    </xdr:from>
    <xdr:ext cx="249555" cy="258445"/>
    <xdr:sp macro="" textlink="">
      <xdr:nvSpPr>
        <xdr:cNvPr id="509" name="災害復旧事業費最小値テキスト"/>
        <xdr:cNvSpPr txBox="1"/>
      </xdr:nvSpPr>
      <xdr:spPr>
        <a:xfrm>
          <a:off x="16370300" y="66617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44450</xdr:rowOff>
    </xdr:from>
    <xdr:to xmlns:xdr="http://schemas.openxmlformats.org/drawingml/2006/spreadsheetDrawing">
      <xdr:col>23</xdr:col>
      <xdr:colOff>606425</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81280</xdr:rowOff>
    </xdr:from>
    <xdr:ext cx="378460" cy="259080"/>
    <xdr:sp macro="" textlink="">
      <xdr:nvSpPr>
        <xdr:cNvPr id="511" name="災害復旧事業費最大値テキスト"/>
        <xdr:cNvSpPr txBox="1"/>
      </xdr:nvSpPr>
      <xdr:spPr>
        <a:xfrm>
          <a:off x="16370300" y="505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31</xdr:row>
      <xdr:rowOff>33020</xdr:rowOff>
    </xdr:from>
    <xdr:to xmlns:xdr="http://schemas.openxmlformats.org/drawingml/2006/spreadsheetDrawing">
      <xdr:col>23</xdr:col>
      <xdr:colOff>606425</xdr:colOff>
      <xdr:row>31</xdr:row>
      <xdr:rowOff>33020</xdr:rowOff>
    </xdr:to>
    <xdr:cxnSp macro="">
      <xdr:nvCxnSpPr>
        <xdr:cNvPr id="512" name="直線コネクタ 511"/>
        <xdr:cNvCxnSpPr/>
      </xdr:nvCxnSpPr>
      <xdr:spPr>
        <a:xfrm>
          <a:off x="16230600" y="534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39</xdr:row>
      <xdr:rowOff>44450</xdr:rowOff>
    </xdr:from>
    <xdr:to xmlns:xdr="http://schemas.openxmlformats.org/drawingml/2006/spreadsheetDrawing">
      <xdr:col>23</xdr:col>
      <xdr:colOff>517525</xdr:colOff>
      <xdr:row>39</xdr:row>
      <xdr:rowOff>44450</xdr:rowOff>
    </xdr:to>
    <xdr:cxnSp macro="">
      <xdr:nvCxnSpPr>
        <xdr:cNvPr id="513" name="直線コネクタ 512"/>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37</xdr:row>
      <xdr:rowOff>20955</xdr:rowOff>
    </xdr:from>
    <xdr:ext cx="313690" cy="258445"/>
    <xdr:sp macro="" textlink="">
      <xdr:nvSpPr>
        <xdr:cNvPr id="514" name="災害復旧事業費平均値テキスト"/>
        <xdr:cNvSpPr txBox="1"/>
      </xdr:nvSpPr>
      <xdr:spPr>
        <a:xfrm>
          <a:off x="16370300" y="636460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85090</xdr:rowOff>
    </xdr:from>
    <xdr:to xmlns:xdr="http://schemas.openxmlformats.org/drawingml/2006/spreadsheetDrawing">
      <xdr:col>23</xdr:col>
      <xdr:colOff>568325</xdr:colOff>
      <xdr:row>39</xdr:row>
      <xdr:rowOff>15240</xdr:rowOff>
    </xdr:to>
    <xdr:sp macro="" textlink="">
      <xdr:nvSpPr>
        <xdr:cNvPr id="515" name="フローチャート : 判断 514"/>
        <xdr:cNvSpPr/>
      </xdr:nvSpPr>
      <xdr:spPr>
        <a:xfrm>
          <a:off x="16268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161925</xdr:colOff>
      <xdr:row>39</xdr:row>
      <xdr:rowOff>44450</xdr:rowOff>
    </xdr:from>
    <xdr:to xmlns:xdr="http://schemas.openxmlformats.org/drawingml/2006/spreadsheetDrawing">
      <xdr:col>22</xdr:col>
      <xdr:colOff>365125</xdr:colOff>
      <xdr:row>39</xdr:row>
      <xdr:rowOff>44450</xdr:rowOff>
    </xdr:to>
    <xdr:cxnSp macro="">
      <xdr:nvCxnSpPr>
        <xdr:cNvPr id="516" name="直線コネクタ 515"/>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104140</xdr:rowOff>
    </xdr:from>
    <xdr:to xmlns:xdr="http://schemas.openxmlformats.org/drawingml/2006/spreadsheetDrawing">
      <xdr:col>22</xdr:col>
      <xdr:colOff>415925</xdr:colOff>
      <xdr:row>39</xdr:row>
      <xdr:rowOff>34290</xdr:rowOff>
    </xdr:to>
    <xdr:sp macro="" textlink="">
      <xdr:nvSpPr>
        <xdr:cNvPr id="517" name="フローチャート : 判断 516"/>
        <xdr:cNvSpPr/>
      </xdr:nvSpPr>
      <xdr:spPr>
        <a:xfrm>
          <a:off x="15430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217805</xdr:colOff>
      <xdr:row>36</xdr:row>
      <xdr:rowOff>149225</xdr:rowOff>
    </xdr:from>
    <xdr:ext cx="313690" cy="259080"/>
    <xdr:sp macro="" textlink="">
      <xdr:nvSpPr>
        <xdr:cNvPr id="518" name="テキスト ボックス 517"/>
        <xdr:cNvSpPr txBox="1"/>
      </xdr:nvSpPr>
      <xdr:spPr>
        <a:xfrm>
          <a:off x="15333980" y="6321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39</xdr:row>
      <xdr:rowOff>44450</xdr:rowOff>
    </xdr:from>
    <xdr:to xmlns:xdr="http://schemas.openxmlformats.org/drawingml/2006/spreadsheetDrawing">
      <xdr:col>21</xdr:col>
      <xdr:colOff>161925</xdr:colOff>
      <xdr:row>39</xdr:row>
      <xdr:rowOff>44450</xdr:rowOff>
    </xdr:to>
    <xdr:cxnSp macro="">
      <xdr:nvCxnSpPr>
        <xdr:cNvPr id="519" name="直線コネクタ 518"/>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111760</xdr:rowOff>
    </xdr:from>
    <xdr:to xmlns:xdr="http://schemas.openxmlformats.org/drawingml/2006/spreadsheetDrawing">
      <xdr:col>21</xdr:col>
      <xdr:colOff>212725</xdr:colOff>
      <xdr:row>39</xdr:row>
      <xdr:rowOff>41910</xdr:rowOff>
    </xdr:to>
    <xdr:sp macro="" textlink="">
      <xdr:nvSpPr>
        <xdr:cNvPr id="520" name="フローチャート : 判断 519"/>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5080</xdr:colOff>
      <xdr:row>36</xdr:row>
      <xdr:rowOff>150495</xdr:rowOff>
    </xdr:from>
    <xdr:ext cx="314325" cy="259080"/>
    <xdr:sp macro="" textlink="">
      <xdr:nvSpPr>
        <xdr:cNvPr id="521" name="テキスト ボックス 520"/>
        <xdr:cNvSpPr txBox="1"/>
      </xdr:nvSpPr>
      <xdr:spPr>
        <a:xfrm>
          <a:off x="14435455" y="6322695"/>
          <a:ext cx="314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39</xdr:row>
      <xdr:rowOff>44450</xdr:rowOff>
    </xdr:from>
    <xdr:to xmlns:xdr="http://schemas.openxmlformats.org/drawingml/2006/spreadsheetDrawing">
      <xdr:col>19</xdr:col>
      <xdr:colOff>644525</xdr:colOff>
      <xdr:row>39</xdr:row>
      <xdr:rowOff>44450</xdr:rowOff>
    </xdr:to>
    <xdr:cxnSp macro="">
      <xdr:nvCxnSpPr>
        <xdr:cNvPr id="522" name="直線コネクタ 521"/>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36</xdr:row>
      <xdr:rowOff>157480</xdr:rowOff>
    </xdr:from>
    <xdr:to xmlns:xdr="http://schemas.openxmlformats.org/drawingml/2006/spreadsheetDrawing">
      <xdr:col>20</xdr:col>
      <xdr:colOff>9525</xdr:colOff>
      <xdr:row>37</xdr:row>
      <xdr:rowOff>87630</xdr:rowOff>
    </xdr:to>
    <xdr:sp macro="" textlink="">
      <xdr:nvSpPr>
        <xdr:cNvPr id="523" name="フローチャート : 判断 522"/>
        <xdr:cNvSpPr/>
      </xdr:nvSpPr>
      <xdr:spPr>
        <a:xfrm>
          <a:off x="13652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487680</xdr:colOff>
      <xdr:row>35</xdr:row>
      <xdr:rowOff>20955</xdr:rowOff>
    </xdr:from>
    <xdr:ext cx="313055" cy="258445"/>
    <xdr:sp macro="" textlink="">
      <xdr:nvSpPr>
        <xdr:cNvPr id="524" name="テキスト ボックス 523"/>
        <xdr:cNvSpPr txBox="1"/>
      </xdr:nvSpPr>
      <xdr:spPr>
        <a:xfrm>
          <a:off x="13546455" y="602170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36</xdr:row>
      <xdr:rowOff>130810</xdr:rowOff>
    </xdr:from>
    <xdr:to xmlns:xdr="http://schemas.openxmlformats.org/drawingml/2006/spreadsheetDrawing">
      <xdr:col>18</xdr:col>
      <xdr:colOff>492125</xdr:colOff>
      <xdr:row>37</xdr:row>
      <xdr:rowOff>60960</xdr:rowOff>
    </xdr:to>
    <xdr:sp macro="" textlink="">
      <xdr:nvSpPr>
        <xdr:cNvPr id="525" name="フローチャート : 判断 524"/>
        <xdr:cNvSpPr/>
      </xdr:nvSpPr>
      <xdr:spPr>
        <a:xfrm>
          <a:off x="12763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284480</xdr:colOff>
      <xdr:row>34</xdr:row>
      <xdr:rowOff>165100</xdr:rowOff>
    </xdr:from>
    <xdr:ext cx="313055" cy="259080"/>
    <xdr:sp macro="" textlink="">
      <xdr:nvSpPr>
        <xdr:cNvPr id="526" name="テキスト ボックス 525"/>
        <xdr:cNvSpPr txBox="1"/>
      </xdr:nvSpPr>
      <xdr:spPr>
        <a:xfrm>
          <a:off x="12657455" y="59944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27" name="テキスト ボックス 526"/>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28" name="テキスト ボックス 527"/>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29" name="テキスト ボックス 528"/>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30" name="テキスト ボックス 529"/>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31" name="テキスト ボックス 530"/>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38</xdr:row>
      <xdr:rowOff>165100</xdr:rowOff>
    </xdr:from>
    <xdr:to xmlns:xdr="http://schemas.openxmlformats.org/drawingml/2006/spreadsheetDrawing">
      <xdr:col>23</xdr:col>
      <xdr:colOff>568325</xdr:colOff>
      <xdr:row>39</xdr:row>
      <xdr:rowOff>95250</xdr:rowOff>
    </xdr:to>
    <xdr:sp macro="" textlink="">
      <xdr:nvSpPr>
        <xdr:cNvPr id="532" name="円/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568325</xdr:colOff>
      <xdr:row>38</xdr:row>
      <xdr:rowOff>635</xdr:rowOff>
    </xdr:from>
    <xdr:ext cx="249555" cy="259080"/>
    <xdr:sp macro="" textlink="">
      <xdr:nvSpPr>
        <xdr:cNvPr id="533" name="災害復旧事業費該当値テキスト"/>
        <xdr:cNvSpPr txBox="1"/>
      </xdr:nvSpPr>
      <xdr:spPr>
        <a:xfrm>
          <a:off x="16370300" y="6515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165100</xdr:rowOff>
    </xdr:from>
    <xdr:to xmlns:xdr="http://schemas.openxmlformats.org/drawingml/2006/spreadsheetDrawing">
      <xdr:col>22</xdr:col>
      <xdr:colOff>415925</xdr:colOff>
      <xdr:row>39</xdr:row>
      <xdr:rowOff>95250</xdr:rowOff>
    </xdr:to>
    <xdr:sp macro="" textlink="">
      <xdr:nvSpPr>
        <xdr:cNvPr id="534" name="円/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240665</xdr:colOff>
      <xdr:row>38</xdr:row>
      <xdr:rowOff>166370</xdr:rowOff>
    </xdr:from>
    <xdr:ext cx="249555" cy="258445"/>
    <xdr:sp macro="" textlink="">
      <xdr:nvSpPr>
        <xdr:cNvPr id="535" name="テキスト ボックス 534"/>
        <xdr:cNvSpPr txBox="1"/>
      </xdr:nvSpPr>
      <xdr:spPr>
        <a:xfrm>
          <a:off x="15356840" y="6681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38</xdr:row>
      <xdr:rowOff>165100</xdr:rowOff>
    </xdr:from>
    <xdr:to xmlns:xdr="http://schemas.openxmlformats.org/drawingml/2006/spreadsheetDrawing">
      <xdr:col>21</xdr:col>
      <xdr:colOff>212725</xdr:colOff>
      <xdr:row>39</xdr:row>
      <xdr:rowOff>95250</xdr:rowOff>
    </xdr:to>
    <xdr:sp macro="" textlink="">
      <xdr:nvSpPr>
        <xdr:cNvPr id="536" name="円/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37465</xdr:colOff>
      <xdr:row>38</xdr:row>
      <xdr:rowOff>166370</xdr:rowOff>
    </xdr:from>
    <xdr:ext cx="249555" cy="258445"/>
    <xdr:sp macro="" textlink="">
      <xdr:nvSpPr>
        <xdr:cNvPr id="537" name="テキスト ボックス 536"/>
        <xdr:cNvSpPr txBox="1"/>
      </xdr:nvSpPr>
      <xdr:spPr>
        <a:xfrm>
          <a:off x="14467840" y="6681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38</xdr:row>
      <xdr:rowOff>165100</xdr:rowOff>
    </xdr:from>
    <xdr:to xmlns:xdr="http://schemas.openxmlformats.org/drawingml/2006/spreadsheetDrawing">
      <xdr:col>20</xdr:col>
      <xdr:colOff>9525</xdr:colOff>
      <xdr:row>39</xdr:row>
      <xdr:rowOff>95250</xdr:rowOff>
    </xdr:to>
    <xdr:sp macro="" textlink="">
      <xdr:nvSpPr>
        <xdr:cNvPr id="538" name="円/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520065</xdr:colOff>
      <xdr:row>38</xdr:row>
      <xdr:rowOff>166370</xdr:rowOff>
    </xdr:from>
    <xdr:ext cx="249555" cy="258445"/>
    <xdr:sp macro="" textlink="">
      <xdr:nvSpPr>
        <xdr:cNvPr id="539" name="テキスト ボックス 538"/>
        <xdr:cNvSpPr txBox="1"/>
      </xdr:nvSpPr>
      <xdr:spPr>
        <a:xfrm>
          <a:off x="13578840" y="6681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38</xdr:row>
      <xdr:rowOff>165100</xdr:rowOff>
    </xdr:from>
    <xdr:to xmlns:xdr="http://schemas.openxmlformats.org/drawingml/2006/spreadsheetDrawing">
      <xdr:col>18</xdr:col>
      <xdr:colOff>492125</xdr:colOff>
      <xdr:row>39</xdr:row>
      <xdr:rowOff>95250</xdr:rowOff>
    </xdr:to>
    <xdr:sp macro="" textlink="">
      <xdr:nvSpPr>
        <xdr:cNvPr id="540" name="円/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316865</xdr:colOff>
      <xdr:row>38</xdr:row>
      <xdr:rowOff>166370</xdr:rowOff>
    </xdr:from>
    <xdr:ext cx="249555" cy="258445"/>
    <xdr:sp macro="" textlink="">
      <xdr:nvSpPr>
        <xdr:cNvPr id="541" name="テキスト ボックス 540"/>
        <xdr:cNvSpPr txBox="1"/>
      </xdr:nvSpPr>
      <xdr:spPr>
        <a:xfrm>
          <a:off x="12689840" y="6681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50" name="テキスト ボックス 54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53</xdr:row>
      <xdr:rowOff>93980</xdr:rowOff>
    </xdr:from>
    <xdr:ext cx="248285" cy="259080"/>
    <xdr:sp macro="" textlink="">
      <xdr:nvSpPr>
        <xdr:cNvPr id="553" name="テキスト ボックス 552"/>
        <xdr:cNvSpPr txBox="1"/>
      </xdr:nvSpPr>
      <xdr:spPr>
        <a:xfrm>
          <a:off x="12197080" y="91808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46</xdr:row>
      <xdr:rowOff>147320</xdr:rowOff>
    </xdr:from>
    <xdr:ext cx="248285" cy="259080"/>
    <xdr:sp macro="" textlink="">
      <xdr:nvSpPr>
        <xdr:cNvPr id="555" name="テキスト ボックス 554"/>
        <xdr:cNvSpPr txBox="1"/>
      </xdr:nvSpPr>
      <xdr:spPr>
        <a:xfrm>
          <a:off x="12197080" y="80340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515620</xdr:colOff>
      <xdr:row>54</xdr:row>
      <xdr:rowOff>139700</xdr:rowOff>
    </xdr:from>
    <xdr:to xmlns:xdr="http://schemas.openxmlformats.org/drawingml/2006/spreadsheetDrawing">
      <xdr:col>23</xdr:col>
      <xdr:colOff>516890</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54</xdr:row>
      <xdr:rowOff>107315</xdr:rowOff>
    </xdr:from>
    <xdr:ext cx="249555" cy="259080"/>
    <xdr:sp macro="" textlink="">
      <xdr:nvSpPr>
        <xdr:cNvPr id="558" name="失業対策事業費最小値テキスト"/>
        <xdr:cNvSpPr txBox="1"/>
      </xdr:nvSpPr>
      <xdr:spPr>
        <a:xfrm>
          <a:off x="16370300" y="93656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54</xdr:row>
      <xdr:rowOff>139700</xdr:rowOff>
    </xdr:from>
    <xdr:to xmlns:xdr="http://schemas.openxmlformats.org/drawingml/2006/spreadsheetDrawing">
      <xdr:col>23</xdr:col>
      <xdr:colOff>606425</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52</xdr:row>
      <xdr:rowOff>107315</xdr:rowOff>
    </xdr:from>
    <xdr:ext cx="249555" cy="259080"/>
    <xdr:sp macro="" textlink="">
      <xdr:nvSpPr>
        <xdr:cNvPr id="560" name="失業対策事業費最大値テキスト"/>
        <xdr:cNvSpPr txBox="1"/>
      </xdr:nvSpPr>
      <xdr:spPr>
        <a:xfrm>
          <a:off x="16370300" y="90227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54</xdr:row>
      <xdr:rowOff>139700</xdr:rowOff>
    </xdr:from>
    <xdr:to xmlns:xdr="http://schemas.openxmlformats.org/drawingml/2006/spreadsheetDrawing">
      <xdr:col>23</xdr:col>
      <xdr:colOff>606425</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54</xdr:row>
      <xdr:rowOff>139700</xdr:rowOff>
    </xdr:from>
    <xdr:to xmlns:xdr="http://schemas.openxmlformats.org/drawingml/2006/spreadsheetDrawing">
      <xdr:col>23</xdr:col>
      <xdr:colOff>517525</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53</xdr:row>
      <xdr:rowOff>161925</xdr:rowOff>
    </xdr:from>
    <xdr:ext cx="249555" cy="259080"/>
    <xdr:sp macro="" textlink="">
      <xdr:nvSpPr>
        <xdr:cNvPr id="563" name="失業対策事業費平均値テキスト"/>
        <xdr:cNvSpPr txBox="1"/>
      </xdr:nvSpPr>
      <xdr:spPr>
        <a:xfrm>
          <a:off x="16370300" y="924877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54</xdr:row>
      <xdr:rowOff>88900</xdr:rowOff>
    </xdr:from>
    <xdr:to xmlns:xdr="http://schemas.openxmlformats.org/drawingml/2006/spreadsheetDrawing">
      <xdr:col>23</xdr:col>
      <xdr:colOff>568325</xdr:colOff>
      <xdr:row>55</xdr:row>
      <xdr:rowOff>19050</xdr:rowOff>
    </xdr:to>
    <xdr:sp macro="" textlink="">
      <xdr:nvSpPr>
        <xdr:cNvPr id="564" name="フローチャート :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161925</xdr:colOff>
      <xdr:row>54</xdr:row>
      <xdr:rowOff>139700</xdr:rowOff>
    </xdr:from>
    <xdr:to xmlns:xdr="http://schemas.openxmlformats.org/drawingml/2006/spreadsheetDrawing">
      <xdr:col>22</xdr:col>
      <xdr:colOff>365125</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54</xdr:row>
      <xdr:rowOff>88900</xdr:rowOff>
    </xdr:from>
    <xdr:to xmlns:xdr="http://schemas.openxmlformats.org/drawingml/2006/spreadsheetDrawing">
      <xdr:col>22</xdr:col>
      <xdr:colOff>415925</xdr:colOff>
      <xdr:row>55</xdr:row>
      <xdr:rowOff>19050</xdr:rowOff>
    </xdr:to>
    <xdr:sp macro="" textlink="">
      <xdr:nvSpPr>
        <xdr:cNvPr id="566" name="フローチャート :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240665</xdr:colOff>
      <xdr:row>54</xdr:row>
      <xdr:rowOff>107315</xdr:rowOff>
    </xdr:from>
    <xdr:ext cx="249555" cy="259080"/>
    <xdr:sp macro="" textlink="">
      <xdr:nvSpPr>
        <xdr:cNvPr id="567" name="テキスト ボックス 566"/>
        <xdr:cNvSpPr txBox="1"/>
      </xdr:nvSpPr>
      <xdr:spPr>
        <a:xfrm>
          <a:off x="15356840" y="93656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54</xdr:row>
      <xdr:rowOff>139700</xdr:rowOff>
    </xdr:from>
    <xdr:to xmlns:xdr="http://schemas.openxmlformats.org/drawingml/2006/spreadsheetDrawing">
      <xdr:col>21</xdr:col>
      <xdr:colOff>161925</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54</xdr:row>
      <xdr:rowOff>88900</xdr:rowOff>
    </xdr:from>
    <xdr:to xmlns:xdr="http://schemas.openxmlformats.org/drawingml/2006/spreadsheetDrawing">
      <xdr:col>21</xdr:col>
      <xdr:colOff>212725</xdr:colOff>
      <xdr:row>55</xdr:row>
      <xdr:rowOff>19050</xdr:rowOff>
    </xdr:to>
    <xdr:sp macro="" textlink="">
      <xdr:nvSpPr>
        <xdr:cNvPr id="569" name="フローチャート :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37465</xdr:colOff>
      <xdr:row>54</xdr:row>
      <xdr:rowOff>107315</xdr:rowOff>
    </xdr:from>
    <xdr:ext cx="249555" cy="259080"/>
    <xdr:sp macro="" textlink="">
      <xdr:nvSpPr>
        <xdr:cNvPr id="570" name="テキスト ボックス 569"/>
        <xdr:cNvSpPr txBox="1"/>
      </xdr:nvSpPr>
      <xdr:spPr>
        <a:xfrm>
          <a:off x="14467840" y="93656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54</xdr:row>
      <xdr:rowOff>139700</xdr:rowOff>
    </xdr:from>
    <xdr:to xmlns:xdr="http://schemas.openxmlformats.org/drawingml/2006/spreadsheetDrawing">
      <xdr:col>19</xdr:col>
      <xdr:colOff>644525</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54</xdr:row>
      <xdr:rowOff>88900</xdr:rowOff>
    </xdr:from>
    <xdr:to xmlns:xdr="http://schemas.openxmlformats.org/drawingml/2006/spreadsheetDrawing">
      <xdr:col>20</xdr:col>
      <xdr:colOff>9525</xdr:colOff>
      <xdr:row>55</xdr:row>
      <xdr:rowOff>19050</xdr:rowOff>
    </xdr:to>
    <xdr:sp macro="" textlink="">
      <xdr:nvSpPr>
        <xdr:cNvPr id="572" name="フローチャート :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520065</xdr:colOff>
      <xdr:row>54</xdr:row>
      <xdr:rowOff>107315</xdr:rowOff>
    </xdr:from>
    <xdr:ext cx="249555" cy="259080"/>
    <xdr:sp macro="" textlink="">
      <xdr:nvSpPr>
        <xdr:cNvPr id="573" name="テキスト ボックス 572"/>
        <xdr:cNvSpPr txBox="1"/>
      </xdr:nvSpPr>
      <xdr:spPr>
        <a:xfrm>
          <a:off x="13578840" y="93656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54</xdr:row>
      <xdr:rowOff>88900</xdr:rowOff>
    </xdr:from>
    <xdr:to xmlns:xdr="http://schemas.openxmlformats.org/drawingml/2006/spreadsheetDrawing">
      <xdr:col>18</xdr:col>
      <xdr:colOff>492125</xdr:colOff>
      <xdr:row>55</xdr:row>
      <xdr:rowOff>19050</xdr:rowOff>
    </xdr:to>
    <xdr:sp macro="" textlink="">
      <xdr:nvSpPr>
        <xdr:cNvPr id="574" name="フローチャート :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316865</xdr:colOff>
      <xdr:row>54</xdr:row>
      <xdr:rowOff>107315</xdr:rowOff>
    </xdr:from>
    <xdr:ext cx="249555" cy="259080"/>
    <xdr:sp macro="" textlink="">
      <xdr:nvSpPr>
        <xdr:cNvPr id="575" name="テキスト ボックス 574"/>
        <xdr:cNvSpPr txBox="1"/>
      </xdr:nvSpPr>
      <xdr:spPr>
        <a:xfrm>
          <a:off x="12689840" y="93656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76" name="テキスト ボックス 575"/>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77" name="テキスト ボックス 576"/>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78" name="テキスト ボックス 577"/>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79" name="テキスト ボックス 578"/>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580" name="テキスト ボックス 579"/>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54</xdr:row>
      <xdr:rowOff>88900</xdr:rowOff>
    </xdr:from>
    <xdr:to xmlns:xdr="http://schemas.openxmlformats.org/drawingml/2006/spreadsheetDrawing">
      <xdr:col>23</xdr:col>
      <xdr:colOff>568325</xdr:colOff>
      <xdr:row>55</xdr:row>
      <xdr:rowOff>19050</xdr:rowOff>
    </xdr:to>
    <xdr:sp macro="" textlink="">
      <xdr:nvSpPr>
        <xdr:cNvPr id="581" name="円/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568325</xdr:colOff>
      <xdr:row>53</xdr:row>
      <xdr:rowOff>45720</xdr:rowOff>
    </xdr:from>
    <xdr:ext cx="249555" cy="259080"/>
    <xdr:sp macro="" textlink="">
      <xdr:nvSpPr>
        <xdr:cNvPr id="582" name="失業対策事業費該当値テキスト"/>
        <xdr:cNvSpPr txBox="1"/>
      </xdr:nvSpPr>
      <xdr:spPr>
        <a:xfrm>
          <a:off x="16370300" y="91325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54</xdr:row>
      <xdr:rowOff>88900</xdr:rowOff>
    </xdr:from>
    <xdr:to xmlns:xdr="http://schemas.openxmlformats.org/drawingml/2006/spreadsheetDrawing">
      <xdr:col>22</xdr:col>
      <xdr:colOff>415925</xdr:colOff>
      <xdr:row>55</xdr:row>
      <xdr:rowOff>19050</xdr:rowOff>
    </xdr:to>
    <xdr:sp macro="" textlink="">
      <xdr:nvSpPr>
        <xdr:cNvPr id="583" name="円/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240665</xdr:colOff>
      <xdr:row>52</xdr:row>
      <xdr:rowOff>132715</xdr:rowOff>
    </xdr:from>
    <xdr:ext cx="249555" cy="258445"/>
    <xdr:sp macro="" textlink="">
      <xdr:nvSpPr>
        <xdr:cNvPr id="584" name="テキスト ボックス 583"/>
        <xdr:cNvSpPr txBox="1"/>
      </xdr:nvSpPr>
      <xdr:spPr>
        <a:xfrm>
          <a:off x="15356840" y="90481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54</xdr:row>
      <xdr:rowOff>88900</xdr:rowOff>
    </xdr:from>
    <xdr:to xmlns:xdr="http://schemas.openxmlformats.org/drawingml/2006/spreadsheetDrawing">
      <xdr:col>21</xdr:col>
      <xdr:colOff>212725</xdr:colOff>
      <xdr:row>55</xdr:row>
      <xdr:rowOff>19050</xdr:rowOff>
    </xdr:to>
    <xdr:sp macro="" textlink="">
      <xdr:nvSpPr>
        <xdr:cNvPr id="585" name="円/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37465</xdr:colOff>
      <xdr:row>52</xdr:row>
      <xdr:rowOff>132715</xdr:rowOff>
    </xdr:from>
    <xdr:ext cx="249555" cy="258445"/>
    <xdr:sp macro="" textlink="">
      <xdr:nvSpPr>
        <xdr:cNvPr id="586" name="テキスト ボックス 585"/>
        <xdr:cNvSpPr txBox="1"/>
      </xdr:nvSpPr>
      <xdr:spPr>
        <a:xfrm>
          <a:off x="14467840" y="90481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54</xdr:row>
      <xdr:rowOff>88900</xdr:rowOff>
    </xdr:from>
    <xdr:to xmlns:xdr="http://schemas.openxmlformats.org/drawingml/2006/spreadsheetDrawing">
      <xdr:col>20</xdr:col>
      <xdr:colOff>9525</xdr:colOff>
      <xdr:row>55</xdr:row>
      <xdr:rowOff>19050</xdr:rowOff>
    </xdr:to>
    <xdr:sp macro="" textlink="">
      <xdr:nvSpPr>
        <xdr:cNvPr id="587" name="円/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520065</xdr:colOff>
      <xdr:row>52</xdr:row>
      <xdr:rowOff>132715</xdr:rowOff>
    </xdr:from>
    <xdr:ext cx="249555" cy="258445"/>
    <xdr:sp macro="" textlink="">
      <xdr:nvSpPr>
        <xdr:cNvPr id="588" name="テキスト ボックス 587"/>
        <xdr:cNvSpPr txBox="1"/>
      </xdr:nvSpPr>
      <xdr:spPr>
        <a:xfrm>
          <a:off x="13578840" y="90481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54</xdr:row>
      <xdr:rowOff>88900</xdr:rowOff>
    </xdr:from>
    <xdr:to xmlns:xdr="http://schemas.openxmlformats.org/drawingml/2006/spreadsheetDrawing">
      <xdr:col>18</xdr:col>
      <xdr:colOff>492125</xdr:colOff>
      <xdr:row>55</xdr:row>
      <xdr:rowOff>19050</xdr:rowOff>
    </xdr:to>
    <xdr:sp macro="" textlink="">
      <xdr:nvSpPr>
        <xdr:cNvPr id="589" name="円/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316865</xdr:colOff>
      <xdr:row>52</xdr:row>
      <xdr:rowOff>132715</xdr:rowOff>
    </xdr:from>
    <xdr:ext cx="249555" cy="258445"/>
    <xdr:sp macro="" textlink="">
      <xdr:nvSpPr>
        <xdr:cNvPr id="590" name="テキスト ボックス 589"/>
        <xdr:cNvSpPr txBox="1"/>
      </xdr:nvSpPr>
      <xdr:spPr>
        <a:xfrm>
          <a:off x="12689840" y="90481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599" name="テキスト ボックス 59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1905</xdr:rowOff>
    </xdr:from>
    <xdr:ext cx="248285" cy="259080"/>
    <xdr:sp macro="" textlink="">
      <xdr:nvSpPr>
        <xdr:cNvPr id="602" name="テキスト ボックス 601"/>
        <xdr:cNvSpPr txBox="1"/>
      </xdr:nvSpPr>
      <xdr:spPr>
        <a:xfrm>
          <a:off x="12197080" y="1337500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75</xdr:row>
      <xdr:rowOff>134620</xdr:rowOff>
    </xdr:from>
    <xdr:ext cx="531495" cy="258445"/>
    <xdr:sp macro="" textlink="">
      <xdr:nvSpPr>
        <xdr:cNvPr id="604" name="テキスト ボックス 603"/>
        <xdr:cNvSpPr txBox="1"/>
      </xdr:nvSpPr>
      <xdr:spPr>
        <a:xfrm>
          <a:off x="11913870" y="12993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73</xdr:row>
      <xdr:rowOff>93980</xdr:rowOff>
    </xdr:from>
    <xdr:ext cx="531495" cy="259080"/>
    <xdr:sp macro="" textlink="">
      <xdr:nvSpPr>
        <xdr:cNvPr id="606" name="テキスト ボックス 605"/>
        <xdr:cNvSpPr txBox="1"/>
      </xdr:nvSpPr>
      <xdr:spPr>
        <a:xfrm>
          <a:off x="11913870" y="12609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71</xdr:row>
      <xdr:rowOff>55880</xdr:rowOff>
    </xdr:from>
    <xdr:ext cx="531495" cy="259080"/>
    <xdr:sp macro="" textlink="">
      <xdr:nvSpPr>
        <xdr:cNvPr id="608" name="テキスト ボックス 607"/>
        <xdr:cNvSpPr txBox="1"/>
      </xdr:nvSpPr>
      <xdr:spPr>
        <a:xfrm>
          <a:off x="11913870" y="12228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69</xdr:row>
      <xdr:rowOff>22860</xdr:rowOff>
    </xdr:from>
    <xdr:ext cx="531495" cy="259080"/>
    <xdr:sp macro="" textlink="">
      <xdr:nvSpPr>
        <xdr:cNvPr id="610" name="テキスト ボックス 609"/>
        <xdr:cNvSpPr txBox="1"/>
      </xdr:nvSpPr>
      <xdr:spPr>
        <a:xfrm>
          <a:off x="11913870" y="11852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66</xdr:row>
      <xdr:rowOff>147320</xdr:rowOff>
    </xdr:from>
    <xdr:ext cx="531495" cy="259080"/>
    <xdr:sp macro="" textlink="">
      <xdr:nvSpPr>
        <xdr:cNvPr id="612" name="テキスト ボックス 611"/>
        <xdr:cNvSpPr txBox="1"/>
      </xdr:nvSpPr>
      <xdr:spPr>
        <a:xfrm>
          <a:off x="11913870" y="11463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515620</xdr:colOff>
      <xdr:row>75</xdr:row>
      <xdr:rowOff>160655</xdr:rowOff>
    </xdr:from>
    <xdr:to xmlns:xdr="http://schemas.openxmlformats.org/drawingml/2006/spreadsheetDrawing">
      <xdr:col>23</xdr:col>
      <xdr:colOff>516890</xdr:colOff>
      <xdr:row>78</xdr:row>
      <xdr:rowOff>92710</xdr:rowOff>
    </xdr:to>
    <xdr:cxnSp macro="">
      <xdr:nvCxnSpPr>
        <xdr:cNvPr id="614" name="直線コネクタ 613"/>
        <xdr:cNvCxnSpPr/>
      </xdr:nvCxnSpPr>
      <xdr:spPr>
        <a:xfrm flipV="1">
          <a:off x="16317595" y="13019405"/>
          <a:ext cx="1270" cy="446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23495</xdr:rowOff>
    </xdr:from>
    <xdr:ext cx="469900" cy="259080"/>
    <xdr:sp macro="" textlink="">
      <xdr:nvSpPr>
        <xdr:cNvPr id="615" name="公債費最小値テキスト"/>
        <xdr:cNvSpPr txBox="1"/>
      </xdr:nvSpPr>
      <xdr:spPr>
        <a:xfrm>
          <a:off x="16370300" y="1339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78</xdr:row>
      <xdr:rowOff>92710</xdr:rowOff>
    </xdr:from>
    <xdr:to xmlns:xdr="http://schemas.openxmlformats.org/drawingml/2006/spreadsheetDrawing">
      <xdr:col>23</xdr:col>
      <xdr:colOff>606425</xdr:colOff>
      <xdr:row>78</xdr:row>
      <xdr:rowOff>92710</xdr:rowOff>
    </xdr:to>
    <xdr:cxnSp macro="">
      <xdr:nvCxnSpPr>
        <xdr:cNvPr id="616" name="直線コネクタ 615"/>
        <xdr:cNvCxnSpPr/>
      </xdr:nvCxnSpPr>
      <xdr:spPr>
        <a:xfrm>
          <a:off x="16230600" y="1346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74</xdr:row>
      <xdr:rowOff>48260</xdr:rowOff>
    </xdr:from>
    <xdr:ext cx="534670" cy="259080"/>
    <xdr:sp macro="" textlink="">
      <xdr:nvSpPr>
        <xdr:cNvPr id="617" name="公債費最大値テキスト"/>
        <xdr:cNvSpPr txBox="1"/>
      </xdr:nvSpPr>
      <xdr:spPr>
        <a:xfrm>
          <a:off x="16370300" y="12735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75</xdr:row>
      <xdr:rowOff>160655</xdr:rowOff>
    </xdr:from>
    <xdr:to xmlns:xdr="http://schemas.openxmlformats.org/drawingml/2006/spreadsheetDrawing">
      <xdr:col>23</xdr:col>
      <xdr:colOff>606425</xdr:colOff>
      <xdr:row>75</xdr:row>
      <xdr:rowOff>160655</xdr:rowOff>
    </xdr:to>
    <xdr:cxnSp macro="">
      <xdr:nvCxnSpPr>
        <xdr:cNvPr id="618" name="直線コネクタ 617"/>
        <xdr:cNvCxnSpPr/>
      </xdr:nvCxnSpPr>
      <xdr:spPr>
        <a:xfrm>
          <a:off x="16230600" y="13019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72</xdr:row>
      <xdr:rowOff>100330</xdr:rowOff>
    </xdr:from>
    <xdr:to xmlns:xdr="http://schemas.openxmlformats.org/drawingml/2006/spreadsheetDrawing">
      <xdr:col>23</xdr:col>
      <xdr:colOff>517525</xdr:colOff>
      <xdr:row>75</xdr:row>
      <xdr:rowOff>160655</xdr:rowOff>
    </xdr:to>
    <xdr:cxnSp macro="">
      <xdr:nvCxnSpPr>
        <xdr:cNvPr id="619" name="直線コネクタ 618"/>
        <xdr:cNvCxnSpPr/>
      </xdr:nvCxnSpPr>
      <xdr:spPr>
        <a:xfrm>
          <a:off x="15481300" y="12444730"/>
          <a:ext cx="838200" cy="574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76</xdr:row>
      <xdr:rowOff>118745</xdr:rowOff>
    </xdr:from>
    <xdr:ext cx="469900" cy="259080"/>
    <xdr:sp macro="" textlink="">
      <xdr:nvSpPr>
        <xdr:cNvPr id="620" name="公債費平均値テキスト"/>
        <xdr:cNvSpPr txBox="1"/>
      </xdr:nvSpPr>
      <xdr:spPr>
        <a:xfrm>
          <a:off x="16370300" y="13148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7,582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77</xdr:row>
      <xdr:rowOff>47625</xdr:rowOff>
    </xdr:from>
    <xdr:to xmlns:xdr="http://schemas.openxmlformats.org/drawingml/2006/spreadsheetDrawing">
      <xdr:col>23</xdr:col>
      <xdr:colOff>568325</xdr:colOff>
      <xdr:row>77</xdr:row>
      <xdr:rowOff>149225</xdr:rowOff>
    </xdr:to>
    <xdr:sp macro="" textlink="">
      <xdr:nvSpPr>
        <xdr:cNvPr id="621" name="フローチャート : 判断 620"/>
        <xdr:cNvSpPr/>
      </xdr:nvSpPr>
      <xdr:spPr>
        <a:xfrm>
          <a:off x="162687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161925</xdr:colOff>
      <xdr:row>72</xdr:row>
      <xdr:rowOff>12065</xdr:rowOff>
    </xdr:from>
    <xdr:to xmlns:xdr="http://schemas.openxmlformats.org/drawingml/2006/spreadsheetDrawing">
      <xdr:col>22</xdr:col>
      <xdr:colOff>365125</xdr:colOff>
      <xdr:row>72</xdr:row>
      <xdr:rowOff>100330</xdr:rowOff>
    </xdr:to>
    <xdr:cxnSp macro="">
      <xdr:nvCxnSpPr>
        <xdr:cNvPr id="622" name="直線コネクタ 621"/>
        <xdr:cNvCxnSpPr/>
      </xdr:nvCxnSpPr>
      <xdr:spPr>
        <a:xfrm>
          <a:off x="14592300" y="1235646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76</xdr:row>
      <xdr:rowOff>143510</xdr:rowOff>
    </xdr:from>
    <xdr:to xmlns:xdr="http://schemas.openxmlformats.org/drawingml/2006/spreadsheetDrawing">
      <xdr:col>22</xdr:col>
      <xdr:colOff>415925</xdr:colOff>
      <xdr:row>77</xdr:row>
      <xdr:rowOff>73025</xdr:rowOff>
    </xdr:to>
    <xdr:sp macro="" textlink="">
      <xdr:nvSpPr>
        <xdr:cNvPr id="623" name="フローチャート : 判断 622"/>
        <xdr:cNvSpPr/>
      </xdr:nvSpPr>
      <xdr:spPr>
        <a:xfrm>
          <a:off x="15430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130175</xdr:colOff>
      <xdr:row>76</xdr:row>
      <xdr:rowOff>165100</xdr:rowOff>
    </xdr:from>
    <xdr:ext cx="469265" cy="259080"/>
    <xdr:sp macro="" textlink="">
      <xdr:nvSpPr>
        <xdr:cNvPr id="624" name="テキスト ボックス 623"/>
        <xdr:cNvSpPr txBox="1"/>
      </xdr:nvSpPr>
      <xdr:spPr>
        <a:xfrm>
          <a:off x="15246350" y="13195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70</xdr:row>
      <xdr:rowOff>55880</xdr:rowOff>
    </xdr:from>
    <xdr:to xmlns:xdr="http://schemas.openxmlformats.org/drawingml/2006/spreadsheetDrawing">
      <xdr:col>21</xdr:col>
      <xdr:colOff>161925</xdr:colOff>
      <xdr:row>72</xdr:row>
      <xdr:rowOff>12065</xdr:rowOff>
    </xdr:to>
    <xdr:cxnSp macro="">
      <xdr:nvCxnSpPr>
        <xdr:cNvPr id="625" name="直線コネクタ 624"/>
        <xdr:cNvCxnSpPr/>
      </xdr:nvCxnSpPr>
      <xdr:spPr>
        <a:xfrm>
          <a:off x="13703300" y="1205738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76</xdr:row>
      <xdr:rowOff>97790</xdr:rowOff>
    </xdr:from>
    <xdr:to xmlns:xdr="http://schemas.openxmlformats.org/drawingml/2006/spreadsheetDrawing">
      <xdr:col>21</xdr:col>
      <xdr:colOff>212725</xdr:colOff>
      <xdr:row>77</xdr:row>
      <xdr:rowOff>27305</xdr:rowOff>
    </xdr:to>
    <xdr:sp macro="" textlink="">
      <xdr:nvSpPr>
        <xdr:cNvPr id="626" name="フローチャート : 判断 625"/>
        <xdr:cNvSpPr/>
      </xdr:nvSpPr>
      <xdr:spPr>
        <a:xfrm>
          <a:off x="14541500" y="13127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580390</xdr:colOff>
      <xdr:row>76</xdr:row>
      <xdr:rowOff>129540</xdr:rowOff>
    </xdr:from>
    <xdr:ext cx="534670" cy="259080"/>
    <xdr:sp macro="" textlink="">
      <xdr:nvSpPr>
        <xdr:cNvPr id="627" name="テキスト ボックス 626"/>
        <xdr:cNvSpPr txBox="1"/>
      </xdr:nvSpPr>
      <xdr:spPr>
        <a:xfrm>
          <a:off x="14324965" y="13159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70</xdr:row>
      <xdr:rowOff>55880</xdr:rowOff>
    </xdr:from>
    <xdr:to xmlns:xdr="http://schemas.openxmlformats.org/drawingml/2006/spreadsheetDrawing">
      <xdr:col>19</xdr:col>
      <xdr:colOff>644525</xdr:colOff>
      <xdr:row>71</xdr:row>
      <xdr:rowOff>85090</xdr:rowOff>
    </xdr:to>
    <xdr:cxnSp macro="">
      <xdr:nvCxnSpPr>
        <xdr:cNvPr id="628" name="直線コネクタ 627"/>
        <xdr:cNvCxnSpPr/>
      </xdr:nvCxnSpPr>
      <xdr:spPr>
        <a:xfrm flipV="1">
          <a:off x="12814300" y="120573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76</xdr:row>
      <xdr:rowOff>53340</xdr:rowOff>
    </xdr:from>
    <xdr:to xmlns:xdr="http://schemas.openxmlformats.org/drawingml/2006/spreadsheetDrawing">
      <xdr:col>20</xdr:col>
      <xdr:colOff>9525</xdr:colOff>
      <xdr:row>76</xdr:row>
      <xdr:rowOff>154940</xdr:rowOff>
    </xdr:to>
    <xdr:sp macro="" textlink="">
      <xdr:nvSpPr>
        <xdr:cNvPr id="629" name="フローチャート : 判断 628"/>
        <xdr:cNvSpPr/>
      </xdr:nvSpPr>
      <xdr:spPr>
        <a:xfrm>
          <a:off x="136525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377190</xdr:colOff>
      <xdr:row>76</xdr:row>
      <xdr:rowOff>74930</xdr:rowOff>
    </xdr:from>
    <xdr:ext cx="534670" cy="258445"/>
    <xdr:sp macro="" textlink="">
      <xdr:nvSpPr>
        <xdr:cNvPr id="630" name="テキスト ボックス 629"/>
        <xdr:cNvSpPr txBox="1"/>
      </xdr:nvSpPr>
      <xdr:spPr>
        <a:xfrm>
          <a:off x="13435965" y="13105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76</xdr:row>
      <xdr:rowOff>6350</xdr:rowOff>
    </xdr:from>
    <xdr:to xmlns:xdr="http://schemas.openxmlformats.org/drawingml/2006/spreadsheetDrawing">
      <xdr:col>18</xdr:col>
      <xdr:colOff>492125</xdr:colOff>
      <xdr:row>76</xdr:row>
      <xdr:rowOff>107950</xdr:rowOff>
    </xdr:to>
    <xdr:sp macro="" textlink="">
      <xdr:nvSpPr>
        <xdr:cNvPr id="631" name="フローチャート : 判断 630"/>
        <xdr:cNvSpPr/>
      </xdr:nvSpPr>
      <xdr:spPr>
        <a:xfrm>
          <a:off x="12763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173990</xdr:colOff>
      <xdr:row>76</xdr:row>
      <xdr:rowOff>22225</xdr:rowOff>
    </xdr:from>
    <xdr:ext cx="534670" cy="258445"/>
    <xdr:sp macro="" textlink="">
      <xdr:nvSpPr>
        <xdr:cNvPr id="632" name="テキスト ボックス 631"/>
        <xdr:cNvSpPr txBox="1"/>
      </xdr:nvSpPr>
      <xdr:spPr>
        <a:xfrm>
          <a:off x="12546965" y="13052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33" name="テキスト ボックス 63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34" name="テキスト ボックス 63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35" name="テキスト ボックス 634"/>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36" name="テキスト ボックス 635"/>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37" name="テキスト ボックス 636"/>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75</xdr:row>
      <xdr:rowOff>109855</xdr:rowOff>
    </xdr:from>
    <xdr:to xmlns:xdr="http://schemas.openxmlformats.org/drawingml/2006/spreadsheetDrawing">
      <xdr:col>23</xdr:col>
      <xdr:colOff>568325</xdr:colOff>
      <xdr:row>76</xdr:row>
      <xdr:rowOff>40640</xdr:rowOff>
    </xdr:to>
    <xdr:sp macro="" textlink="">
      <xdr:nvSpPr>
        <xdr:cNvPr id="638" name="円/楕円 637"/>
        <xdr:cNvSpPr/>
      </xdr:nvSpPr>
      <xdr:spPr>
        <a:xfrm>
          <a:off x="16268700" y="12968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568325</xdr:colOff>
      <xdr:row>74</xdr:row>
      <xdr:rowOff>151765</xdr:rowOff>
    </xdr:from>
    <xdr:ext cx="534670" cy="259080"/>
    <xdr:sp macro="" textlink="">
      <xdr:nvSpPr>
        <xdr:cNvPr id="639" name="公債費該当値テキスト"/>
        <xdr:cNvSpPr txBox="1"/>
      </xdr:nvSpPr>
      <xdr:spPr>
        <a:xfrm>
          <a:off x="16370300" y="12839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14,946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72</xdr:row>
      <xdr:rowOff>49530</xdr:rowOff>
    </xdr:from>
    <xdr:to xmlns:xdr="http://schemas.openxmlformats.org/drawingml/2006/spreadsheetDrawing">
      <xdr:col>22</xdr:col>
      <xdr:colOff>415925</xdr:colOff>
      <xdr:row>72</xdr:row>
      <xdr:rowOff>151130</xdr:rowOff>
    </xdr:to>
    <xdr:sp macro="" textlink="">
      <xdr:nvSpPr>
        <xdr:cNvPr id="640" name="円/楕円 639"/>
        <xdr:cNvSpPr/>
      </xdr:nvSpPr>
      <xdr:spPr>
        <a:xfrm>
          <a:off x="15430500" y="1239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97790</xdr:colOff>
      <xdr:row>70</xdr:row>
      <xdr:rowOff>98425</xdr:rowOff>
    </xdr:from>
    <xdr:ext cx="534670" cy="258445"/>
    <xdr:sp macro="" textlink="">
      <xdr:nvSpPr>
        <xdr:cNvPr id="641" name="テキスト ボックス 640"/>
        <xdr:cNvSpPr txBox="1"/>
      </xdr:nvSpPr>
      <xdr:spPr>
        <a:xfrm>
          <a:off x="15213965" y="12099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30,041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71</xdr:row>
      <xdr:rowOff>132715</xdr:rowOff>
    </xdr:from>
    <xdr:to xmlns:xdr="http://schemas.openxmlformats.org/drawingml/2006/spreadsheetDrawing">
      <xdr:col>21</xdr:col>
      <xdr:colOff>212725</xdr:colOff>
      <xdr:row>72</xdr:row>
      <xdr:rowOff>63500</xdr:rowOff>
    </xdr:to>
    <xdr:sp macro="" textlink="">
      <xdr:nvSpPr>
        <xdr:cNvPr id="642" name="円/楕円 641"/>
        <xdr:cNvSpPr/>
      </xdr:nvSpPr>
      <xdr:spPr>
        <a:xfrm>
          <a:off x="14541500" y="12305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580390</xdr:colOff>
      <xdr:row>70</xdr:row>
      <xdr:rowOff>0</xdr:rowOff>
    </xdr:from>
    <xdr:ext cx="534670" cy="259080"/>
    <xdr:sp macro="" textlink="">
      <xdr:nvSpPr>
        <xdr:cNvPr id="643" name="テキスト ボックス 642"/>
        <xdr:cNvSpPr txBox="1"/>
      </xdr:nvSpPr>
      <xdr:spPr>
        <a:xfrm>
          <a:off x="14324965" y="1200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32,350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70</xdr:row>
      <xdr:rowOff>5080</xdr:rowOff>
    </xdr:from>
    <xdr:to xmlns:xdr="http://schemas.openxmlformats.org/drawingml/2006/spreadsheetDrawing">
      <xdr:col>20</xdr:col>
      <xdr:colOff>9525</xdr:colOff>
      <xdr:row>70</xdr:row>
      <xdr:rowOff>106680</xdr:rowOff>
    </xdr:to>
    <xdr:sp macro="" textlink="">
      <xdr:nvSpPr>
        <xdr:cNvPr id="644" name="円/楕円 643"/>
        <xdr:cNvSpPr/>
      </xdr:nvSpPr>
      <xdr:spPr>
        <a:xfrm>
          <a:off x="13652500" y="120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377190</xdr:colOff>
      <xdr:row>68</xdr:row>
      <xdr:rowOff>49530</xdr:rowOff>
    </xdr:from>
    <xdr:ext cx="534670" cy="259080"/>
    <xdr:sp macro="" textlink="">
      <xdr:nvSpPr>
        <xdr:cNvPr id="645" name="テキスト ボックス 644"/>
        <xdr:cNvSpPr txBox="1"/>
      </xdr:nvSpPr>
      <xdr:spPr>
        <a:xfrm>
          <a:off x="13435965" y="11708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40,207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71</xdr:row>
      <xdr:rowOff>34290</xdr:rowOff>
    </xdr:from>
    <xdr:to xmlns:xdr="http://schemas.openxmlformats.org/drawingml/2006/spreadsheetDrawing">
      <xdr:col>18</xdr:col>
      <xdr:colOff>492125</xdr:colOff>
      <xdr:row>71</xdr:row>
      <xdr:rowOff>135890</xdr:rowOff>
    </xdr:to>
    <xdr:sp macro="" textlink="">
      <xdr:nvSpPr>
        <xdr:cNvPr id="646" name="円/楕円 645"/>
        <xdr:cNvSpPr/>
      </xdr:nvSpPr>
      <xdr:spPr>
        <a:xfrm>
          <a:off x="12763500" y="122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173990</xdr:colOff>
      <xdr:row>69</xdr:row>
      <xdr:rowOff>79375</xdr:rowOff>
    </xdr:from>
    <xdr:ext cx="534670" cy="258445"/>
    <xdr:sp macro="" textlink="">
      <xdr:nvSpPr>
        <xdr:cNvPr id="647" name="テキスト ボックス 646"/>
        <xdr:cNvSpPr txBox="1"/>
      </xdr:nvSpPr>
      <xdr:spPr>
        <a:xfrm>
          <a:off x="12546965" y="11909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34,926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56" name="テキスト ボックス 655"/>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58" name="直線コネクタ 65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1905</xdr:rowOff>
    </xdr:from>
    <xdr:ext cx="248285" cy="259080"/>
    <xdr:sp macro="" textlink="">
      <xdr:nvSpPr>
        <xdr:cNvPr id="659" name="テキスト ボックス 658"/>
        <xdr:cNvSpPr txBox="1"/>
      </xdr:nvSpPr>
      <xdr:spPr>
        <a:xfrm>
          <a:off x="12197080" y="1680400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60" name="直線コネクタ 65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95</xdr:row>
      <xdr:rowOff>134620</xdr:rowOff>
    </xdr:from>
    <xdr:ext cx="531495" cy="258445"/>
    <xdr:sp macro="" textlink="">
      <xdr:nvSpPr>
        <xdr:cNvPr id="661" name="テキスト ボックス 660"/>
        <xdr:cNvSpPr txBox="1"/>
      </xdr:nvSpPr>
      <xdr:spPr>
        <a:xfrm>
          <a:off x="11913870" y="16422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93</xdr:row>
      <xdr:rowOff>93980</xdr:rowOff>
    </xdr:from>
    <xdr:ext cx="594995" cy="259080"/>
    <xdr:sp macro="" textlink="">
      <xdr:nvSpPr>
        <xdr:cNvPr id="663" name="テキスト ボックス 662"/>
        <xdr:cNvSpPr txBox="1"/>
      </xdr:nvSpPr>
      <xdr:spPr>
        <a:xfrm>
          <a:off x="11850370" y="16038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64" name="直線コネクタ 66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91</xdr:row>
      <xdr:rowOff>55880</xdr:rowOff>
    </xdr:from>
    <xdr:ext cx="594995" cy="259080"/>
    <xdr:sp macro="" textlink="">
      <xdr:nvSpPr>
        <xdr:cNvPr id="665" name="テキスト ボックス 664"/>
        <xdr:cNvSpPr txBox="1"/>
      </xdr:nvSpPr>
      <xdr:spPr>
        <a:xfrm>
          <a:off x="11850370" y="15657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66" name="直線コネクタ 66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89</xdr:row>
      <xdr:rowOff>22860</xdr:rowOff>
    </xdr:from>
    <xdr:ext cx="594995" cy="259080"/>
    <xdr:sp macro="" textlink="">
      <xdr:nvSpPr>
        <xdr:cNvPr id="667" name="テキスト ボックス 666"/>
        <xdr:cNvSpPr txBox="1"/>
      </xdr:nvSpPr>
      <xdr:spPr>
        <a:xfrm>
          <a:off x="11850370" y="15281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86</xdr:row>
      <xdr:rowOff>147320</xdr:rowOff>
    </xdr:from>
    <xdr:ext cx="594995" cy="259080"/>
    <xdr:sp macro="" textlink="">
      <xdr:nvSpPr>
        <xdr:cNvPr id="669" name="テキスト ボックス 668"/>
        <xdr:cNvSpPr txBox="1"/>
      </xdr:nvSpPr>
      <xdr:spPr>
        <a:xfrm>
          <a:off x="11850370" y="14892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515620</xdr:colOff>
      <xdr:row>91</xdr:row>
      <xdr:rowOff>116205</xdr:rowOff>
    </xdr:from>
    <xdr:to xmlns:xdr="http://schemas.openxmlformats.org/drawingml/2006/spreadsheetDrawing">
      <xdr:col>23</xdr:col>
      <xdr:colOff>516890</xdr:colOff>
      <xdr:row>99</xdr:row>
      <xdr:rowOff>2540</xdr:rowOff>
    </xdr:to>
    <xdr:cxnSp macro="">
      <xdr:nvCxnSpPr>
        <xdr:cNvPr id="671" name="直線コネクタ 670"/>
        <xdr:cNvCxnSpPr/>
      </xdr:nvCxnSpPr>
      <xdr:spPr>
        <a:xfrm flipV="1">
          <a:off x="16317595" y="1571815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99695</xdr:rowOff>
    </xdr:from>
    <xdr:ext cx="469900" cy="258445"/>
    <xdr:sp macro="" textlink="">
      <xdr:nvSpPr>
        <xdr:cNvPr id="672" name="積立金最小値テキスト"/>
        <xdr:cNvSpPr txBox="1"/>
      </xdr:nvSpPr>
      <xdr:spPr>
        <a:xfrm>
          <a:off x="16370300" y="16901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5,494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99</xdr:row>
      <xdr:rowOff>2540</xdr:rowOff>
    </xdr:from>
    <xdr:to xmlns:xdr="http://schemas.openxmlformats.org/drawingml/2006/spreadsheetDrawing">
      <xdr:col>23</xdr:col>
      <xdr:colOff>606425</xdr:colOff>
      <xdr:row>99</xdr:row>
      <xdr:rowOff>2540</xdr:rowOff>
    </xdr:to>
    <xdr:cxnSp macro="">
      <xdr:nvCxnSpPr>
        <xdr:cNvPr id="673" name="直線コネクタ 672"/>
        <xdr:cNvCxnSpPr/>
      </xdr:nvCxnSpPr>
      <xdr:spPr>
        <a:xfrm>
          <a:off x="16230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90</xdr:row>
      <xdr:rowOff>635</xdr:rowOff>
    </xdr:from>
    <xdr:ext cx="598805" cy="259080"/>
    <xdr:sp macro="" textlink="">
      <xdr:nvSpPr>
        <xdr:cNvPr id="674" name="積立金最大値テキスト"/>
        <xdr:cNvSpPr txBox="1"/>
      </xdr:nvSpPr>
      <xdr:spPr>
        <a:xfrm>
          <a:off x="16370300" y="15431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170,566</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91</xdr:row>
      <xdr:rowOff>116205</xdr:rowOff>
    </xdr:from>
    <xdr:to xmlns:xdr="http://schemas.openxmlformats.org/drawingml/2006/spreadsheetDrawing">
      <xdr:col>23</xdr:col>
      <xdr:colOff>606425</xdr:colOff>
      <xdr:row>91</xdr:row>
      <xdr:rowOff>116205</xdr:rowOff>
    </xdr:to>
    <xdr:cxnSp macro="">
      <xdr:nvCxnSpPr>
        <xdr:cNvPr id="675" name="直線コネクタ 674"/>
        <xdr:cNvCxnSpPr/>
      </xdr:nvCxnSpPr>
      <xdr:spPr>
        <a:xfrm>
          <a:off x="16230600" y="15718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96</xdr:row>
      <xdr:rowOff>157480</xdr:rowOff>
    </xdr:from>
    <xdr:to xmlns:xdr="http://schemas.openxmlformats.org/drawingml/2006/spreadsheetDrawing">
      <xdr:col>23</xdr:col>
      <xdr:colOff>517525</xdr:colOff>
      <xdr:row>97</xdr:row>
      <xdr:rowOff>63500</xdr:rowOff>
    </xdr:to>
    <xdr:cxnSp macro="">
      <xdr:nvCxnSpPr>
        <xdr:cNvPr id="676" name="直線コネクタ 675"/>
        <xdr:cNvCxnSpPr/>
      </xdr:nvCxnSpPr>
      <xdr:spPr>
        <a:xfrm>
          <a:off x="15481300" y="1661668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97</xdr:row>
      <xdr:rowOff>78740</xdr:rowOff>
    </xdr:from>
    <xdr:ext cx="534670" cy="259080"/>
    <xdr:sp macro="" textlink="">
      <xdr:nvSpPr>
        <xdr:cNvPr id="677" name="積立金平均値テキスト"/>
        <xdr:cNvSpPr txBox="1"/>
      </xdr:nvSpPr>
      <xdr:spPr>
        <a:xfrm>
          <a:off x="16370300" y="16709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21,844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97</xdr:row>
      <xdr:rowOff>170180</xdr:rowOff>
    </xdr:from>
    <xdr:to xmlns:xdr="http://schemas.openxmlformats.org/drawingml/2006/spreadsheetDrawing">
      <xdr:col>23</xdr:col>
      <xdr:colOff>568325</xdr:colOff>
      <xdr:row>98</xdr:row>
      <xdr:rowOff>100330</xdr:rowOff>
    </xdr:to>
    <xdr:sp macro="" textlink="">
      <xdr:nvSpPr>
        <xdr:cNvPr id="678" name="フローチャート : 判断 677"/>
        <xdr:cNvSpPr/>
      </xdr:nvSpPr>
      <xdr:spPr>
        <a:xfrm>
          <a:off x="162687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161925</xdr:colOff>
      <xdr:row>96</xdr:row>
      <xdr:rowOff>157480</xdr:rowOff>
    </xdr:from>
    <xdr:to xmlns:xdr="http://schemas.openxmlformats.org/drawingml/2006/spreadsheetDrawing">
      <xdr:col>22</xdr:col>
      <xdr:colOff>365125</xdr:colOff>
      <xdr:row>97</xdr:row>
      <xdr:rowOff>107315</xdr:rowOff>
    </xdr:to>
    <xdr:cxnSp macro="">
      <xdr:nvCxnSpPr>
        <xdr:cNvPr id="679" name="直線コネクタ 678"/>
        <xdr:cNvCxnSpPr/>
      </xdr:nvCxnSpPr>
      <xdr:spPr>
        <a:xfrm flipV="1">
          <a:off x="14592300" y="1661668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97</xdr:row>
      <xdr:rowOff>156845</xdr:rowOff>
    </xdr:from>
    <xdr:to xmlns:xdr="http://schemas.openxmlformats.org/drawingml/2006/spreadsheetDrawing">
      <xdr:col>22</xdr:col>
      <xdr:colOff>415925</xdr:colOff>
      <xdr:row>98</xdr:row>
      <xdr:rowOff>86995</xdr:rowOff>
    </xdr:to>
    <xdr:sp macro="" textlink="">
      <xdr:nvSpPr>
        <xdr:cNvPr id="680" name="フローチャート : 判断 679"/>
        <xdr:cNvSpPr/>
      </xdr:nvSpPr>
      <xdr:spPr>
        <a:xfrm>
          <a:off x="15430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97790</xdr:colOff>
      <xdr:row>97</xdr:row>
      <xdr:rowOff>163195</xdr:rowOff>
    </xdr:from>
    <xdr:ext cx="534670" cy="259080"/>
    <xdr:sp macro="" textlink="">
      <xdr:nvSpPr>
        <xdr:cNvPr id="681" name="テキスト ボックス 680"/>
        <xdr:cNvSpPr txBox="1"/>
      </xdr:nvSpPr>
      <xdr:spPr>
        <a:xfrm>
          <a:off x="15213965" y="1679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97</xdr:row>
      <xdr:rowOff>107315</xdr:rowOff>
    </xdr:from>
    <xdr:to xmlns:xdr="http://schemas.openxmlformats.org/drawingml/2006/spreadsheetDrawing">
      <xdr:col>21</xdr:col>
      <xdr:colOff>161925</xdr:colOff>
      <xdr:row>98</xdr:row>
      <xdr:rowOff>55245</xdr:rowOff>
    </xdr:to>
    <xdr:cxnSp macro="">
      <xdr:nvCxnSpPr>
        <xdr:cNvPr id="682" name="直線コネクタ 681"/>
        <xdr:cNvCxnSpPr/>
      </xdr:nvCxnSpPr>
      <xdr:spPr>
        <a:xfrm flipV="1">
          <a:off x="13703300" y="16737965"/>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97</xdr:row>
      <xdr:rowOff>169545</xdr:rowOff>
    </xdr:from>
    <xdr:to xmlns:xdr="http://schemas.openxmlformats.org/drawingml/2006/spreadsheetDrawing">
      <xdr:col>21</xdr:col>
      <xdr:colOff>212725</xdr:colOff>
      <xdr:row>98</xdr:row>
      <xdr:rowOff>99695</xdr:rowOff>
    </xdr:to>
    <xdr:sp macro="" textlink="">
      <xdr:nvSpPr>
        <xdr:cNvPr id="683" name="フローチャート : 判断 682"/>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580390</xdr:colOff>
      <xdr:row>98</xdr:row>
      <xdr:rowOff>24130</xdr:rowOff>
    </xdr:from>
    <xdr:ext cx="534670" cy="259080"/>
    <xdr:sp macro="" textlink="">
      <xdr:nvSpPr>
        <xdr:cNvPr id="684" name="テキスト ボックス 683"/>
        <xdr:cNvSpPr txBox="1"/>
      </xdr:nvSpPr>
      <xdr:spPr>
        <a:xfrm>
          <a:off x="14324965" y="1682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98</xdr:row>
      <xdr:rowOff>20955</xdr:rowOff>
    </xdr:from>
    <xdr:to xmlns:xdr="http://schemas.openxmlformats.org/drawingml/2006/spreadsheetDrawing">
      <xdr:col>19</xdr:col>
      <xdr:colOff>644525</xdr:colOff>
      <xdr:row>98</xdr:row>
      <xdr:rowOff>55245</xdr:rowOff>
    </xdr:to>
    <xdr:cxnSp macro="">
      <xdr:nvCxnSpPr>
        <xdr:cNvPr id="685" name="直線コネクタ 684"/>
        <xdr:cNvCxnSpPr/>
      </xdr:nvCxnSpPr>
      <xdr:spPr>
        <a:xfrm>
          <a:off x="12814300" y="168230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98</xdr:row>
      <xdr:rowOff>48260</xdr:rowOff>
    </xdr:from>
    <xdr:to xmlns:xdr="http://schemas.openxmlformats.org/drawingml/2006/spreadsheetDrawing">
      <xdr:col>20</xdr:col>
      <xdr:colOff>9525</xdr:colOff>
      <xdr:row>98</xdr:row>
      <xdr:rowOff>149860</xdr:rowOff>
    </xdr:to>
    <xdr:sp macro="" textlink="">
      <xdr:nvSpPr>
        <xdr:cNvPr id="686" name="フローチャート : 判断 685"/>
        <xdr:cNvSpPr/>
      </xdr:nvSpPr>
      <xdr:spPr>
        <a:xfrm>
          <a:off x="13652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377190</xdr:colOff>
      <xdr:row>98</xdr:row>
      <xdr:rowOff>80645</xdr:rowOff>
    </xdr:from>
    <xdr:ext cx="534670" cy="259080"/>
    <xdr:sp macro="" textlink="">
      <xdr:nvSpPr>
        <xdr:cNvPr id="687" name="テキスト ボックス 686"/>
        <xdr:cNvSpPr txBox="1"/>
      </xdr:nvSpPr>
      <xdr:spPr>
        <a:xfrm>
          <a:off x="13435965" y="16882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98</xdr:row>
      <xdr:rowOff>72390</xdr:rowOff>
    </xdr:from>
    <xdr:to xmlns:xdr="http://schemas.openxmlformats.org/drawingml/2006/spreadsheetDrawing">
      <xdr:col>18</xdr:col>
      <xdr:colOff>492125</xdr:colOff>
      <xdr:row>99</xdr:row>
      <xdr:rowOff>2540</xdr:rowOff>
    </xdr:to>
    <xdr:sp macro="" textlink="">
      <xdr:nvSpPr>
        <xdr:cNvPr id="688" name="フローチャート : 判断 687"/>
        <xdr:cNvSpPr/>
      </xdr:nvSpPr>
      <xdr:spPr>
        <a:xfrm>
          <a:off x="12763500" y="1687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173990</xdr:colOff>
      <xdr:row>98</xdr:row>
      <xdr:rowOff>101600</xdr:rowOff>
    </xdr:from>
    <xdr:ext cx="534670" cy="259080"/>
    <xdr:sp macro="" textlink="">
      <xdr:nvSpPr>
        <xdr:cNvPr id="689" name="テキスト ボックス 688"/>
        <xdr:cNvSpPr txBox="1"/>
      </xdr:nvSpPr>
      <xdr:spPr>
        <a:xfrm>
          <a:off x="12546965"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690" name="テキスト ボックス 689"/>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691" name="テキスト ボックス 690"/>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692" name="テキスト ボックス 691"/>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693" name="テキスト ボックス 692"/>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694" name="テキスト ボックス 693"/>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97</xdr:row>
      <xdr:rowOff>12065</xdr:rowOff>
    </xdr:from>
    <xdr:to xmlns:xdr="http://schemas.openxmlformats.org/drawingml/2006/spreadsheetDrawing">
      <xdr:col>23</xdr:col>
      <xdr:colOff>568325</xdr:colOff>
      <xdr:row>97</xdr:row>
      <xdr:rowOff>113665</xdr:rowOff>
    </xdr:to>
    <xdr:sp macro="" textlink="">
      <xdr:nvSpPr>
        <xdr:cNvPr id="695" name="円/楕円 694"/>
        <xdr:cNvSpPr/>
      </xdr:nvSpPr>
      <xdr:spPr>
        <a:xfrm>
          <a:off x="162687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568325</xdr:colOff>
      <xdr:row>95</xdr:row>
      <xdr:rowOff>133350</xdr:rowOff>
    </xdr:from>
    <xdr:ext cx="534670" cy="258445"/>
    <xdr:sp macro="" textlink="">
      <xdr:nvSpPr>
        <xdr:cNvPr id="696" name="積立金該当値テキスト"/>
        <xdr:cNvSpPr txBox="1"/>
      </xdr:nvSpPr>
      <xdr:spPr>
        <a:xfrm>
          <a:off x="16370300" y="164211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42,619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96</xdr:row>
      <xdr:rowOff>106680</xdr:rowOff>
    </xdr:from>
    <xdr:to xmlns:xdr="http://schemas.openxmlformats.org/drawingml/2006/spreadsheetDrawing">
      <xdr:col>22</xdr:col>
      <xdr:colOff>415925</xdr:colOff>
      <xdr:row>97</xdr:row>
      <xdr:rowOff>36830</xdr:rowOff>
    </xdr:to>
    <xdr:sp macro="" textlink="">
      <xdr:nvSpPr>
        <xdr:cNvPr id="697" name="円/楕円 696"/>
        <xdr:cNvSpPr/>
      </xdr:nvSpPr>
      <xdr:spPr>
        <a:xfrm>
          <a:off x="15430500" y="1656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97790</xdr:colOff>
      <xdr:row>94</xdr:row>
      <xdr:rowOff>146050</xdr:rowOff>
    </xdr:from>
    <xdr:ext cx="534670" cy="258445"/>
    <xdr:sp macro="" textlink="">
      <xdr:nvSpPr>
        <xdr:cNvPr id="698" name="テキスト ボックス 697"/>
        <xdr:cNvSpPr txBox="1"/>
      </xdr:nvSpPr>
      <xdr:spPr>
        <a:xfrm>
          <a:off x="15213965" y="16262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52,655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97</xdr:row>
      <xdr:rowOff>56515</xdr:rowOff>
    </xdr:from>
    <xdr:to xmlns:xdr="http://schemas.openxmlformats.org/drawingml/2006/spreadsheetDrawing">
      <xdr:col>21</xdr:col>
      <xdr:colOff>212725</xdr:colOff>
      <xdr:row>97</xdr:row>
      <xdr:rowOff>158115</xdr:rowOff>
    </xdr:to>
    <xdr:sp macro="" textlink="">
      <xdr:nvSpPr>
        <xdr:cNvPr id="699" name="円/楕円 698"/>
        <xdr:cNvSpPr/>
      </xdr:nvSpPr>
      <xdr:spPr>
        <a:xfrm>
          <a:off x="14541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580390</xdr:colOff>
      <xdr:row>95</xdr:row>
      <xdr:rowOff>96520</xdr:rowOff>
    </xdr:from>
    <xdr:ext cx="534670" cy="259080"/>
    <xdr:sp macro="" textlink="">
      <xdr:nvSpPr>
        <xdr:cNvPr id="700" name="テキスト ボックス 699"/>
        <xdr:cNvSpPr txBox="1"/>
      </xdr:nvSpPr>
      <xdr:spPr>
        <a:xfrm>
          <a:off x="14324965" y="16384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36,757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98</xdr:row>
      <xdr:rowOff>4445</xdr:rowOff>
    </xdr:from>
    <xdr:to xmlns:xdr="http://schemas.openxmlformats.org/drawingml/2006/spreadsheetDrawing">
      <xdr:col>20</xdr:col>
      <xdr:colOff>9525</xdr:colOff>
      <xdr:row>98</xdr:row>
      <xdr:rowOff>106045</xdr:rowOff>
    </xdr:to>
    <xdr:sp macro="" textlink="">
      <xdr:nvSpPr>
        <xdr:cNvPr id="701" name="円/楕円 700"/>
        <xdr:cNvSpPr/>
      </xdr:nvSpPr>
      <xdr:spPr>
        <a:xfrm>
          <a:off x="13652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377190</xdr:colOff>
      <xdr:row>96</xdr:row>
      <xdr:rowOff>48895</xdr:rowOff>
    </xdr:from>
    <xdr:ext cx="534670" cy="259080"/>
    <xdr:sp macro="" textlink="">
      <xdr:nvSpPr>
        <xdr:cNvPr id="702" name="テキスト ボックス 701"/>
        <xdr:cNvSpPr txBox="1"/>
      </xdr:nvSpPr>
      <xdr:spPr>
        <a:xfrm>
          <a:off x="13435965" y="1650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21,094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97</xdr:row>
      <xdr:rowOff>141605</xdr:rowOff>
    </xdr:from>
    <xdr:to xmlns:xdr="http://schemas.openxmlformats.org/drawingml/2006/spreadsheetDrawing">
      <xdr:col>18</xdr:col>
      <xdr:colOff>492125</xdr:colOff>
      <xdr:row>98</xdr:row>
      <xdr:rowOff>71755</xdr:rowOff>
    </xdr:to>
    <xdr:sp macro="" textlink="">
      <xdr:nvSpPr>
        <xdr:cNvPr id="703" name="円/楕円 702"/>
        <xdr:cNvSpPr/>
      </xdr:nvSpPr>
      <xdr:spPr>
        <a:xfrm>
          <a:off x="127635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173990</xdr:colOff>
      <xdr:row>96</xdr:row>
      <xdr:rowOff>24765</xdr:rowOff>
    </xdr:from>
    <xdr:ext cx="534670" cy="259080"/>
    <xdr:sp macro="" textlink="">
      <xdr:nvSpPr>
        <xdr:cNvPr id="704" name="テキスト ボックス 703"/>
        <xdr:cNvSpPr txBox="1"/>
      </xdr:nvSpPr>
      <xdr:spPr>
        <a:xfrm>
          <a:off x="12546965" y="1648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25,617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713" name="テキスト ボックス 712"/>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44450</xdr:rowOff>
    </xdr:from>
    <xdr:to xmlns:xdr="http://schemas.openxmlformats.org/drawingml/2006/spreadsheetDrawing">
      <xdr:col>33</xdr:col>
      <xdr:colOff>314325</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1905</xdr:rowOff>
    </xdr:from>
    <xdr:ext cx="248285" cy="259080"/>
    <xdr:sp macro="" textlink="">
      <xdr:nvSpPr>
        <xdr:cNvPr id="716" name="テキスト ボックス 715"/>
        <xdr:cNvSpPr txBox="1"/>
      </xdr:nvSpPr>
      <xdr:spPr>
        <a:xfrm>
          <a:off x="18039080" y="651700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6350</xdr:rowOff>
    </xdr:from>
    <xdr:to xmlns:xdr="http://schemas.openxmlformats.org/drawingml/2006/spreadsheetDrawing">
      <xdr:col>33</xdr:col>
      <xdr:colOff>314325</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35</xdr:row>
      <xdr:rowOff>134620</xdr:rowOff>
    </xdr:from>
    <xdr:ext cx="248285" cy="258445"/>
    <xdr:sp macro="" textlink="">
      <xdr:nvSpPr>
        <xdr:cNvPr id="718" name="テキスト ボックス 717"/>
        <xdr:cNvSpPr txBox="1"/>
      </xdr:nvSpPr>
      <xdr:spPr>
        <a:xfrm>
          <a:off x="18039080" y="6135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34</xdr:row>
      <xdr:rowOff>139700</xdr:rowOff>
    </xdr:from>
    <xdr:to xmlns:xdr="http://schemas.openxmlformats.org/drawingml/2006/spreadsheetDrawing">
      <xdr:col>33</xdr:col>
      <xdr:colOff>314325</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33</xdr:row>
      <xdr:rowOff>93980</xdr:rowOff>
    </xdr:from>
    <xdr:ext cx="248285" cy="259080"/>
    <xdr:sp macro="" textlink="">
      <xdr:nvSpPr>
        <xdr:cNvPr id="720" name="テキスト ボックス 719"/>
        <xdr:cNvSpPr txBox="1"/>
      </xdr:nvSpPr>
      <xdr:spPr>
        <a:xfrm>
          <a:off x="18039080" y="57518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32</xdr:row>
      <xdr:rowOff>101600</xdr:rowOff>
    </xdr:from>
    <xdr:to xmlns:xdr="http://schemas.openxmlformats.org/drawingml/2006/spreadsheetDrawing">
      <xdr:col>33</xdr:col>
      <xdr:colOff>314325</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31</xdr:row>
      <xdr:rowOff>55880</xdr:rowOff>
    </xdr:from>
    <xdr:ext cx="248285" cy="259080"/>
    <xdr:sp macro="" textlink="">
      <xdr:nvSpPr>
        <xdr:cNvPr id="722" name="テキスト ボックス 721"/>
        <xdr:cNvSpPr txBox="1"/>
      </xdr:nvSpPr>
      <xdr:spPr>
        <a:xfrm>
          <a:off x="18039080" y="53708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63500</xdr:rowOff>
    </xdr:from>
    <xdr:to xmlns:xdr="http://schemas.openxmlformats.org/drawingml/2006/spreadsheetDrawing">
      <xdr:col>33</xdr:col>
      <xdr:colOff>314325</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29</xdr:row>
      <xdr:rowOff>22860</xdr:rowOff>
    </xdr:from>
    <xdr:ext cx="248285" cy="259080"/>
    <xdr:sp macro="" textlink="">
      <xdr:nvSpPr>
        <xdr:cNvPr id="724" name="テキスト ボックス 723"/>
        <xdr:cNvSpPr txBox="1"/>
      </xdr:nvSpPr>
      <xdr:spPr>
        <a:xfrm>
          <a:off x="18039080" y="4994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125095</xdr:colOff>
      <xdr:row>26</xdr:row>
      <xdr:rowOff>147320</xdr:rowOff>
    </xdr:from>
    <xdr:ext cx="313055" cy="259080"/>
    <xdr:sp macro="" textlink="">
      <xdr:nvSpPr>
        <xdr:cNvPr id="726" name="テキスト ボックス 725"/>
        <xdr:cNvSpPr txBox="1"/>
      </xdr:nvSpPr>
      <xdr:spPr>
        <a:xfrm>
          <a:off x="17984470" y="460502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32</xdr:col>
      <xdr:colOff>185420</xdr:colOff>
      <xdr:row>30</xdr:row>
      <xdr:rowOff>63500</xdr:rowOff>
    </xdr:from>
    <xdr:to xmlns:xdr="http://schemas.openxmlformats.org/drawingml/2006/spreadsheetDrawing">
      <xdr:col>32</xdr:col>
      <xdr:colOff>186055</xdr:colOff>
      <xdr:row>39</xdr:row>
      <xdr:rowOff>44450</xdr:rowOff>
    </xdr:to>
    <xdr:cxnSp macro="">
      <xdr:nvCxnSpPr>
        <xdr:cNvPr id="728" name="直線コネクタ 727"/>
        <xdr:cNvCxnSpPr/>
      </xdr:nvCxnSpPr>
      <xdr:spPr>
        <a:xfrm flipV="1">
          <a:off x="22159595" y="5207000"/>
          <a:ext cx="635"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38</xdr:row>
      <xdr:rowOff>146685</xdr:rowOff>
    </xdr:from>
    <xdr:ext cx="249555" cy="258445"/>
    <xdr:sp macro="" textlink="">
      <xdr:nvSpPr>
        <xdr:cNvPr id="729" name="投資及び出資金最小値テキスト"/>
        <xdr:cNvSpPr txBox="1"/>
      </xdr:nvSpPr>
      <xdr:spPr>
        <a:xfrm>
          <a:off x="22212300" y="66617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44450</xdr:rowOff>
    </xdr:from>
    <xdr:to xmlns:xdr="http://schemas.openxmlformats.org/drawingml/2006/spreadsheetDrawing">
      <xdr:col>32</xdr:col>
      <xdr:colOff>276225</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28</xdr:row>
      <xdr:rowOff>107315</xdr:rowOff>
    </xdr:from>
    <xdr:ext cx="249555" cy="259080"/>
    <xdr:sp macro="" textlink="">
      <xdr:nvSpPr>
        <xdr:cNvPr id="731" name="投資及び出資金最大値テキスト"/>
        <xdr:cNvSpPr txBox="1"/>
      </xdr:nvSpPr>
      <xdr:spPr>
        <a:xfrm>
          <a:off x="22212300" y="4907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63500</xdr:rowOff>
    </xdr:from>
    <xdr:to xmlns:xdr="http://schemas.openxmlformats.org/drawingml/2006/spreadsheetDrawing">
      <xdr:col>32</xdr:col>
      <xdr:colOff>276225</xdr:colOff>
      <xdr:row>30</xdr:row>
      <xdr:rowOff>63500</xdr:rowOff>
    </xdr:to>
    <xdr:cxnSp macro="">
      <xdr:nvCxnSpPr>
        <xdr:cNvPr id="732" name="直線コネクタ 731"/>
        <xdr:cNvCxnSpPr/>
      </xdr:nvCxnSpPr>
      <xdr:spPr>
        <a:xfrm>
          <a:off x="22072600" y="520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44450</xdr:rowOff>
    </xdr:from>
    <xdr:to xmlns:xdr="http://schemas.openxmlformats.org/drawingml/2006/spreadsheetDrawing">
      <xdr:col>32</xdr:col>
      <xdr:colOff>187325</xdr:colOff>
      <xdr:row>39</xdr:row>
      <xdr:rowOff>44450</xdr:rowOff>
    </xdr:to>
    <xdr:cxnSp macro="">
      <xdr:nvCxnSpPr>
        <xdr:cNvPr id="733" name="直線コネクタ 73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36</xdr:row>
      <xdr:rowOff>93980</xdr:rowOff>
    </xdr:from>
    <xdr:ext cx="249555" cy="259080"/>
    <xdr:sp macro="" textlink="">
      <xdr:nvSpPr>
        <xdr:cNvPr id="734" name="投資及び出資金平均値テキスト"/>
        <xdr:cNvSpPr txBox="1"/>
      </xdr:nvSpPr>
      <xdr:spPr>
        <a:xfrm>
          <a:off x="22212300" y="62661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37</xdr:row>
      <xdr:rowOff>146050</xdr:rowOff>
    </xdr:from>
    <xdr:to xmlns:xdr="http://schemas.openxmlformats.org/drawingml/2006/spreadsheetDrawing">
      <xdr:col>32</xdr:col>
      <xdr:colOff>238125</xdr:colOff>
      <xdr:row>38</xdr:row>
      <xdr:rowOff>76200</xdr:rowOff>
    </xdr:to>
    <xdr:sp macro="" textlink="">
      <xdr:nvSpPr>
        <xdr:cNvPr id="735" name="フローチャート : 判断 734"/>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517525</xdr:colOff>
      <xdr:row>39</xdr:row>
      <xdr:rowOff>44450</xdr:rowOff>
    </xdr:from>
    <xdr:to xmlns:xdr="http://schemas.openxmlformats.org/drawingml/2006/spreadsheetDrawing">
      <xdr:col>31</xdr:col>
      <xdr:colOff>34925</xdr:colOff>
      <xdr:row>39</xdr:row>
      <xdr:rowOff>44450</xdr:rowOff>
    </xdr:to>
    <xdr:cxnSp macro="">
      <xdr:nvCxnSpPr>
        <xdr:cNvPr id="736" name="直線コネクタ 73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35</xdr:row>
      <xdr:rowOff>107950</xdr:rowOff>
    </xdr:from>
    <xdr:to xmlns:xdr="http://schemas.openxmlformats.org/drawingml/2006/spreadsheetDrawing">
      <xdr:col>31</xdr:col>
      <xdr:colOff>85725</xdr:colOff>
      <xdr:row>36</xdr:row>
      <xdr:rowOff>38100</xdr:rowOff>
    </xdr:to>
    <xdr:sp macro="" textlink="">
      <xdr:nvSpPr>
        <xdr:cNvPr id="737" name="フローチャート : 判断 736"/>
        <xdr:cNvSpPr/>
      </xdr:nvSpPr>
      <xdr:spPr>
        <a:xfrm>
          <a:off x="21272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596265</xdr:colOff>
      <xdr:row>33</xdr:row>
      <xdr:rowOff>144780</xdr:rowOff>
    </xdr:from>
    <xdr:ext cx="248920" cy="258445"/>
    <xdr:sp macro="" textlink="">
      <xdr:nvSpPr>
        <xdr:cNvPr id="738" name="テキスト ボックス 737"/>
        <xdr:cNvSpPr txBox="1"/>
      </xdr:nvSpPr>
      <xdr:spPr>
        <a:xfrm>
          <a:off x="21198840" y="5802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44450</xdr:rowOff>
    </xdr:from>
    <xdr:to xmlns:xdr="http://schemas.openxmlformats.org/drawingml/2006/spreadsheetDrawing">
      <xdr:col>29</xdr:col>
      <xdr:colOff>517525</xdr:colOff>
      <xdr:row>39</xdr:row>
      <xdr:rowOff>44450</xdr:rowOff>
    </xdr:to>
    <xdr:cxnSp macro="">
      <xdr:nvCxnSpPr>
        <xdr:cNvPr id="739" name="直線コネクタ 73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40" name="フローチャート : 判断 739"/>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393065</xdr:colOff>
      <xdr:row>38</xdr:row>
      <xdr:rowOff>166370</xdr:rowOff>
    </xdr:from>
    <xdr:ext cx="248920" cy="258445"/>
    <xdr:sp macro="" textlink="">
      <xdr:nvSpPr>
        <xdr:cNvPr id="741" name="テキスト ボックス 740"/>
        <xdr:cNvSpPr txBox="1"/>
      </xdr:nvSpPr>
      <xdr:spPr>
        <a:xfrm>
          <a:off x="20309840" y="66814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44450</xdr:rowOff>
    </xdr:from>
    <xdr:to xmlns:xdr="http://schemas.openxmlformats.org/drawingml/2006/spreadsheetDrawing">
      <xdr:col>28</xdr:col>
      <xdr:colOff>314325</xdr:colOff>
      <xdr:row>39</xdr:row>
      <xdr:rowOff>44450</xdr:rowOff>
    </xdr:to>
    <xdr:cxnSp macro="">
      <xdr:nvCxnSpPr>
        <xdr:cNvPr id="742" name="直線コネクタ 74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37</xdr:row>
      <xdr:rowOff>146050</xdr:rowOff>
    </xdr:from>
    <xdr:to xmlns:xdr="http://schemas.openxmlformats.org/drawingml/2006/spreadsheetDrawing">
      <xdr:col>28</xdr:col>
      <xdr:colOff>365125</xdr:colOff>
      <xdr:row>38</xdr:row>
      <xdr:rowOff>76200</xdr:rowOff>
    </xdr:to>
    <xdr:sp macro="" textlink="">
      <xdr:nvSpPr>
        <xdr:cNvPr id="743" name="フローチャート : 判断 742"/>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189865</xdr:colOff>
      <xdr:row>36</xdr:row>
      <xdr:rowOff>20320</xdr:rowOff>
    </xdr:from>
    <xdr:ext cx="248920" cy="258445"/>
    <xdr:sp macro="" textlink="">
      <xdr:nvSpPr>
        <xdr:cNvPr id="744" name="テキスト ボックス 743"/>
        <xdr:cNvSpPr txBox="1"/>
      </xdr:nvSpPr>
      <xdr:spPr>
        <a:xfrm>
          <a:off x="19420840" y="61925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37</xdr:row>
      <xdr:rowOff>146050</xdr:rowOff>
    </xdr:from>
    <xdr:to xmlns:xdr="http://schemas.openxmlformats.org/drawingml/2006/spreadsheetDrawing">
      <xdr:col>27</xdr:col>
      <xdr:colOff>161925</xdr:colOff>
      <xdr:row>38</xdr:row>
      <xdr:rowOff>76200</xdr:rowOff>
    </xdr:to>
    <xdr:sp macro="" textlink="">
      <xdr:nvSpPr>
        <xdr:cNvPr id="745" name="フローチャート : 判断 744"/>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672465</xdr:colOff>
      <xdr:row>36</xdr:row>
      <xdr:rowOff>20320</xdr:rowOff>
    </xdr:from>
    <xdr:ext cx="248920" cy="258445"/>
    <xdr:sp macro="" textlink="">
      <xdr:nvSpPr>
        <xdr:cNvPr id="746" name="テキスト ボックス 745"/>
        <xdr:cNvSpPr txBox="1"/>
      </xdr:nvSpPr>
      <xdr:spPr>
        <a:xfrm>
          <a:off x="18531840" y="61925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47" name="テキスト ボックス 746"/>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49" name="テキスト ボックス 748"/>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38</xdr:row>
      <xdr:rowOff>165100</xdr:rowOff>
    </xdr:from>
    <xdr:to xmlns:xdr="http://schemas.openxmlformats.org/drawingml/2006/spreadsheetDrawing">
      <xdr:col>32</xdr:col>
      <xdr:colOff>238125</xdr:colOff>
      <xdr:row>39</xdr:row>
      <xdr:rowOff>95250</xdr:rowOff>
    </xdr:to>
    <xdr:sp macro="" textlink="">
      <xdr:nvSpPr>
        <xdr:cNvPr id="752" name="円/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32</xdr:col>
      <xdr:colOff>238125</xdr:colOff>
      <xdr:row>38</xdr:row>
      <xdr:rowOff>635</xdr:rowOff>
    </xdr:from>
    <xdr:ext cx="249555" cy="259080"/>
    <xdr:sp macro="" textlink="">
      <xdr:nvSpPr>
        <xdr:cNvPr id="753" name="投資及び出資金該当値テキスト"/>
        <xdr:cNvSpPr txBox="1"/>
      </xdr:nvSpPr>
      <xdr:spPr>
        <a:xfrm>
          <a:off x="22212300" y="6515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38</xdr:row>
      <xdr:rowOff>165100</xdr:rowOff>
    </xdr:from>
    <xdr:to xmlns:xdr="http://schemas.openxmlformats.org/drawingml/2006/spreadsheetDrawing">
      <xdr:col>31</xdr:col>
      <xdr:colOff>85725</xdr:colOff>
      <xdr:row>39</xdr:row>
      <xdr:rowOff>95250</xdr:rowOff>
    </xdr:to>
    <xdr:sp macro="" textlink="">
      <xdr:nvSpPr>
        <xdr:cNvPr id="754" name="円/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596265</xdr:colOff>
      <xdr:row>38</xdr:row>
      <xdr:rowOff>166370</xdr:rowOff>
    </xdr:from>
    <xdr:ext cx="248920" cy="258445"/>
    <xdr:sp macro="" textlink="">
      <xdr:nvSpPr>
        <xdr:cNvPr id="755" name="テキスト ボックス 754"/>
        <xdr:cNvSpPr txBox="1"/>
      </xdr:nvSpPr>
      <xdr:spPr>
        <a:xfrm>
          <a:off x="21198840" y="66814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38</xdr:row>
      <xdr:rowOff>165100</xdr:rowOff>
    </xdr:from>
    <xdr:to xmlns:xdr="http://schemas.openxmlformats.org/drawingml/2006/spreadsheetDrawing">
      <xdr:col>29</xdr:col>
      <xdr:colOff>568325</xdr:colOff>
      <xdr:row>39</xdr:row>
      <xdr:rowOff>95250</xdr:rowOff>
    </xdr:to>
    <xdr:sp macro="" textlink="">
      <xdr:nvSpPr>
        <xdr:cNvPr id="756" name="円/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393065</xdr:colOff>
      <xdr:row>37</xdr:row>
      <xdr:rowOff>46355</xdr:rowOff>
    </xdr:from>
    <xdr:ext cx="248920" cy="259080"/>
    <xdr:sp macro="" textlink="">
      <xdr:nvSpPr>
        <xdr:cNvPr id="757" name="テキスト ボックス 756"/>
        <xdr:cNvSpPr txBox="1"/>
      </xdr:nvSpPr>
      <xdr:spPr>
        <a:xfrm>
          <a:off x="20309840" y="639000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38</xdr:row>
      <xdr:rowOff>165100</xdr:rowOff>
    </xdr:from>
    <xdr:to xmlns:xdr="http://schemas.openxmlformats.org/drawingml/2006/spreadsheetDrawing">
      <xdr:col>28</xdr:col>
      <xdr:colOff>365125</xdr:colOff>
      <xdr:row>39</xdr:row>
      <xdr:rowOff>95250</xdr:rowOff>
    </xdr:to>
    <xdr:sp macro="" textlink="">
      <xdr:nvSpPr>
        <xdr:cNvPr id="758" name="円/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189865</xdr:colOff>
      <xdr:row>38</xdr:row>
      <xdr:rowOff>166370</xdr:rowOff>
    </xdr:from>
    <xdr:ext cx="248920" cy="258445"/>
    <xdr:sp macro="" textlink="">
      <xdr:nvSpPr>
        <xdr:cNvPr id="759" name="テキスト ボックス 758"/>
        <xdr:cNvSpPr txBox="1"/>
      </xdr:nvSpPr>
      <xdr:spPr>
        <a:xfrm>
          <a:off x="19420840" y="66814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38</xdr:row>
      <xdr:rowOff>165100</xdr:rowOff>
    </xdr:from>
    <xdr:to xmlns:xdr="http://schemas.openxmlformats.org/drawingml/2006/spreadsheetDrawing">
      <xdr:col>27</xdr:col>
      <xdr:colOff>161925</xdr:colOff>
      <xdr:row>39</xdr:row>
      <xdr:rowOff>95250</xdr:rowOff>
    </xdr:to>
    <xdr:sp macro="" textlink="">
      <xdr:nvSpPr>
        <xdr:cNvPr id="760" name="円/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672465</xdr:colOff>
      <xdr:row>38</xdr:row>
      <xdr:rowOff>166370</xdr:rowOff>
    </xdr:from>
    <xdr:ext cx="248920" cy="258445"/>
    <xdr:sp macro="" textlink="">
      <xdr:nvSpPr>
        <xdr:cNvPr id="761" name="テキスト ボックス 760"/>
        <xdr:cNvSpPr txBox="1"/>
      </xdr:nvSpPr>
      <xdr:spPr>
        <a:xfrm>
          <a:off x="18531840" y="66814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70" name="テキスト ボックス 769"/>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59</xdr:row>
      <xdr:rowOff>44450</xdr:rowOff>
    </xdr:from>
    <xdr:to xmlns:xdr="http://schemas.openxmlformats.org/drawingml/2006/spreadsheetDrawing">
      <xdr:col>33</xdr:col>
      <xdr:colOff>314325</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58</xdr:row>
      <xdr:rowOff>1905</xdr:rowOff>
    </xdr:from>
    <xdr:ext cx="248285" cy="259080"/>
    <xdr:sp macro="" textlink="">
      <xdr:nvSpPr>
        <xdr:cNvPr id="773" name="テキスト ボックス 772"/>
        <xdr:cNvSpPr txBox="1"/>
      </xdr:nvSpPr>
      <xdr:spPr>
        <a:xfrm>
          <a:off x="18039080" y="994600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6350</xdr:rowOff>
    </xdr:from>
    <xdr:to xmlns:xdr="http://schemas.openxmlformats.org/drawingml/2006/spreadsheetDrawing">
      <xdr:col>33</xdr:col>
      <xdr:colOff>314325</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55</xdr:row>
      <xdr:rowOff>134620</xdr:rowOff>
    </xdr:from>
    <xdr:ext cx="466725" cy="258445"/>
    <xdr:sp macro="" textlink="">
      <xdr:nvSpPr>
        <xdr:cNvPr id="775" name="テキスト ボックス 774"/>
        <xdr:cNvSpPr txBox="1"/>
      </xdr:nvSpPr>
      <xdr:spPr>
        <a:xfrm>
          <a:off x="17820640" y="9564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53</xdr:row>
      <xdr:rowOff>93980</xdr:rowOff>
    </xdr:from>
    <xdr:ext cx="531495" cy="259080"/>
    <xdr:sp macro="" textlink="">
      <xdr:nvSpPr>
        <xdr:cNvPr id="777" name="テキスト ボックス 776"/>
        <xdr:cNvSpPr txBox="1"/>
      </xdr:nvSpPr>
      <xdr:spPr>
        <a:xfrm>
          <a:off x="17756505" y="9180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52</xdr:row>
      <xdr:rowOff>101600</xdr:rowOff>
    </xdr:from>
    <xdr:to xmlns:xdr="http://schemas.openxmlformats.org/drawingml/2006/spreadsheetDrawing">
      <xdr:col>33</xdr:col>
      <xdr:colOff>314325</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51</xdr:row>
      <xdr:rowOff>55880</xdr:rowOff>
    </xdr:from>
    <xdr:ext cx="531495" cy="259080"/>
    <xdr:sp macro="" textlink="">
      <xdr:nvSpPr>
        <xdr:cNvPr id="779" name="テキスト ボックス 778"/>
        <xdr:cNvSpPr txBox="1"/>
      </xdr:nvSpPr>
      <xdr:spPr>
        <a:xfrm>
          <a:off x="17756505" y="8799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50</xdr:row>
      <xdr:rowOff>63500</xdr:rowOff>
    </xdr:from>
    <xdr:to xmlns:xdr="http://schemas.openxmlformats.org/drawingml/2006/spreadsheetDrawing">
      <xdr:col>33</xdr:col>
      <xdr:colOff>314325</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49</xdr:row>
      <xdr:rowOff>22860</xdr:rowOff>
    </xdr:from>
    <xdr:ext cx="531495" cy="259080"/>
    <xdr:sp macro="" textlink="">
      <xdr:nvSpPr>
        <xdr:cNvPr id="781" name="テキスト ボックス 780"/>
        <xdr:cNvSpPr txBox="1"/>
      </xdr:nvSpPr>
      <xdr:spPr>
        <a:xfrm>
          <a:off x="17756505" y="8423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46</xdr:row>
      <xdr:rowOff>147320</xdr:rowOff>
    </xdr:from>
    <xdr:ext cx="531495" cy="259080"/>
    <xdr:sp macro="" textlink="">
      <xdr:nvSpPr>
        <xdr:cNvPr id="783" name="テキスト ボックス 782"/>
        <xdr:cNvSpPr txBox="1"/>
      </xdr:nvSpPr>
      <xdr:spPr>
        <a:xfrm>
          <a:off x="17756505" y="8034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32</xdr:col>
      <xdr:colOff>185420</xdr:colOff>
      <xdr:row>51</xdr:row>
      <xdr:rowOff>137160</xdr:rowOff>
    </xdr:from>
    <xdr:to xmlns:xdr="http://schemas.openxmlformats.org/drawingml/2006/spreadsheetDrawing">
      <xdr:col>32</xdr:col>
      <xdr:colOff>186055</xdr:colOff>
      <xdr:row>59</xdr:row>
      <xdr:rowOff>43815</xdr:rowOff>
    </xdr:to>
    <xdr:cxnSp macro="">
      <xdr:nvCxnSpPr>
        <xdr:cNvPr id="785" name="直線コネクタ 784"/>
        <xdr:cNvCxnSpPr/>
      </xdr:nvCxnSpPr>
      <xdr:spPr>
        <a:xfrm flipV="1">
          <a:off x="22159595" y="8881110"/>
          <a:ext cx="635"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58</xdr:row>
      <xdr:rowOff>146050</xdr:rowOff>
    </xdr:from>
    <xdr:ext cx="313055" cy="258445"/>
    <xdr:sp macro="" textlink="">
      <xdr:nvSpPr>
        <xdr:cNvPr id="786" name="貸付金最小値テキスト"/>
        <xdr:cNvSpPr txBox="1"/>
      </xdr:nvSpPr>
      <xdr:spPr>
        <a:xfrm>
          <a:off x="22212300" y="1009015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59</xdr:row>
      <xdr:rowOff>43815</xdr:rowOff>
    </xdr:from>
    <xdr:to xmlns:xdr="http://schemas.openxmlformats.org/drawingml/2006/spreadsheetDrawing">
      <xdr:col>32</xdr:col>
      <xdr:colOff>276225</xdr:colOff>
      <xdr:row>59</xdr:row>
      <xdr:rowOff>43815</xdr:rowOff>
    </xdr:to>
    <xdr:cxnSp macro="">
      <xdr:nvCxnSpPr>
        <xdr:cNvPr id="787" name="直線コネクタ 786"/>
        <xdr:cNvCxnSpPr/>
      </xdr:nvCxnSpPr>
      <xdr:spPr>
        <a:xfrm>
          <a:off x="220726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50</xdr:row>
      <xdr:rowOff>20955</xdr:rowOff>
    </xdr:from>
    <xdr:ext cx="534035" cy="258445"/>
    <xdr:sp macro="" textlink="">
      <xdr:nvSpPr>
        <xdr:cNvPr id="788" name="貸付金最大値テキスト"/>
        <xdr:cNvSpPr txBox="1"/>
      </xdr:nvSpPr>
      <xdr:spPr>
        <a:xfrm>
          <a:off x="22212300" y="8593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16,781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51</xdr:row>
      <xdr:rowOff>137160</xdr:rowOff>
    </xdr:from>
    <xdr:to xmlns:xdr="http://schemas.openxmlformats.org/drawingml/2006/spreadsheetDrawing">
      <xdr:col>32</xdr:col>
      <xdr:colOff>276225</xdr:colOff>
      <xdr:row>51</xdr:row>
      <xdr:rowOff>137160</xdr:rowOff>
    </xdr:to>
    <xdr:cxnSp macro="">
      <xdr:nvCxnSpPr>
        <xdr:cNvPr id="789" name="直線コネクタ 788"/>
        <xdr:cNvCxnSpPr/>
      </xdr:nvCxnSpPr>
      <xdr:spPr>
        <a:xfrm>
          <a:off x="22072600" y="888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59</xdr:row>
      <xdr:rowOff>43180</xdr:rowOff>
    </xdr:from>
    <xdr:to xmlns:xdr="http://schemas.openxmlformats.org/drawingml/2006/spreadsheetDrawing">
      <xdr:col>32</xdr:col>
      <xdr:colOff>187325</xdr:colOff>
      <xdr:row>59</xdr:row>
      <xdr:rowOff>43815</xdr:rowOff>
    </xdr:to>
    <xdr:cxnSp macro="">
      <xdr:nvCxnSpPr>
        <xdr:cNvPr id="790" name="直線コネクタ 789"/>
        <xdr:cNvCxnSpPr/>
      </xdr:nvCxnSpPr>
      <xdr:spPr>
        <a:xfrm>
          <a:off x="21323300" y="10158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56</xdr:row>
      <xdr:rowOff>118110</xdr:rowOff>
    </xdr:from>
    <xdr:ext cx="469265" cy="259080"/>
    <xdr:sp macro="" textlink="">
      <xdr:nvSpPr>
        <xdr:cNvPr id="791" name="貸付金平均値テキスト"/>
        <xdr:cNvSpPr txBox="1"/>
      </xdr:nvSpPr>
      <xdr:spPr>
        <a:xfrm>
          <a:off x="22212300" y="97193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2,205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57</xdr:row>
      <xdr:rowOff>168275</xdr:rowOff>
    </xdr:from>
    <xdr:to xmlns:xdr="http://schemas.openxmlformats.org/drawingml/2006/spreadsheetDrawing">
      <xdr:col>32</xdr:col>
      <xdr:colOff>238125</xdr:colOff>
      <xdr:row>58</xdr:row>
      <xdr:rowOff>98425</xdr:rowOff>
    </xdr:to>
    <xdr:sp macro="" textlink="">
      <xdr:nvSpPr>
        <xdr:cNvPr id="792" name="フローチャート : 判断 791"/>
        <xdr:cNvSpPr/>
      </xdr:nvSpPr>
      <xdr:spPr>
        <a:xfrm>
          <a:off x="22110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517525</xdr:colOff>
      <xdr:row>58</xdr:row>
      <xdr:rowOff>113665</xdr:rowOff>
    </xdr:from>
    <xdr:to xmlns:xdr="http://schemas.openxmlformats.org/drawingml/2006/spreadsheetDrawing">
      <xdr:col>31</xdr:col>
      <xdr:colOff>34925</xdr:colOff>
      <xdr:row>59</xdr:row>
      <xdr:rowOff>43180</xdr:rowOff>
    </xdr:to>
    <xdr:cxnSp macro="">
      <xdr:nvCxnSpPr>
        <xdr:cNvPr id="793" name="直線コネクタ 792"/>
        <xdr:cNvCxnSpPr/>
      </xdr:nvCxnSpPr>
      <xdr:spPr>
        <a:xfrm>
          <a:off x="20434300" y="1005776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57</xdr:row>
      <xdr:rowOff>143510</xdr:rowOff>
    </xdr:from>
    <xdr:to xmlns:xdr="http://schemas.openxmlformats.org/drawingml/2006/spreadsheetDrawing">
      <xdr:col>31</xdr:col>
      <xdr:colOff>85725</xdr:colOff>
      <xdr:row>58</xdr:row>
      <xdr:rowOff>73660</xdr:rowOff>
    </xdr:to>
    <xdr:sp macro="" textlink="">
      <xdr:nvSpPr>
        <xdr:cNvPr id="794" name="フローチャート : 判断 793"/>
        <xdr:cNvSpPr/>
      </xdr:nvSpPr>
      <xdr:spPr>
        <a:xfrm>
          <a:off x="21272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485775</xdr:colOff>
      <xdr:row>56</xdr:row>
      <xdr:rowOff>22860</xdr:rowOff>
    </xdr:from>
    <xdr:ext cx="469900" cy="259080"/>
    <xdr:sp macro="" textlink="">
      <xdr:nvSpPr>
        <xdr:cNvPr id="795" name="テキスト ボックス 794"/>
        <xdr:cNvSpPr txBox="1"/>
      </xdr:nvSpPr>
      <xdr:spPr>
        <a:xfrm>
          <a:off x="21088350" y="962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56</xdr:row>
      <xdr:rowOff>81915</xdr:rowOff>
    </xdr:from>
    <xdr:to xmlns:xdr="http://schemas.openxmlformats.org/drawingml/2006/spreadsheetDrawing">
      <xdr:col>29</xdr:col>
      <xdr:colOff>517525</xdr:colOff>
      <xdr:row>58</xdr:row>
      <xdr:rowOff>113665</xdr:rowOff>
    </xdr:to>
    <xdr:cxnSp macro="">
      <xdr:nvCxnSpPr>
        <xdr:cNvPr id="796" name="直線コネクタ 795"/>
        <xdr:cNvCxnSpPr/>
      </xdr:nvCxnSpPr>
      <xdr:spPr>
        <a:xfrm>
          <a:off x="19545300" y="9683115"/>
          <a:ext cx="8890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57</xdr:row>
      <xdr:rowOff>132715</xdr:rowOff>
    </xdr:from>
    <xdr:to xmlns:xdr="http://schemas.openxmlformats.org/drawingml/2006/spreadsheetDrawing">
      <xdr:col>29</xdr:col>
      <xdr:colOff>568325</xdr:colOff>
      <xdr:row>58</xdr:row>
      <xdr:rowOff>63500</xdr:rowOff>
    </xdr:to>
    <xdr:sp macro="" textlink="">
      <xdr:nvSpPr>
        <xdr:cNvPr id="797" name="フローチャート : 判断 796"/>
        <xdr:cNvSpPr/>
      </xdr:nvSpPr>
      <xdr:spPr>
        <a:xfrm>
          <a:off x="20383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283210</xdr:colOff>
      <xdr:row>56</xdr:row>
      <xdr:rowOff>635</xdr:rowOff>
    </xdr:from>
    <xdr:ext cx="469265" cy="259080"/>
    <xdr:sp macro="" textlink="">
      <xdr:nvSpPr>
        <xdr:cNvPr id="798" name="テキスト ボックス 797"/>
        <xdr:cNvSpPr txBox="1"/>
      </xdr:nvSpPr>
      <xdr:spPr>
        <a:xfrm>
          <a:off x="20199985" y="96018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56</xdr:row>
      <xdr:rowOff>81915</xdr:rowOff>
    </xdr:from>
    <xdr:to xmlns:xdr="http://schemas.openxmlformats.org/drawingml/2006/spreadsheetDrawing">
      <xdr:col>28</xdr:col>
      <xdr:colOff>314325</xdr:colOff>
      <xdr:row>58</xdr:row>
      <xdr:rowOff>146050</xdr:rowOff>
    </xdr:to>
    <xdr:cxnSp macro="">
      <xdr:nvCxnSpPr>
        <xdr:cNvPr id="799" name="直線コネクタ 798"/>
        <xdr:cNvCxnSpPr/>
      </xdr:nvCxnSpPr>
      <xdr:spPr>
        <a:xfrm flipV="1">
          <a:off x="18656300" y="9683115"/>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57</xdr:row>
      <xdr:rowOff>132080</xdr:rowOff>
    </xdr:from>
    <xdr:to xmlns:xdr="http://schemas.openxmlformats.org/drawingml/2006/spreadsheetDrawing">
      <xdr:col>28</xdr:col>
      <xdr:colOff>365125</xdr:colOff>
      <xdr:row>58</xdr:row>
      <xdr:rowOff>62230</xdr:rowOff>
    </xdr:to>
    <xdr:sp macro="" textlink="">
      <xdr:nvSpPr>
        <xdr:cNvPr id="800" name="フローチャート : 判断 799"/>
        <xdr:cNvSpPr/>
      </xdr:nvSpPr>
      <xdr:spPr>
        <a:xfrm>
          <a:off x="19494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79375</xdr:colOff>
      <xdr:row>57</xdr:row>
      <xdr:rowOff>143510</xdr:rowOff>
    </xdr:from>
    <xdr:ext cx="469265" cy="258445"/>
    <xdr:sp macro="" textlink="">
      <xdr:nvSpPr>
        <xdr:cNvPr id="801" name="テキスト ボックス 800"/>
        <xdr:cNvSpPr txBox="1"/>
      </xdr:nvSpPr>
      <xdr:spPr>
        <a:xfrm>
          <a:off x="19310350" y="9916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57</xdr:row>
      <xdr:rowOff>133350</xdr:rowOff>
    </xdr:from>
    <xdr:to xmlns:xdr="http://schemas.openxmlformats.org/drawingml/2006/spreadsheetDrawing">
      <xdr:col>27</xdr:col>
      <xdr:colOff>161925</xdr:colOff>
      <xdr:row>58</xdr:row>
      <xdr:rowOff>63500</xdr:rowOff>
    </xdr:to>
    <xdr:sp macro="" textlink="">
      <xdr:nvSpPr>
        <xdr:cNvPr id="802" name="フローチャート : 判断 801"/>
        <xdr:cNvSpPr/>
      </xdr:nvSpPr>
      <xdr:spPr>
        <a:xfrm>
          <a:off x="186055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561975</xdr:colOff>
      <xdr:row>55</xdr:row>
      <xdr:rowOff>161925</xdr:rowOff>
    </xdr:from>
    <xdr:ext cx="469265" cy="259080"/>
    <xdr:sp macro="" textlink="">
      <xdr:nvSpPr>
        <xdr:cNvPr id="803" name="テキスト ボックス 802"/>
        <xdr:cNvSpPr txBox="1"/>
      </xdr:nvSpPr>
      <xdr:spPr>
        <a:xfrm>
          <a:off x="18421350" y="9591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804" name="テキスト ボックス 803"/>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06" name="テキスト ボックス 805"/>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164465</xdr:rowOff>
    </xdr:from>
    <xdr:to xmlns:xdr="http://schemas.openxmlformats.org/drawingml/2006/spreadsheetDrawing">
      <xdr:col>32</xdr:col>
      <xdr:colOff>238125</xdr:colOff>
      <xdr:row>59</xdr:row>
      <xdr:rowOff>94615</xdr:rowOff>
    </xdr:to>
    <xdr:sp macro="" textlink="">
      <xdr:nvSpPr>
        <xdr:cNvPr id="809" name="円/楕円 808"/>
        <xdr:cNvSpPr/>
      </xdr:nvSpPr>
      <xdr:spPr>
        <a:xfrm>
          <a:off x="22110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32</xdr:col>
      <xdr:colOff>238125</xdr:colOff>
      <xdr:row>58</xdr:row>
      <xdr:rowOff>0</xdr:rowOff>
    </xdr:from>
    <xdr:ext cx="313055" cy="259080"/>
    <xdr:sp macro="" textlink="">
      <xdr:nvSpPr>
        <xdr:cNvPr id="810" name="貸付金該当値テキスト"/>
        <xdr:cNvSpPr txBox="1"/>
      </xdr:nvSpPr>
      <xdr:spPr>
        <a:xfrm>
          <a:off x="22212300" y="99441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58</xdr:row>
      <xdr:rowOff>163830</xdr:rowOff>
    </xdr:from>
    <xdr:to xmlns:xdr="http://schemas.openxmlformats.org/drawingml/2006/spreadsheetDrawing">
      <xdr:col>31</xdr:col>
      <xdr:colOff>85725</xdr:colOff>
      <xdr:row>59</xdr:row>
      <xdr:rowOff>93980</xdr:rowOff>
    </xdr:to>
    <xdr:sp macro="" textlink="">
      <xdr:nvSpPr>
        <xdr:cNvPr id="811" name="円/楕円 810"/>
        <xdr:cNvSpPr/>
      </xdr:nvSpPr>
      <xdr:spPr>
        <a:xfrm>
          <a:off x="21272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563880</xdr:colOff>
      <xdr:row>58</xdr:row>
      <xdr:rowOff>165100</xdr:rowOff>
    </xdr:from>
    <xdr:ext cx="313055" cy="259080"/>
    <xdr:sp macro="" textlink="">
      <xdr:nvSpPr>
        <xdr:cNvPr id="812" name="テキスト ボックス 811"/>
        <xdr:cNvSpPr txBox="1"/>
      </xdr:nvSpPr>
      <xdr:spPr>
        <a:xfrm>
          <a:off x="21166455" y="101092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58</xdr:row>
      <xdr:rowOff>63500</xdr:rowOff>
    </xdr:from>
    <xdr:to xmlns:xdr="http://schemas.openxmlformats.org/drawingml/2006/spreadsheetDrawing">
      <xdr:col>29</xdr:col>
      <xdr:colOff>568325</xdr:colOff>
      <xdr:row>58</xdr:row>
      <xdr:rowOff>164465</xdr:rowOff>
    </xdr:to>
    <xdr:sp macro="" textlink="">
      <xdr:nvSpPr>
        <xdr:cNvPr id="813" name="円/楕円 812"/>
        <xdr:cNvSpPr/>
      </xdr:nvSpPr>
      <xdr:spPr>
        <a:xfrm>
          <a:off x="20383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283210</xdr:colOff>
      <xdr:row>58</xdr:row>
      <xdr:rowOff>86360</xdr:rowOff>
    </xdr:from>
    <xdr:ext cx="469265" cy="258445"/>
    <xdr:sp macro="" textlink="">
      <xdr:nvSpPr>
        <xdr:cNvPr id="814" name="テキスト ボックス 813"/>
        <xdr:cNvSpPr txBox="1"/>
      </xdr:nvSpPr>
      <xdr:spPr>
        <a:xfrm>
          <a:off x="20199985" y="10030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56</xdr:row>
      <xdr:rowOff>31115</xdr:rowOff>
    </xdr:from>
    <xdr:to xmlns:xdr="http://schemas.openxmlformats.org/drawingml/2006/spreadsheetDrawing">
      <xdr:col>28</xdr:col>
      <xdr:colOff>365125</xdr:colOff>
      <xdr:row>56</xdr:row>
      <xdr:rowOff>132715</xdr:rowOff>
    </xdr:to>
    <xdr:sp macro="" textlink="">
      <xdr:nvSpPr>
        <xdr:cNvPr id="815" name="円/楕円 814"/>
        <xdr:cNvSpPr/>
      </xdr:nvSpPr>
      <xdr:spPr>
        <a:xfrm>
          <a:off x="19494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79375</xdr:colOff>
      <xdr:row>54</xdr:row>
      <xdr:rowOff>84455</xdr:rowOff>
    </xdr:from>
    <xdr:ext cx="469265" cy="259080"/>
    <xdr:sp macro="" textlink="">
      <xdr:nvSpPr>
        <xdr:cNvPr id="816" name="テキスト ボックス 815"/>
        <xdr:cNvSpPr txBox="1"/>
      </xdr:nvSpPr>
      <xdr:spPr>
        <a:xfrm>
          <a:off x="19310350" y="93427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58</xdr:row>
      <xdr:rowOff>95250</xdr:rowOff>
    </xdr:from>
    <xdr:to xmlns:xdr="http://schemas.openxmlformats.org/drawingml/2006/spreadsheetDrawing">
      <xdr:col>27</xdr:col>
      <xdr:colOff>161925</xdr:colOff>
      <xdr:row>59</xdr:row>
      <xdr:rowOff>25400</xdr:rowOff>
    </xdr:to>
    <xdr:sp macro="" textlink="">
      <xdr:nvSpPr>
        <xdr:cNvPr id="817" name="円/楕円 816"/>
        <xdr:cNvSpPr/>
      </xdr:nvSpPr>
      <xdr:spPr>
        <a:xfrm>
          <a:off x="186055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607060</xdr:colOff>
      <xdr:row>58</xdr:row>
      <xdr:rowOff>118745</xdr:rowOff>
    </xdr:from>
    <xdr:ext cx="378460" cy="259080"/>
    <xdr:sp macro="" textlink="">
      <xdr:nvSpPr>
        <xdr:cNvPr id="818" name="テキスト ボックス 817"/>
        <xdr:cNvSpPr txBox="1"/>
      </xdr:nvSpPr>
      <xdr:spPr>
        <a:xfrm>
          <a:off x="18466435" y="10062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63</xdr:row>
      <xdr:rowOff>57150</xdr:rowOff>
    </xdr:from>
    <xdr:to xmlns:xdr="http://schemas.openxmlformats.org/drawingml/2006/spreadsheetDrawing">
      <xdr:col>33</xdr:col>
      <xdr:colOff>314325</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mlns:xdr="http://schemas.openxmlformats.org/drawingml/2006/spreadsheetDrawing">
      <xdr:col>26</xdr:col>
      <xdr:colOff>555625</xdr:colOff>
      <xdr:row>65</xdr:row>
      <xdr:rowOff>57150</xdr:rowOff>
    </xdr:from>
    <xdr:to xmlns:xdr="http://schemas.openxmlformats.org/drawingml/2006/spreadsheetDrawing">
      <xdr:col>29</xdr:col>
      <xdr:colOff>22225</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66</xdr:row>
      <xdr:rowOff>88900</xdr:rowOff>
    </xdr:from>
    <xdr:to xmlns:xdr="http://schemas.openxmlformats.org/drawingml/2006/spreadsheetDrawing">
      <xdr:col>29</xdr:col>
      <xdr:colOff>22225</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65</xdr:row>
      <xdr:rowOff>57150</xdr:rowOff>
    </xdr:from>
    <xdr:to xmlns:xdr="http://schemas.openxmlformats.org/drawingml/2006/spreadsheetDrawing">
      <xdr:col>30</xdr:col>
      <xdr:colOff>352425</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66</xdr:row>
      <xdr:rowOff>88900</xdr:rowOff>
    </xdr:from>
    <xdr:to xmlns:xdr="http://schemas.openxmlformats.org/drawingml/2006/spreadsheetDrawing">
      <xdr:col>30</xdr:col>
      <xdr:colOff>352425</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65</xdr:row>
      <xdr:rowOff>57150</xdr:rowOff>
    </xdr:from>
    <xdr:to xmlns:xdr="http://schemas.openxmlformats.org/drawingml/2006/spreadsheetDrawing">
      <xdr:col>32</xdr:col>
      <xdr:colOff>123825</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66</xdr:row>
      <xdr:rowOff>88900</xdr:rowOff>
    </xdr:from>
    <xdr:to xmlns:xdr="http://schemas.openxmlformats.org/drawingml/2006/spreadsheetDrawing">
      <xdr:col>32</xdr:col>
      <xdr:colOff>123825</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390525</xdr:colOff>
      <xdr:row>67</xdr:row>
      <xdr:rowOff>6350</xdr:rowOff>
    </xdr:from>
    <xdr:ext cx="349885" cy="224790"/>
    <xdr:sp macro="" textlink="">
      <xdr:nvSpPr>
        <xdr:cNvPr id="827" name="テキスト ボックス 826"/>
        <xdr:cNvSpPr txBox="1"/>
      </xdr:nvSpPr>
      <xdr:spPr>
        <a:xfrm>
          <a:off x="18249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81</xdr:row>
      <xdr:rowOff>82550</xdr:rowOff>
    </xdr:from>
    <xdr:to xmlns:xdr="http://schemas.openxmlformats.org/drawingml/2006/spreadsheetDrawing">
      <xdr:col>33</xdr:col>
      <xdr:colOff>314325</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80</xdr:row>
      <xdr:rowOff>47625</xdr:rowOff>
    </xdr:from>
    <xdr:ext cx="531495" cy="259080"/>
    <xdr:sp macro="" textlink="">
      <xdr:nvSpPr>
        <xdr:cNvPr id="829" name="テキスト ボックス 828"/>
        <xdr:cNvSpPr txBox="1"/>
      </xdr:nvSpPr>
      <xdr:spPr>
        <a:xfrm>
          <a:off x="17756505" y="137636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78</xdr:row>
      <xdr:rowOff>139700</xdr:rowOff>
    </xdr:from>
    <xdr:to xmlns:xdr="http://schemas.openxmlformats.org/drawingml/2006/spreadsheetDrawing">
      <xdr:col>33</xdr:col>
      <xdr:colOff>314325</xdr:colOff>
      <xdr:row>78</xdr:row>
      <xdr:rowOff>139700</xdr:rowOff>
    </xdr:to>
    <xdr:cxnSp macro="">
      <xdr:nvCxnSpPr>
        <xdr:cNvPr id="830" name="直線コネクタ 82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77</xdr:row>
      <xdr:rowOff>93980</xdr:rowOff>
    </xdr:from>
    <xdr:ext cx="531495" cy="259080"/>
    <xdr:sp macro="" textlink="">
      <xdr:nvSpPr>
        <xdr:cNvPr id="831" name="テキスト ボックス 830"/>
        <xdr:cNvSpPr txBox="1"/>
      </xdr:nvSpPr>
      <xdr:spPr>
        <a:xfrm>
          <a:off x="17756505" y="13295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76</xdr:row>
      <xdr:rowOff>25400</xdr:rowOff>
    </xdr:from>
    <xdr:to xmlns:xdr="http://schemas.openxmlformats.org/drawingml/2006/spreadsheetDrawing">
      <xdr:col>33</xdr:col>
      <xdr:colOff>314325</xdr:colOff>
      <xdr:row>76</xdr:row>
      <xdr:rowOff>25400</xdr:rowOff>
    </xdr:to>
    <xdr:cxnSp macro="">
      <xdr:nvCxnSpPr>
        <xdr:cNvPr id="832" name="直線コネクタ 83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74</xdr:row>
      <xdr:rowOff>147320</xdr:rowOff>
    </xdr:from>
    <xdr:ext cx="531495" cy="259080"/>
    <xdr:sp macro="" textlink="">
      <xdr:nvSpPr>
        <xdr:cNvPr id="833" name="テキスト ボックス 832"/>
        <xdr:cNvSpPr txBox="1"/>
      </xdr:nvSpPr>
      <xdr:spPr>
        <a:xfrm>
          <a:off x="17756505" y="12834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73</xdr:row>
      <xdr:rowOff>82550</xdr:rowOff>
    </xdr:from>
    <xdr:to xmlns:xdr="http://schemas.openxmlformats.org/drawingml/2006/spreadsheetDrawing">
      <xdr:col>33</xdr:col>
      <xdr:colOff>314325</xdr:colOff>
      <xdr:row>73</xdr:row>
      <xdr:rowOff>82550</xdr:rowOff>
    </xdr:to>
    <xdr:cxnSp macro="">
      <xdr:nvCxnSpPr>
        <xdr:cNvPr id="834" name="直線コネクタ 83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72</xdr:row>
      <xdr:rowOff>47625</xdr:rowOff>
    </xdr:from>
    <xdr:ext cx="531495" cy="259080"/>
    <xdr:sp macro="" textlink="">
      <xdr:nvSpPr>
        <xdr:cNvPr id="835" name="テキスト ボックス 834"/>
        <xdr:cNvSpPr txBox="1"/>
      </xdr:nvSpPr>
      <xdr:spPr>
        <a:xfrm>
          <a:off x="17756505" y="12392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70</xdr:row>
      <xdr:rowOff>139700</xdr:rowOff>
    </xdr:from>
    <xdr:to xmlns:xdr="http://schemas.openxmlformats.org/drawingml/2006/spreadsheetDrawing">
      <xdr:col>33</xdr:col>
      <xdr:colOff>314325</xdr:colOff>
      <xdr:row>70</xdr:row>
      <xdr:rowOff>139700</xdr:rowOff>
    </xdr:to>
    <xdr:cxnSp macro="">
      <xdr:nvCxnSpPr>
        <xdr:cNvPr id="836" name="直線コネクタ 83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69</xdr:row>
      <xdr:rowOff>93980</xdr:rowOff>
    </xdr:from>
    <xdr:ext cx="531495" cy="259080"/>
    <xdr:sp macro="" textlink="">
      <xdr:nvSpPr>
        <xdr:cNvPr id="837" name="テキスト ボックス 836"/>
        <xdr:cNvSpPr txBox="1"/>
      </xdr:nvSpPr>
      <xdr:spPr>
        <a:xfrm>
          <a:off x="17756505" y="11924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66</xdr:row>
      <xdr:rowOff>147320</xdr:rowOff>
    </xdr:from>
    <xdr:ext cx="531495" cy="259080"/>
    <xdr:sp macro="" textlink="">
      <xdr:nvSpPr>
        <xdr:cNvPr id="839" name="テキスト ボックス 838"/>
        <xdr:cNvSpPr txBox="1"/>
      </xdr:nvSpPr>
      <xdr:spPr>
        <a:xfrm>
          <a:off x="17756505" y="11463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68</xdr:row>
      <xdr:rowOff>25400</xdr:rowOff>
    </xdr:from>
    <xdr:to xmlns:xdr="http://schemas.openxmlformats.org/drawingml/2006/spreadsheetDrawing">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32</xdr:col>
      <xdr:colOff>185420</xdr:colOff>
      <xdr:row>70</xdr:row>
      <xdr:rowOff>81280</xdr:rowOff>
    </xdr:from>
    <xdr:to xmlns:xdr="http://schemas.openxmlformats.org/drawingml/2006/spreadsheetDrawing">
      <xdr:col>32</xdr:col>
      <xdr:colOff>186055</xdr:colOff>
      <xdr:row>77</xdr:row>
      <xdr:rowOff>8890</xdr:rowOff>
    </xdr:to>
    <xdr:cxnSp macro="">
      <xdr:nvCxnSpPr>
        <xdr:cNvPr id="841" name="直線コネクタ 840"/>
        <xdr:cNvCxnSpPr/>
      </xdr:nvCxnSpPr>
      <xdr:spPr>
        <a:xfrm flipV="1">
          <a:off x="22159595" y="12082780"/>
          <a:ext cx="635"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76</xdr:row>
      <xdr:rowOff>106045</xdr:rowOff>
    </xdr:from>
    <xdr:ext cx="534035" cy="259080"/>
    <xdr:sp macro="" textlink="">
      <xdr:nvSpPr>
        <xdr:cNvPr id="842" name="繰出金最小値テキスト"/>
        <xdr:cNvSpPr txBox="1"/>
      </xdr:nvSpPr>
      <xdr:spPr>
        <a:xfrm>
          <a:off x="22212300" y="13136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77</xdr:row>
      <xdr:rowOff>8890</xdr:rowOff>
    </xdr:from>
    <xdr:to xmlns:xdr="http://schemas.openxmlformats.org/drawingml/2006/spreadsheetDrawing">
      <xdr:col>32</xdr:col>
      <xdr:colOff>276225</xdr:colOff>
      <xdr:row>77</xdr:row>
      <xdr:rowOff>8890</xdr:rowOff>
    </xdr:to>
    <xdr:cxnSp macro="">
      <xdr:nvCxnSpPr>
        <xdr:cNvPr id="843" name="直線コネクタ 842"/>
        <xdr:cNvCxnSpPr/>
      </xdr:nvCxnSpPr>
      <xdr:spPr>
        <a:xfrm>
          <a:off x="22072600" y="1321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68</xdr:row>
      <xdr:rowOff>129540</xdr:rowOff>
    </xdr:from>
    <xdr:ext cx="534035" cy="259080"/>
    <xdr:sp macro="" textlink="">
      <xdr:nvSpPr>
        <xdr:cNvPr id="844" name="繰出金最大値テキスト"/>
        <xdr:cNvSpPr txBox="1"/>
      </xdr:nvSpPr>
      <xdr:spPr>
        <a:xfrm>
          <a:off x="22212300" y="11788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51,280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70</xdr:row>
      <xdr:rowOff>81280</xdr:rowOff>
    </xdr:from>
    <xdr:to xmlns:xdr="http://schemas.openxmlformats.org/drawingml/2006/spreadsheetDrawing">
      <xdr:col>32</xdr:col>
      <xdr:colOff>276225</xdr:colOff>
      <xdr:row>70</xdr:row>
      <xdr:rowOff>81280</xdr:rowOff>
    </xdr:to>
    <xdr:cxnSp macro="">
      <xdr:nvCxnSpPr>
        <xdr:cNvPr id="845" name="直線コネクタ 844"/>
        <xdr:cNvCxnSpPr/>
      </xdr:nvCxnSpPr>
      <xdr:spPr>
        <a:xfrm>
          <a:off x="22072600" y="1208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74</xdr:row>
      <xdr:rowOff>55880</xdr:rowOff>
    </xdr:from>
    <xdr:to xmlns:xdr="http://schemas.openxmlformats.org/drawingml/2006/spreadsheetDrawing">
      <xdr:col>32</xdr:col>
      <xdr:colOff>187325</xdr:colOff>
      <xdr:row>74</xdr:row>
      <xdr:rowOff>106680</xdr:rowOff>
    </xdr:to>
    <xdr:cxnSp macro="">
      <xdr:nvCxnSpPr>
        <xdr:cNvPr id="846" name="直線コネクタ 845"/>
        <xdr:cNvCxnSpPr/>
      </xdr:nvCxnSpPr>
      <xdr:spPr>
        <a:xfrm>
          <a:off x="21323300" y="127431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73</xdr:row>
      <xdr:rowOff>141605</xdr:rowOff>
    </xdr:from>
    <xdr:ext cx="534035" cy="259080"/>
    <xdr:sp macro="" textlink="">
      <xdr:nvSpPr>
        <xdr:cNvPr id="847" name="繰出金平均値テキスト"/>
        <xdr:cNvSpPr txBox="1"/>
      </xdr:nvSpPr>
      <xdr:spPr>
        <a:xfrm>
          <a:off x="22212300" y="1265745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35,426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74</xdr:row>
      <xdr:rowOff>69215</xdr:rowOff>
    </xdr:from>
    <xdr:to xmlns:xdr="http://schemas.openxmlformats.org/drawingml/2006/spreadsheetDrawing">
      <xdr:col>32</xdr:col>
      <xdr:colOff>238125</xdr:colOff>
      <xdr:row>74</xdr:row>
      <xdr:rowOff>170815</xdr:rowOff>
    </xdr:to>
    <xdr:sp macro="" textlink="">
      <xdr:nvSpPr>
        <xdr:cNvPr id="848" name="フローチャート : 判断 847"/>
        <xdr:cNvSpPr/>
      </xdr:nvSpPr>
      <xdr:spPr>
        <a:xfrm>
          <a:off x="22110700" y="1275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517525</xdr:colOff>
      <xdr:row>74</xdr:row>
      <xdr:rowOff>55880</xdr:rowOff>
    </xdr:from>
    <xdr:to xmlns:xdr="http://schemas.openxmlformats.org/drawingml/2006/spreadsheetDrawing">
      <xdr:col>31</xdr:col>
      <xdr:colOff>34925</xdr:colOff>
      <xdr:row>74</xdr:row>
      <xdr:rowOff>111125</xdr:rowOff>
    </xdr:to>
    <xdr:cxnSp macro="">
      <xdr:nvCxnSpPr>
        <xdr:cNvPr id="849" name="直線コネクタ 848"/>
        <xdr:cNvCxnSpPr/>
      </xdr:nvCxnSpPr>
      <xdr:spPr>
        <a:xfrm flipV="1">
          <a:off x="20434300" y="127431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74</xdr:row>
      <xdr:rowOff>75565</xdr:rowOff>
    </xdr:from>
    <xdr:to xmlns:xdr="http://schemas.openxmlformats.org/drawingml/2006/spreadsheetDrawing">
      <xdr:col>31</xdr:col>
      <xdr:colOff>85725</xdr:colOff>
      <xdr:row>75</xdr:row>
      <xdr:rowOff>6350</xdr:rowOff>
    </xdr:to>
    <xdr:sp macro="" textlink="">
      <xdr:nvSpPr>
        <xdr:cNvPr id="850" name="フローチャート : 判断 849"/>
        <xdr:cNvSpPr/>
      </xdr:nvSpPr>
      <xdr:spPr>
        <a:xfrm>
          <a:off x="21272500" y="12762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453390</xdr:colOff>
      <xdr:row>74</xdr:row>
      <xdr:rowOff>99060</xdr:rowOff>
    </xdr:from>
    <xdr:ext cx="534035" cy="258445"/>
    <xdr:sp macro="" textlink="">
      <xdr:nvSpPr>
        <xdr:cNvPr id="851" name="テキスト ボックス 850"/>
        <xdr:cNvSpPr txBox="1"/>
      </xdr:nvSpPr>
      <xdr:spPr>
        <a:xfrm>
          <a:off x="21055965" y="12786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74</xdr:row>
      <xdr:rowOff>111125</xdr:rowOff>
    </xdr:from>
    <xdr:to xmlns:xdr="http://schemas.openxmlformats.org/drawingml/2006/spreadsheetDrawing">
      <xdr:col>29</xdr:col>
      <xdr:colOff>517525</xdr:colOff>
      <xdr:row>75</xdr:row>
      <xdr:rowOff>16510</xdr:rowOff>
    </xdr:to>
    <xdr:cxnSp macro="">
      <xdr:nvCxnSpPr>
        <xdr:cNvPr id="852" name="直線コネクタ 851"/>
        <xdr:cNvCxnSpPr/>
      </xdr:nvCxnSpPr>
      <xdr:spPr>
        <a:xfrm flipV="1">
          <a:off x="19545300" y="1279842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74</xdr:row>
      <xdr:rowOff>139700</xdr:rowOff>
    </xdr:from>
    <xdr:to xmlns:xdr="http://schemas.openxmlformats.org/drawingml/2006/spreadsheetDrawing">
      <xdr:col>29</xdr:col>
      <xdr:colOff>568325</xdr:colOff>
      <xdr:row>75</xdr:row>
      <xdr:rowOff>69850</xdr:rowOff>
    </xdr:to>
    <xdr:sp macro="" textlink="">
      <xdr:nvSpPr>
        <xdr:cNvPr id="853" name="フローチャート : 判断 852"/>
        <xdr:cNvSpPr/>
      </xdr:nvSpPr>
      <xdr:spPr>
        <a:xfrm>
          <a:off x="20383500" y="1282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250190</xdr:colOff>
      <xdr:row>74</xdr:row>
      <xdr:rowOff>146050</xdr:rowOff>
    </xdr:from>
    <xdr:ext cx="534035" cy="258445"/>
    <xdr:sp macro="" textlink="">
      <xdr:nvSpPr>
        <xdr:cNvPr id="854" name="テキスト ボックス 853"/>
        <xdr:cNvSpPr txBox="1"/>
      </xdr:nvSpPr>
      <xdr:spPr>
        <a:xfrm>
          <a:off x="20166965" y="12833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74</xdr:row>
      <xdr:rowOff>145415</xdr:rowOff>
    </xdr:from>
    <xdr:to xmlns:xdr="http://schemas.openxmlformats.org/drawingml/2006/spreadsheetDrawing">
      <xdr:col>28</xdr:col>
      <xdr:colOff>314325</xdr:colOff>
      <xdr:row>75</xdr:row>
      <xdr:rowOff>16510</xdr:rowOff>
    </xdr:to>
    <xdr:cxnSp macro="">
      <xdr:nvCxnSpPr>
        <xdr:cNvPr id="855" name="直線コネクタ 854"/>
        <xdr:cNvCxnSpPr/>
      </xdr:nvCxnSpPr>
      <xdr:spPr>
        <a:xfrm>
          <a:off x="18656300" y="128327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74</xdr:row>
      <xdr:rowOff>143510</xdr:rowOff>
    </xdr:from>
    <xdr:to xmlns:xdr="http://schemas.openxmlformats.org/drawingml/2006/spreadsheetDrawing">
      <xdr:col>28</xdr:col>
      <xdr:colOff>365125</xdr:colOff>
      <xdr:row>75</xdr:row>
      <xdr:rowOff>73660</xdr:rowOff>
    </xdr:to>
    <xdr:sp macro="" textlink="">
      <xdr:nvSpPr>
        <xdr:cNvPr id="856" name="フローチャート : 判断 855"/>
        <xdr:cNvSpPr/>
      </xdr:nvSpPr>
      <xdr:spPr>
        <a:xfrm>
          <a:off x="19494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46990</xdr:colOff>
      <xdr:row>74</xdr:row>
      <xdr:rowOff>166370</xdr:rowOff>
    </xdr:from>
    <xdr:ext cx="534035" cy="258445"/>
    <xdr:sp macro="" textlink="">
      <xdr:nvSpPr>
        <xdr:cNvPr id="857" name="テキスト ボックス 856"/>
        <xdr:cNvSpPr txBox="1"/>
      </xdr:nvSpPr>
      <xdr:spPr>
        <a:xfrm>
          <a:off x="19277965" y="12853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74</xdr:row>
      <xdr:rowOff>166370</xdr:rowOff>
    </xdr:from>
    <xdr:to xmlns:xdr="http://schemas.openxmlformats.org/drawingml/2006/spreadsheetDrawing">
      <xdr:col>27</xdr:col>
      <xdr:colOff>161925</xdr:colOff>
      <xdr:row>75</xdr:row>
      <xdr:rowOff>95885</xdr:rowOff>
    </xdr:to>
    <xdr:sp macro="" textlink="">
      <xdr:nvSpPr>
        <xdr:cNvPr id="858" name="フローチャート : 判断 857"/>
        <xdr:cNvSpPr/>
      </xdr:nvSpPr>
      <xdr:spPr>
        <a:xfrm>
          <a:off x="18605500" y="12853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529590</xdr:colOff>
      <xdr:row>75</xdr:row>
      <xdr:rowOff>12700</xdr:rowOff>
    </xdr:from>
    <xdr:ext cx="534670" cy="259080"/>
    <xdr:sp macro="" textlink="">
      <xdr:nvSpPr>
        <xdr:cNvPr id="859" name="テキスト ボックス 858"/>
        <xdr:cNvSpPr txBox="1"/>
      </xdr:nvSpPr>
      <xdr:spPr>
        <a:xfrm>
          <a:off x="18388965" y="1287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81</xdr:row>
      <xdr:rowOff>80010</xdr:rowOff>
    </xdr:from>
    <xdr:ext cx="761365" cy="259080"/>
    <xdr:sp macro="" textlink="">
      <xdr:nvSpPr>
        <xdr:cNvPr id="860" name="テキスト ボックス 859"/>
        <xdr:cNvSpPr txBox="1"/>
      </xdr:nvSpPr>
      <xdr:spPr>
        <a:xfrm>
          <a:off x="21971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81</xdr:row>
      <xdr:rowOff>80010</xdr:rowOff>
    </xdr:from>
    <xdr:ext cx="761365" cy="259080"/>
    <xdr:sp macro="" textlink="">
      <xdr:nvSpPr>
        <xdr:cNvPr id="862" name="テキスト ボックス 861"/>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74</xdr:row>
      <xdr:rowOff>55880</xdr:rowOff>
    </xdr:from>
    <xdr:to xmlns:xdr="http://schemas.openxmlformats.org/drawingml/2006/spreadsheetDrawing">
      <xdr:col>32</xdr:col>
      <xdr:colOff>238125</xdr:colOff>
      <xdr:row>74</xdr:row>
      <xdr:rowOff>157480</xdr:rowOff>
    </xdr:to>
    <xdr:sp macro="" textlink="">
      <xdr:nvSpPr>
        <xdr:cNvPr id="865" name="円/楕円 864"/>
        <xdr:cNvSpPr/>
      </xdr:nvSpPr>
      <xdr:spPr>
        <a:xfrm>
          <a:off x="22110700" y="127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32</xdr:col>
      <xdr:colOff>238125</xdr:colOff>
      <xdr:row>72</xdr:row>
      <xdr:rowOff>161290</xdr:rowOff>
    </xdr:from>
    <xdr:ext cx="534035" cy="259080"/>
    <xdr:sp macro="" textlink="">
      <xdr:nvSpPr>
        <xdr:cNvPr id="866" name="繰出金該当値テキスト"/>
        <xdr:cNvSpPr txBox="1"/>
      </xdr:nvSpPr>
      <xdr:spPr>
        <a:xfrm>
          <a:off x="22212300" y="12505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74</xdr:row>
      <xdr:rowOff>5080</xdr:rowOff>
    </xdr:from>
    <xdr:to xmlns:xdr="http://schemas.openxmlformats.org/drawingml/2006/spreadsheetDrawing">
      <xdr:col>31</xdr:col>
      <xdr:colOff>85725</xdr:colOff>
      <xdr:row>74</xdr:row>
      <xdr:rowOff>106680</xdr:rowOff>
    </xdr:to>
    <xdr:sp macro="" textlink="">
      <xdr:nvSpPr>
        <xdr:cNvPr id="867" name="円/楕円 866"/>
        <xdr:cNvSpPr/>
      </xdr:nvSpPr>
      <xdr:spPr>
        <a:xfrm>
          <a:off x="21272500" y="126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453390</xdr:colOff>
      <xdr:row>72</xdr:row>
      <xdr:rowOff>45720</xdr:rowOff>
    </xdr:from>
    <xdr:ext cx="534035" cy="259080"/>
    <xdr:sp macro="" textlink="">
      <xdr:nvSpPr>
        <xdr:cNvPr id="868" name="テキスト ボックス 867"/>
        <xdr:cNvSpPr txBox="1"/>
      </xdr:nvSpPr>
      <xdr:spPr>
        <a:xfrm>
          <a:off x="21055965" y="1239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36,829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74</xdr:row>
      <xdr:rowOff>60325</xdr:rowOff>
    </xdr:from>
    <xdr:to xmlns:xdr="http://schemas.openxmlformats.org/drawingml/2006/spreadsheetDrawing">
      <xdr:col>29</xdr:col>
      <xdr:colOff>568325</xdr:colOff>
      <xdr:row>74</xdr:row>
      <xdr:rowOff>161925</xdr:rowOff>
    </xdr:to>
    <xdr:sp macro="" textlink="">
      <xdr:nvSpPr>
        <xdr:cNvPr id="869" name="円/楕円 868"/>
        <xdr:cNvSpPr/>
      </xdr:nvSpPr>
      <xdr:spPr>
        <a:xfrm>
          <a:off x="20383500" y="127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250190</xdr:colOff>
      <xdr:row>72</xdr:row>
      <xdr:rowOff>99695</xdr:rowOff>
    </xdr:from>
    <xdr:ext cx="534035" cy="258445"/>
    <xdr:sp macro="" textlink="">
      <xdr:nvSpPr>
        <xdr:cNvPr id="870" name="テキスト ボックス 869"/>
        <xdr:cNvSpPr txBox="1"/>
      </xdr:nvSpPr>
      <xdr:spPr>
        <a:xfrm>
          <a:off x="20166965" y="12444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35,631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74</xdr:row>
      <xdr:rowOff>137160</xdr:rowOff>
    </xdr:from>
    <xdr:to xmlns:xdr="http://schemas.openxmlformats.org/drawingml/2006/spreadsheetDrawing">
      <xdr:col>28</xdr:col>
      <xdr:colOff>365125</xdr:colOff>
      <xdr:row>75</xdr:row>
      <xdr:rowOff>67310</xdr:rowOff>
    </xdr:to>
    <xdr:sp macro="" textlink="">
      <xdr:nvSpPr>
        <xdr:cNvPr id="871" name="円/楕円 870"/>
        <xdr:cNvSpPr/>
      </xdr:nvSpPr>
      <xdr:spPr>
        <a:xfrm>
          <a:off x="194945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46990</xdr:colOff>
      <xdr:row>73</xdr:row>
      <xdr:rowOff>9525</xdr:rowOff>
    </xdr:from>
    <xdr:ext cx="534035" cy="258445"/>
    <xdr:sp macro="" textlink="">
      <xdr:nvSpPr>
        <xdr:cNvPr id="872" name="テキスト ボックス 871"/>
        <xdr:cNvSpPr txBox="1"/>
      </xdr:nvSpPr>
      <xdr:spPr>
        <a:xfrm>
          <a:off x="19277965" y="12525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33,941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74</xdr:row>
      <xdr:rowOff>94615</xdr:rowOff>
    </xdr:from>
    <xdr:to xmlns:xdr="http://schemas.openxmlformats.org/drawingml/2006/spreadsheetDrawing">
      <xdr:col>27</xdr:col>
      <xdr:colOff>161925</xdr:colOff>
      <xdr:row>75</xdr:row>
      <xdr:rowOff>24765</xdr:rowOff>
    </xdr:to>
    <xdr:sp macro="" textlink="">
      <xdr:nvSpPr>
        <xdr:cNvPr id="873" name="円/楕円 872"/>
        <xdr:cNvSpPr/>
      </xdr:nvSpPr>
      <xdr:spPr>
        <a:xfrm>
          <a:off x="18605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529590</xdr:colOff>
      <xdr:row>72</xdr:row>
      <xdr:rowOff>130175</xdr:rowOff>
    </xdr:from>
    <xdr:ext cx="534670" cy="259080"/>
    <xdr:sp macro="" textlink="">
      <xdr:nvSpPr>
        <xdr:cNvPr id="874" name="テキスト ボックス 873"/>
        <xdr:cNvSpPr txBox="1"/>
      </xdr:nvSpPr>
      <xdr:spPr>
        <a:xfrm>
          <a:off x="18388965" y="12474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34,877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83</xdr:row>
      <xdr:rowOff>57150</xdr:rowOff>
    </xdr:from>
    <xdr:to xmlns:xdr="http://schemas.openxmlformats.org/drawingml/2006/spreadsheetDrawing">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85</xdr:row>
      <xdr:rowOff>57150</xdr:rowOff>
    </xdr:from>
    <xdr:to xmlns:xdr="http://schemas.openxmlformats.org/drawingml/2006/spreadsheetDrawing">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86</xdr:row>
      <xdr:rowOff>88900</xdr:rowOff>
    </xdr:from>
    <xdr:to xmlns:xdr="http://schemas.openxmlformats.org/drawingml/2006/spreadsheetDrawing">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85</xdr:row>
      <xdr:rowOff>57150</xdr:rowOff>
    </xdr:from>
    <xdr:to xmlns:xdr="http://schemas.openxmlformats.org/drawingml/2006/spreadsheetDrawing">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86</xdr:row>
      <xdr:rowOff>88900</xdr:rowOff>
    </xdr:from>
    <xdr:to xmlns:xdr="http://schemas.openxmlformats.org/drawingml/2006/spreadsheetDrawing">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85</xdr:row>
      <xdr:rowOff>57150</xdr:rowOff>
    </xdr:from>
    <xdr:to xmlns:xdr="http://schemas.openxmlformats.org/drawingml/2006/spreadsheetDrawing">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86</xdr:row>
      <xdr:rowOff>88900</xdr:rowOff>
    </xdr:from>
    <xdr:to xmlns:xdr="http://schemas.openxmlformats.org/drawingml/2006/spreadsheetDrawing">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390525</xdr:colOff>
      <xdr:row>87</xdr:row>
      <xdr:rowOff>6350</xdr:rowOff>
    </xdr:from>
    <xdr:ext cx="349885" cy="224790"/>
    <xdr:sp macro="" textlink="">
      <xdr:nvSpPr>
        <xdr:cNvPr id="883" name="テキスト ボックス 882"/>
        <xdr:cNvSpPr txBox="1"/>
      </xdr:nvSpPr>
      <xdr:spPr>
        <a:xfrm>
          <a:off x="18249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101</xdr:row>
      <xdr:rowOff>82550</xdr:rowOff>
    </xdr:from>
    <xdr:to xmlns:xdr="http://schemas.openxmlformats.org/drawingml/2006/spreadsheetDrawing">
      <xdr:col>33</xdr:col>
      <xdr:colOff>314325</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94</xdr:row>
      <xdr:rowOff>139700</xdr:rowOff>
    </xdr:from>
    <xdr:to xmlns:xdr="http://schemas.openxmlformats.org/drawingml/2006/spreadsheetDrawing">
      <xdr:col>33</xdr:col>
      <xdr:colOff>314325</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93</xdr:row>
      <xdr:rowOff>93980</xdr:rowOff>
    </xdr:from>
    <xdr:ext cx="248285" cy="259080"/>
    <xdr:sp macro="" textlink="">
      <xdr:nvSpPr>
        <xdr:cNvPr id="886" name="テキスト ボックス 885"/>
        <xdr:cNvSpPr txBox="1"/>
      </xdr:nvSpPr>
      <xdr:spPr>
        <a:xfrm>
          <a:off x="18039080" y="160388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86</xdr:row>
      <xdr:rowOff>147320</xdr:rowOff>
    </xdr:from>
    <xdr:ext cx="248285" cy="259080"/>
    <xdr:sp macro="" textlink="">
      <xdr:nvSpPr>
        <xdr:cNvPr id="888" name="テキスト ボックス 887"/>
        <xdr:cNvSpPr txBox="1"/>
      </xdr:nvSpPr>
      <xdr:spPr>
        <a:xfrm>
          <a:off x="18039080" y="148920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88</xdr:row>
      <xdr:rowOff>25400</xdr:rowOff>
    </xdr:from>
    <xdr:to xmlns:xdr="http://schemas.openxmlformats.org/drawingml/2006/spreadsheetDrawing">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32</xdr:col>
      <xdr:colOff>185420</xdr:colOff>
      <xdr:row>94</xdr:row>
      <xdr:rowOff>139700</xdr:rowOff>
    </xdr:from>
    <xdr:to xmlns:xdr="http://schemas.openxmlformats.org/drawingml/2006/spreadsheetDrawing">
      <xdr:col>32</xdr:col>
      <xdr:colOff>186055</xdr:colOff>
      <xdr:row>94</xdr:row>
      <xdr:rowOff>139700</xdr:rowOff>
    </xdr:to>
    <xdr:cxnSp macro="">
      <xdr:nvCxnSpPr>
        <xdr:cNvPr id="890" name="直線コネクタ 889"/>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94</xdr:row>
      <xdr:rowOff>107315</xdr:rowOff>
    </xdr:from>
    <xdr:ext cx="249555" cy="259080"/>
    <xdr:sp macro="" textlink="">
      <xdr:nvSpPr>
        <xdr:cNvPr id="891" name="前年度繰上充用金最小値テキスト"/>
        <xdr:cNvSpPr txBox="1"/>
      </xdr:nvSpPr>
      <xdr:spPr>
        <a:xfrm>
          <a:off x="22212300" y="162236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92</xdr:row>
      <xdr:rowOff>107315</xdr:rowOff>
    </xdr:from>
    <xdr:ext cx="249555" cy="259080"/>
    <xdr:sp macro="" textlink="">
      <xdr:nvSpPr>
        <xdr:cNvPr id="893" name="前年度繰上充用金最大値テキスト"/>
        <xdr:cNvSpPr txBox="1"/>
      </xdr:nvSpPr>
      <xdr:spPr>
        <a:xfrm>
          <a:off x="22212300" y="158807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94</xdr:row>
      <xdr:rowOff>139700</xdr:rowOff>
    </xdr:from>
    <xdr:to xmlns:xdr="http://schemas.openxmlformats.org/drawingml/2006/spreadsheetDrawing">
      <xdr:col>32</xdr:col>
      <xdr:colOff>276225</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94</xdr:row>
      <xdr:rowOff>139700</xdr:rowOff>
    </xdr:from>
    <xdr:to xmlns:xdr="http://schemas.openxmlformats.org/drawingml/2006/spreadsheetDrawing">
      <xdr:col>32</xdr:col>
      <xdr:colOff>187325</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93</xdr:row>
      <xdr:rowOff>161925</xdr:rowOff>
    </xdr:from>
    <xdr:ext cx="249555" cy="259080"/>
    <xdr:sp macro="" textlink="">
      <xdr:nvSpPr>
        <xdr:cNvPr id="896" name="前年度繰上充用金平均値テキスト"/>
        <xdr:cNvSpPr txBox="1"/>
      </xdr:nvSpPr>
      <xdr:spPr>
        <a:xfrm>
          <a:off x="22212300" y="1610677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897" name="フローチャート :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517525</xdr:colOff>
      <xdr:row>94</xdr:row>
      <xdr:rowOff>139700</xdr:rowOff>
    </xdr:from>
    <xdr:to xmlns:xdr="http://schemas.openxmlformats.org/drawingml/2006/spreadsheetDrawing">
      <xdr:col>31</xdr:col>
      <xdr:colOff>34925</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899" name="フローチャート :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596265</xdr:colOff>
      <xdr:row>94</xdr:row>
      <xdr:rowOff>107315</xdr:rowOff>
    </xdr:from>
    <xdr:ext cx="248920" cy="259080"/>
    <xdr:sp macro="" textlink="">
      <xdr:nvSpPr>
        <xdr:cNvPr id="900" name="テキスト ボックス 899"/>
        <xdr:cNvSpPr txBox="1"/>
      </xdr:nvSpPr>
      <xdr:spPr>
        <a:xfrm>
          <a:off x="21198840" y="162236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94</xdr:row>
      <xdr:rowOff>139700</xdr:rowOff>
    </xdr:from>
    <xdr:to xmlns:xdr="http://schemas.openxmlformats.org/drawingml/2006/spreadsheetDrawing">
      <xdr:col>29</xdr:col>
      <xdr:colOff>517525</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902" name="フローチャート :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393065</xdr:colOff>
      <xdr:row>94</xdr:row>
      <xdr:rowOff>107315</xdr:rowOff>
    </xdr:from>
    <xdr:ext cx="248920" cy="259080"/>
    <xdr:sp macro="" textlink="">
      <xdr:nvSpPr>
        <xdr:cNvPr id="903" name="テキスト ボックス 902"/>
        <xdr:cNvSpPr txBox="1"/>
      </xdr:nvSpPr>
      <xdr:spPr>
        <a:xfrm>
          <a:off x="20309840" y="162236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94</xdr:row>
      <xdr:rowOff>139700</xdr:rowOff>
    </xdr:from>
    <xdr:to xmlns:xdr="http://schemas.openxmlformats.org/drawingml/2006/spreadsheetDrawing">
      <xdr:col>28</xdr:col>
      <xdr:colOff>314325</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05" name="フローチャート :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189865</xdr:colOff>
      <xdr:row>94</xdr:row>
      <xdr:rowOff>107315</xdr:rowOff>
    </xdr:from>
    <xdr:ext cx="248920" cy="259080"/>
    <xdr:sp macro="" textlink="">
      <xdr:nvSpPr>
        <xdr:cNvPr id="906" name="テキスト ボックス 905"/>
        <xdr:cNvSpPr txBox="1"/>
      </xdr:nvSpPr>
      <xdr:spPr>
        <a:xfrm>
          <a:off x="19420840" y="162236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07" name="フローチャート :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672465</xdr:colOff>
      <xdr:row>94</xdr:row>
      <xdr:rowOff>107315</xdr:rowOff>
    </xdr:from>
    <xdr:ext cx="248920" cy="259080"/>
    <xdr:sp macro="" textlink="">
      <xdr:nvSpPr>
        <xdr:cNvPr id="908" name="テキスト ボックス 907"/>
        <xdr:cNvSpPr txBox="1"/>
      </xdr:nvSpPr>
      <xdr:spPr>
        <a:xfrm>
          <a:off x="18531840" y="162236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101</xdr:row>
      <xdr:rowOff>80010</xdr:rowOff>
    </xdr:from>
    <xdr:ext cx="761365" cy="259080"/>
    <xdr:sp macro="" textlink="">
      <xdr:nvSpPr>
        <xdr:cNvPr id="909" name="テキスト ボックス 908"/>
        <xdr:cNvSpPr txBox="1"/>
      </xdr:nvSpPr>
      <xdr:spPr>
        <a:xfrm>
          <a:off x="21971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101</xdr:row>
      <xdr:rowOff>80010</xdr:rowOff>
    </xdr:from>
    <xdr:ext cx="761365" cy="259080"/>
    <xdr:sp macro="" textlink="">
      <xdr:nvSpPr>
        <xdr:cNvPr id="911" name="テキスト ボックス 910"/>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94</xdr:row>
      <xdr:rowOff>88900</xdr:rowOff>
    </xdr:from>
    <xdr:to xmlns:xdr="http://schemas.openxmlformats.org/drawingml/2006/spreadsheetDrawing">
      <xdr:col>32</xdr:col>
      <xdr:colOff>238125</xdr:colOff>
      <xdr:row>95</xdr:row>
      <xdr:rowOff>19050</xdr:rowOff>
    </xdr:to>
    <xdr:sp macro="" textlink="">
      <xdr:nvSpPr>
        <xdr:cNvPr id="914" name="円/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32</xdr:col>
      <xdr:colOff>238125</xdr:colOff>
      <xdr:row>93</xdr:row>
      <xdr:rowOff>45720</xdr:rowOff>
    </xdr:from>
    <xdr:ext cx="249555" cy="259080"/>
    <xdr:sp macro="" textlink="">
      <xdr:nvSpPr>
        <xdr:cNvPr id="915" name="前年度繰上充用金該当値テキスト"/>
        <xdr:cNvSpPr txBox="1"/>
      </xdr:nvSpPr>
      <xdr:spPr>
        <a:xfrm>
          <a:off x="22212300" y="159905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94</xdr:row>
      <xdr:rowOff>88900</xdr:rowOff>
    </xdr:from>
    <xdr:to xmlns:xdr="http://schemas.openxmlformats.org/drawingml/2006/spreadsheetDrawing">
      <xdr:col>31</xdr:col>
      <xdr:colOff>85725</xdr:colOff>
      <xdr:row>95</xdr:row>
      <xdr:rowOff>19050</xdr:rowOff>
    </xdr:to>
    <xdr:sp macro="" textlink="">
      <xdr:nvSpPr>
        <xdr:cNvPr id="916" name="円/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596265</xdr:colOff>
      <xdr:row>92</xdr:row>
      <xdr:rowOff>132715</xdr:rowOff>
    </xdr:from>
    <xdr:ext cx="248920" cy="258445"/>
    <xdr:sp macro="" textlink="">
      <xdr:nvSpPr>
        <xdr:cNvPr id="917" name="テキスト ボックス 916"/>
        <xdr:cNvSpPr txBox="1"/>
      </xdr:nvSpPr>
      <xdr:spPr>
        <a:xfrm>
          <a:off x="21198840" y="159061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94</xdr:row>
      <xdr:rowOff>88900</xdr:rowOff>
    </xdr:from>
    <xdr:to xmlns:xdr="http://schemas.openxmlformats.org/drawingml/2006/spreadsheetDrawing">
      <xdr:col>29</xdr:col>
      <xdr:colOff>568325</xdr:colOff>
      <xdr:row>95</xdr:row>
      <xdr:rowOff>19050</xdr:rowOff>
    </xdr:to>
    <xdr:sp macro="" textlink="">
      <xdr:nvSpPr>
        <xdr:cNvPr id="918" name="円/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393065</xdr:colOff>
      <xdr:row>92</xdr:row>
      <xdr:rowOff>132715</xdr:rowOff>
    </xdr:from>
    <xdr:ext cx="248920" cy="258445"/>
    <xdr:sp macro="" textlink="">
      <xdr:nvSpPr>
        <xdr:cNvPr id="919" name="テキスト ボックス 918"/>
        <xdr:cNvSpPr txBox="1"/>
      </xdr:nvSpPr>
      <xdr:spPr>
        <a:xfrm>
          <a:off x="20309840" y="159061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94</xdr:row>
      <xdr:rowOff>88900</xdr:rowOff>
    </xdr:from>
    <xdr:to xmlns:xdr="http://schemas.openxmlformats.org/drawingml/2006/spreadsheetDrawing">
      <xdr:col>28</xdr:col>
      <xdr:colOff>365125</xdr:colOff>
      <xdr:row>95</xdr:row>
      <xdr:rowOff>19050</xdr:rowOff>
    </xdr:to>
    <xdr:sp macro="" textlink="">
      <xdr:nvSpPr>
        <xdr:cNvPr id="920" name="円/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189865</xdr:colOff>
      <xdr:row>92</xdr:row>
      <xdr:rowOff>132715</xdr:rowOff>
    </xdr:from>
    <xdr:ext cx="248920" cy="258445"/>
    <xdr:sp macro="" textlink="">
      <xdr:nvSpPr>
        <xdr:cNvPr id="921" name="テキスト ボックス 920"/>
        <xdr:cNvSpPr txBox="1"/>
      </xdr:nvSpPr>
      <xdr:spPr>
        <a:xfrm>
          <a:off x="19420840" y="159061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94</xdr:row>
      <xdr:rowOff>88900</xdr:rowOff>
    </xdr:from>
    <xdr:to xmlns:xdr="http://schemas.openxmlformats.org/drawingml/2006/spreadsheetDrawing">
      <xdr:col>27</xdr:col>
      <xdr:colOff>161925</xdr:colOff>
      <xdr:row>95</xdr:row>
      <xdr:rowOff>19050</xdr:rowOff>
    </xdr:to>
    <xdr:sp macro="" textlink="">
      <xdr:nvSpPr>
        <xdr:cNvPr id="922" name="円/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672465</xdr:colOff>
      <xdr:row>92</xdr:row>
      <xdr:rowOff>132715</xdr:rowOff>
    </xdr:from>
    <xdr:ext cx="248920" cy="258445"/>
    <xdr:sp macro="" textlink="">
      <xdr:nvSpPr>
        <xdr:cNvPr id="923" name="テキスト ボックス 922"/>
        <xdr:cNvSpPr txBox="1"/>
      </xdr:nvSpPr>
      <xdr:spPr>
        <a:xfrm>
          <a:off x="18531840" y="159061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　義務的経費のうち人件費は、住民一人当たり６１</a:t>
          </a:r>
          <a:r>
            <a:rPr kumimoji="1" lang="en-US" altLang="ja-JP" sz="1300">
              <a:latin typeface="ＭＳ Ｐゴシック"/>
            </a:rPr>
            <a:t>,</a:t>
          </a:r>
          <a:r>
            <a:rPr kumimoji="1" lang="ja-JP" altLang="en-US" sz="1300">
              <a:latin typeface="ＭＳ Ｐゴシック"/>
            </a:rPr>
            <a:t>４２４円となっており、計画的な職員数の削減、年齢構成の変化などにより、支出額は年々減少して平成２６年度から類似団体平均を下回っている。一方、扶助費は、住民一人当たり１１２</a:t>
          </a:r>
          <a:r>
            <a:rPr kumimoji="1" lang="en-US" altLang="ja-JP" sz="1300">
              <a:latin typeface="ＭＳ Ｐゴシック"/>
            </a:rPr>
            <a:t>,</a:t>
          </a:r>
          <a:r>
            <a:rPr kumimoji="1" lang="ja-JP" altLang="en-US" sz="1300">
              <a:latin typeface="ＭＳ Ｐゴシック"/>
            </a:rPr>
            <a:t>１０４円となっており、類似団体平均は下回っているものの、支出額は増加傾向にある。今後も、少子高齢化の進展等により増加が予想される。公債費は、住民一人当たり１４</a:t>
          </a:r>
          <a:r>
            <a:rPr kumimoji="1" lang="en-US" altLang="ja-JP" sz="1300">
              <a:latin typeface="ＭＳ Ｐゴシック"/>
            </a:rPr>
            <a:t>,</a:t>
          </a:r>
          <a:r>
            <a:rPr kumimoji="1" lang="ja-JP" altLang="en-US" sz="1300">
              <a:latin typeface="ＭＳ Ｐゴシック"/>
            </a:rPr>
            <a:t>９４６円となっており、類似団体の中で最大であるが、平成２８年度は大幅に減少している。今後も起債の活用にあたっては、一般財源に占める実質的な公債費の割合（公債費負担比率（中野区方式））を上限１０％程度とする方針を遵守し公債費の抑制を図っていく。</a:t>
          </a:r>
        </a:p>
        <a:p>
          <a:pPr>
            <a:lnSpc>
              <a:spcPts val="1500"/>
            </a:lnSpc>
          </a:pPr>
          <a:r>
            <a:rPr kumimoji="1" lang="ja-JP" altLang="en-US" sz="1300">
              <a:latin typeface="ＭＳ Ｐゴシック"/>
            </a:rPr>
            <a:t>　投資的経費である普通建設事業費は、住民一人当たり４５</a:t>
          </a:r>
          <a:r>
            <a:rPr kumimoji="1" lang="en-US" altLang="ja-JP" sz="1300">
              <a:latin typeface="ＭＳ Ｐゴシック"/>
            </a:rPr>
            <a:t>,</a:t>
          </a:r>
          <a:r>
            <a:rPr kumimoji="1" lang="ja-JP" altLang="en-US" sz="1300">
              <a:latin typeface="ＭＳ Ｐゴシック"/>
            </a:rPr>
            <a:t>５６５円となっており、更新整備では、もみじ山文化センターの大規模改修費が増、新規整備での平成２７年度に取得した新区役所用地費や南部すこやか福祉センター等の建設費等の皆減により、費用は前年度より減少した。</a:t>
          </a:r>
        </a:p>
        <a:p>
          <a:pPr>
            <a:lnSpc>
              <a:spcPts val="1500"/>
            </a:lnSpc>
          </a:pPr>
          <a:r>
            <a:rPr kumimoji="1" lang="ja-JP" altLang="en-US" sz="1300">
              <a:latin typeface="ＭＳ Ｐゴシック"/>
            </a:rPr>
            <a:t>　その他の経費のうち積立金は、住民一人当たり４２</a:t>
          </a:r>
          <a:r>
            <a:rPr kumimoji="1" lang="en-US" altLang="ja-JP" sz="1300">
              <a:latin typeface="ＭＳ Ｐゴシック"/>
            </a:rPr>
            <a:t>,</a:t>
          </a:r>
          <a:r>
            <a:rPr kumimoji="1" lang="ja-JP" altLang="en-US" sz="1300">
              <a:latin typeface="ＭＳ Ｐゴシック"/>
            </a:rPr>
            <a:t>６１９円となっており、類似団体平均を上回っている。平成２８年度は、主に財政調整基金や義務教育施設整備基金、まちづくり基金に積み立てている。引続き計画的な積立と繰入を行い財政の健全性を図るよう努めていく。</a:t>
          </a:r>
        </a:p>
        <a:p>
          <a:pPr>
            <a:lnSpc>
              <a:spcPts val="1500"/>
            </a:lnSpc>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東京都中野区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325,460
309,767
15.59
126,519,153
122,999,658
2,946,274
77,133,090
25,806,932</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38100</xdr:rowOff>
    </xdr:from>
    <xdr:to xmlns:xdr="http://schemas.openxmlformats.org/drawingml/2006/spreadsheetDrawing">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158750</xdr:rowOff>
    </xdr:from>
    <xdr:to xmlns:xdr="http://schemas.openxmlformats.org/drawingml/2006/spreadsheetDrawing">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228600</xdr:colOff>
      <xdr:row>7</xdr:row>
      <xdr:rowOff>82550</xdr:rowOff>
    </xdr:from>
    <xdr:to xmlns:xdr="http://schemas.openxmlformats.org/drawingml/2006/spreadsheetDrawing">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16</xdr:col>
      <xdr:colOff>275590</xdr:colOff>
      <xdr:row>8</xdr:row>
      <xdr:rowOff>152400</xdr:rowOff>
    </xdr:from>
    <xdr:to xmlns:xdr="http://schemas.openxmlformats.org/drawingml/2006/spreadsheetDrawing">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275590</xdr:colOff>
      <xdr:row>10</xdr:row>
      <xdr:rowOff>47625</xdr:rowOff>
    </xdr:from>
    <xdr:to xmlns:xdr="http://schemas.openxmlformats.org/drawingml/2006/spreadsheetDrawing">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16</xdr:row>
      <xdr:rowOff>123825</xdr:rowOff>
    </xdr:from>
    <xdr:ext cx="8896350" cy="258445"/>
    <xdr:sp macro="" textlink="">
      <xdr:nvSpPr>
        <xdr:cNvPr id="29" name="テキスト ボックス 28"/>
        <xdr:cNvSpPr txBox="1"/>
      </xdr:nvSpPr>
      <xdr:spPr>
        <a:xfrm>
          <a:off x="698500" y="286702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mlns:xdr="http://schemas.openxmlformats.org/drawingml/2006/spreadsheetDrawing">
      <xdr:col>1</xdr:col>
      <xdr:colOff>3175</xdr:colOff>
      <xdr:row>20</xdr:row>
      <xdr:rowOff>73025</xdr:rowOff>
    </xdr:from>
    <xdr:ext cx="8295640" cy="259080"/>
    <xdr:sp macro="" textlink="">
      <xdr:nvSpPr>
        <xdr:cNvPr id="31" name="テキスト ボックス 30"/>
        <xdr:cNvSpPr txBox="1"/>
      </xdr:nvSpPr>
      <xdr:spPr>
        <a:xfrm>
          <a:off x="698500" y="3502025"/>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23</xdr:row>
      <xdr:rowOff>57150</xdr:rowOff>
    </xdr:from>
    <xdr:to xmlns:xdr="http://schemas.openxmlformats.org/drawingml/2006/spreadsheetDrawing">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mlns:xdr="http://schemas.openxmlformats.org/drawingml/2006/spreadsheetDrawing">
      <xdr:col>1</xdr:col>
      <xdr:colOff>193675</xdr:colOff>
      <xdr:row>25</xdr:row>
      <xdr:rowOff>57150</xdr:rowOff>
    </xdr:from>
    <xdr:to xmlns:xdr="http://schemas.openxmlformats.org/drawingml/2006/spreadsheetDrawing">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26</xdr:row>
      <xdr:rowOff>88900</xdr:rowOff>
    </xdr:from>
    <xdr:to xmlns:xdr="http://schemas.openxmlformats.org/drawingml/2006/spreadsheetDrawing">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25</xdr:row>
      <xdr:rowOff>57150</xdr:rowOff>
    </xdr:from>
    <xdr:to xmlns:xdr="http://schemas.openxmlformats.org/drawingml/2006/spreadsheetDrawing">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26</xdr:row>
      <xdr:rowOff>88900</xdr:rowOff>
    </xdr:from>
    <xdr:to xmlns:xdr="http://schemas.openxmlformats.org/drawingml/2006/spreadsheetDrawing">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25</xdr:row>
      <xdr:rowOff>57150</xdr:rowOff>
    </xdr:from>
    <xdr:to xmlns:xdr="http://schemas.openxmlformats.org/drawingml/2006/spreadsheetDrawing">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26</xdr:row>
      <xdr:rowOff>88900</xdr:rowOff>
    </xdr:from>
    <xdr:to xmlns:xdr="http://schemas.openxmlformats.org/drawingml/2006/spreadsheetDrawing">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28575</xdr:colOff>
      <xdr:row>27</xdr:row>
      <xdr:rowOff>6350</xdr:rowOff>
    </xdr:from>
    <xdr:ext cx="349885" cy="224790"/>
    <xdr:sp macro="" textlink="">
      <xdr:nvSpPr>
        <xdr:cNvPr id="40" name="テキスト ボックス 39"/>
        <xdr:cNvSpPr txBox="1"/>
      </xdr:nvSpPr>
      <xdr:spPr>
        <a:xfrm>
          <a:off x="723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41</xdr:row>
      <xdr:rowOff>82550</xdr:rowOff>
    </xdr:from>
    <xdr:to xmlns:xdr="http://schemas.openxmlformats.org/drawingml/2006/spreadsheetDrawing">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39</xdr:row>
      <xdr:rowOff>99060</xdr:rowOff>
    </xdr:from>
    <xdr:to xmlns:xdr="http://schemas.openxmlformats.org/drawingml/2006/spreadsheetDrawing">
      <xdr:col>7</xdr:col>
      <xdr:colOff>638175</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38</xdr:row>
      <xdr:rowOff>46355</xdr:rowOff>
    </xdr:from>
    <xdr:ext cx="248920" cy="259080"/>
    <xdr:sp macro="" textlink="">
      <xdr:nvSpPr>
        <xdr:cNvPr id="43" name="テキスト ボックス 42"/>
        <xdr:cNvSpPr txBox="1"/>
      </xdr:nvSpPr>
      <xdr:spPr>
        <a:xfrm>
          <a:off x="513080" y="656145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37</xdr:row>
      <xdr:rowOff>114935</xdr:rowOff>
    </xdr:from>
    <xdr:to xmlns:xdr="http://schemas.openxmlformats.org/drawingml/2006/spreadsheetDrawing">
      <xdr:col>7</xdr:col>
      <xdr:colOff>638175</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36</xdr:row>
      <xdr:rowOff>74930</xdr:rowOff>
    </xdr:from>
    <xdr:ext cx="467995" cy="258445"/>
    <xdr:sp macro="" textlink="">
      <xdr:nvSpPr>
        <xdr:cNvPr id="45" name="テキスト ボックス 44"/>
        <xdr:cNvSpPr txBox="1"/>
      </xdr:nvSpPr>
      <xdr:spPr>
        <a:xfrm>
          <a:off x="294005" y="624713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35</xdr:row>
      <xdr:rowOff>132080</xdr:rowOff>
    </xdr:from>
    <xdr:to xmlns:xdr="http://schemas.openxmlformats.org/drawingml/2006/spreadsheetDrawing">
      <xdr:col>7</xdr:col>
      <xdr:colOff>638175</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34</xdr:row>
      <xdr:rowOff>95250</xdr:rowOff>
    </xdr:from>
    <xdr:ext cx="467995" cy="259080"/>
    <xdr:sp macro="" textlink="">
      <xdr:nvSpPr>
        <xdr:cNvPr id="47" name="テキスト ボックス 46"/>
        <xdr:cNvSpPr txBox="1"/>
      </xdr:nvSpPr>
      <xdr:spPr>
        <a:xfrm>
          <a:off x="294005" y="5924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147955</xdr:rowOff>
    </xdr:from>
    <xdr:to xmlns:xdr="http://schemas.openxmlformats.org/drawingml/2006/spreadsheetDrawing">
      <xdr:col>7</xdr:col>
      <xdr:colOff>638175</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32</xdr:row>
      <xdr:rowOff>99695</xdr:rowOff>
    </xdr:from>
    <xdr:ext cx="467995" cy="258445"/>
    <xdr:sp macro="" textlink="">
      <xdr:nvSpPr>
        <xdr:cNvPr id="49" name="テキスト ボックス 48"/>
        <xdr:cNvSpPr txBox="1"/>
      </xdr:nvSpPr>
      <xdr:spPr>
        <a:xfrm>
          <a:off x="294005" y="55860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164465</xdr:rowOff>
    </xdr:from>
    <xdr:to xmlns:xdr="http://schemas.openxmlformats.org/drawingml/2006/spreadsheetDrawing">
      <xdr:col>7</xdr:col>
      <xdr:colOff>638175</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129540</xdr:rowOff>
    </xdr:from>
    <xdr:ext cx="467995" cy="259080"/>
    <xdr:sp macro="" textlink="">
      <xdr:nvSpPr>
        <xdr:cNvPr id="51" name="テキスト ボックス 50"/>
        <xdr:cNvSpPr txBox="1"/>
      </xdr:nvSpPr>
      <xdr:spPr>
        <a:xfrm>
          <a:off x="294005" y="5273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8890</xdr:rowOff>
    </xdr:from>
    <xdr:to xmlns:xdr="http://schemas.openxmlformats.org/drawingml/2006/spreadsheetDrawing">
      <xdr:col>7</xdr:col>
      <xdr:colOff>638175</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28</xdr:row>
      <xdr:rowOff>132080</xdr:rowOff>
    </xdr:from>
    <xdr:ext cx="531495" cy="258445"/>
    <xdr:sp macro="" textlink="">
      <xdr:nvSpPr>
        <xdr:cNvPr id="53" name="テキスト ボックス 52"/>
        <xdr:cNvSpPr txBox="1"/>
      </xdr:nvSpPr>
      <xdr:spPr>
        <a:xfrm>
          <a:off x="230505" y="4932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26</xdr:row>
      <xdr:rowOff>147320</xdr:rowOff>
    </xdr:from>
    <xdr:ext cx="531495" cy="259080"/>
    <xdr:sp macro="" textlink="">
      <xdr:nvSpPr>
        <xdr:cNvPr id="55" name="テキスト ボックス 54"/>
        <xdr:cNvSpPr txBox="1"/>
      </xdr:nvSpPr>
      <xdr:spPr>
        <a:xfrm>
          <a:off x="230505" y="4605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28</xdr:row>
      <xdr:rowOff>25400</xdr:rowOff>
    </xdr:from>
    <xdr:to xmlns:xdr="http://schemas.openxmlformats.org/drawingml/2006/spreadsheetDrawing">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509270</xdr:colOff>
      <xdr:row>30</xdr:row>
      <xdr:rowOff>116205</xdr:rowOff>
    </xdr:from>
    <xdr:to xmlns:xdr="http://schemas.openxmlformats.org/drawingml/2006/spreadsheetDrawing">
      <xdr:col>6</xdr:col>
      <xdr:colOff>510540</xdr:colOff>
      <xdr:row>38</xdr:row>
      <xdr:rowOff>91440</xdr:rowOff>
    </xdr:to>
    <xdr:cxnSp macro="">
      <xdr:nvCxnSpPr>
        <xdr:cNvPr id="57" name="直線コネクタ 56"/>
        <xdr:cNvCxnSpPr/>
      </xdr:nvCxnSpPr>
      <xdr:spPr>
        <a:xfrm flipV="1">
          <a:off x="4633595" y="5259705"/>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38</xdr:row>
      <xdr:rowOff>22225</xdr:rowOff>
    </xdr:from>
    <xdr:ext cx="469265" cy="258445"/>
    <xdr:sp macro="" textlink="">
      <xdr:nvSpPr>
        <xdr:cNvPr id="58" name="議会費最小値テキスト"/>
        <xdr:cNvSpPr txBox="1"/>
      </xdr:nvSpPr>
      <xdr:spPr>
        <a:xfrm>
          <a:off x="4686300" y="6537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38</xdr:row>
      <xdr:rowOff>91440</xdr:rowOff>
    </xdr:from>
    <xdr:to xmlns:xdr="http://schemas.openxmlformats.org/drawingml/2006/spreadsheetDrawing">
      <xdr:col>6</xdr:col>
      <xdr:colOff>600075</xdr:colOff>
      <xdr:row>38</xdr:row>
      <xdr:rowOff>91440</xdr:rowOff>
    </xdr:to>
    <xdr:cxnSp macro="">
      <xdr:nvCxnSpPr>
        <xdr:cNvPr id="59" name="直線コネクタ 58"/>
        <xdr:cNvCxnSpPr/>
      </xdr:nvCxnSpPr>
      <xdr:spPr>
        <a:xfrm>
          <a:off x="4546600" y="6606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28</xdr:row>
      <xdr:rowOff>151765</xdr:rowOff>
    </xdr:from>
    <xdr:ext cx="469265" cy="259080"/>
    <xdr:sp macro="" textlink="">
      <xdr:nvSpPr>
        <xdr:cNvPr id="60" name="議会費最大値テキスト"/>
        <xdr:cNvSpPr txBox="1"/>
      </xdr:nvSpPr>
      <xdr:spPr>
        <a:xfrm>
          <a:off x="4686300" y="4952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9,344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30</xdr:row>
      <xdr:rowOff>116205</xdr:rowOff>
    </xdr:from>
    <xdr:to xmlns:xdr="http://schemas.openxmlformats.org/drawingml/2006/spreadsheetDrawing">
      <xdr:col>6</xdr:col>
      <xdr:colOff>600075</xdr:colOff>
      <xdr:row>30</xdr:row>
      <xdr:rowOff>116205</xdr:rowOff>
    </xdr:to>
    <xdr:cxnSp macro="">
      <xdr:nvCxnSpPr>
        <xdr:cNvPr id="61" name="直線コネクタ 60"/>
        <xdr:cNvCxnSpPr/>
      </xdr:nvCxnSpPr>
      <xdr:spPr>
        <a:xfrm>
          <a:off x="4546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36</xdr:row>
      <xdr:rowOff>153035</xdr:rowOff>
    </xdr:from>
    <xdr:to xmlns:xdr="http://schemas.openxmlformats.org/drawingml/2006/spreadsheetDrawing">
      <xdr:col>6</xdr:col>
      <xdr:colOff>511810</xdr:colOff>
      <xdr:row>37</xdr:row>
      <xdr:rowOff>13335</xdr:rowOff>
    </xdr:to>
    <xdr:cxnSp macro="">
      <xdr:nvCxnSpPr>
        <xdr:cNvPr id="62" name="直線コネクタ 61"/>
        <xdr:cNvCxnSpPr/>
      </xdr:nvCxnSpPr>
      <xdr:spPr>
        <a:xfrm>
          <a:off x="3797300" y="6325235"/>
          <a:ext cx="8388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36</xdr:row>
      <xdr:rowOff>147320</xdr:rowOff>
    </xdr:from>
    <xdr:ext cx="469265" cy="259080"/>
    <xdr:sp macro="" textlink="">
      <xdr:nvSpPr>
        <xdr:cNvPr id="63" name="議会費平均値テキスト"/>
        <xdr:cNvSpPr txBox="1"/>
      </xdr:nvSpPr>
      <xdr:spPr>
        <a:xfrm>
          <a:off x="4686300" y="631952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37</xdr:row>
      <xdr:rowOff>70485</xdr:rowOff>
    </xdr:from>
    <xdr:to xmlns:xdr="http://schemas.openxmlformats.org/drawingml/2006/spreadsheetDrawing">
      <xdr:col>6</xdr:col>
      <xdr:colOff>561975</xdr:colOff>
      <xdr:row>38</xdr:row>
      <xdr:rowOff>635</xdr:rowOff>
    </xdr:to>
    <xdr:sp macro="" textlink="">
      <xdr:nvSpPr>
        <xdr:cNvPr id="64" name="フローチャート : 判断 63"/>
        <xdr:cNvSpPr/>
      </xdr:nvSpPr>
      <xdr:spPr>
        <a:xfrm>
          <a:off x="4584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155575</xdr:colOff>
      <xdr:row>36</xdr:row>
      <xdr:rowOff>153035</xdr:rowOff>
    </xdr:from>
    <xdr:to xmlns:xdr="http://schemas.openxmlformats.org/drawingml/2006/spreadsheetDrawing">
      <xdr:col>5</xdr:col>
      <xdr:colOff>358775</xdr:colOff>
      <xdr:row>36</xdr:row>
      <xdr:rowOff>166370</xdr:rowOff>
    </xdr:to>
    <xdr:cxnSp macro="">
      <xdr:nvCxnSpPr>
        <xdr:cNvPr id="65" name="直線コネクタ 64"/>
        <xdr:cNvCxnSpPr/>
      </xdr:nvCxnSpPr>
      <xdr:spPr>
        <a:xfrm flipV="1">
          <a:off x="2908300" y="63252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37</xdr:row>
      <xdr:rowOff>48260</xdr:rowOff>
    </xdr:from>
    <xdr:to xmlns:xdr="http://schemas.openxmlformats.org/drawingml/2006/spreadsheetDrawing">
      <xdr:col>5</xdr:col>
      <xdr:colOff>409575</xdr:colOff>
      <xdr:row>37</xdr:row>
      <xdr:rowOff>149860</xdr:rowOff>
    </xdr:to>
    <xdr:sp macro="" textlink="">
      <xdr:nvSpPr>
        <xdr:cNvPr id="66" name="フローチャート : 判断 65"/>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123825</xdr:colOff>
      <xdr:row>37</xdr:row>
      <xdr:rowOff>71120</xdr:rowOff>
    </xdr:from>
    <xdr:ext cx="469900" cy="259080"/>
    <xdr:sp macro="" textlink="">
      <xdr:nvSpPr>
        <xdr:cNvPr id="67" name="テキスト ボックス 66"/>
        <xdr:cNvSpPr txBox="1"/>
      </xdr:nvSpPr>
      <xdr:spPr>
        <a:xfrm>
          <a:off x="3562350" y="641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36</xdr:row>
      <xdr:rowOff>166370</xdr:rowOff>
    </xdr:from>
    <xdr:to xmlns:xdr="http://schemas.openxmlformats.org/drawingml/2006/spreadsheetDrawing">
      <xdr:col>4</xdr:col>
      <xdr:colOff>155575</xdr:colOff>
      <xdr:row>36</xdr:row>
      <xdr:rowOff>167005</xdr:rowOff>
    </xdr:to>
    <xdr:cxnSp macro="">
      <xdr:nvCxnSpPr>
        <xdr:cNvPr id="68" name="直線コネクタ 67"/>
        <xdr:cNvCxnSpPr/>
      </xdr:nvCxnSpPr>
      <xdr:spPr>
        <a:xfrm flipV="1">
          <a:off x="2019300" y="6338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37</xdr:row>
      <xdr:rowOff>61595</xdr:rowOff>
    </xdr:from>
    <xdr:to xmlns:xdr="http://schemas.openxmlformats.org/drawingml/2006/spreadsheetDrawing">
      <xdr:col>4</xdr:col>
      <xdr:colOff>206375</xdr:colOff>
      <xdr:row>37</xdr:row>
      <xdr:rowOff>163195</xdr:rowOff>
    </xdr:to>
    <xdr:sp macro="" textlink="">
      <xdr:nvSpPr>
        <xdr:cNvPr id="69" name="フローチャート : 判断 68"/>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606425</xdr:colOff>
      <xdr:row>37</xdr:row>
      <xdr:rowOff>80645</xdr:rowOff>
    </xdr:from>
    <xdr:ext cx="469900" cy="259080"/>
    <xdr:sp macro="" textlink="">
      <xdr:nvSpPr>
        <xdr:cNvPr id="70" name="テキスト ボックス 69"/>
        <xdr:cNvSpPr txBox="1"/>
      </xdr:nvSpPr>
      <xdr:spPr>
        <a:xfrm>
          <a:off x="2673350" y="6424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36</xdr:row>
      <xdr:rowOff>144145</xdr:rowOff>
    </xdr:from>
    <xdr:to xmlns:xdr="http://schemas.openxmlformats.org/drawingml/2006/spreadsheetDrawing">
      <xdr:col>2</xdr:col>
      <xdr:colOff>638175</xdr:colOff>
      <xdr:row>36</xdr:row>
      <xdr:rowOff>167005</xdr:rowOff>
    </xdr:to>
    <xdr:cxnSp macro="">
      <xdr:nvCxnSpPr>
        <xdr:cNvPr id="71" name="直線コネクタ 70"/>
        <xdr:cNvCxnSpPr/>
      </xdr:nvCxnSpPr>
      <xdr:spPr>
        <a:xfrm>
          <a:off x="1130300" y="63163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37</xdr:row>
      <xdr:rowOff>58420</xdr:rowOff>
    </xdr:from>
    <xdr:to xmlns:xdr="http://schemas.openxmlformats.org/drawingml/2006/spreadsheetDrawing">
      <xdr:col>3</xdr:col>
      <xdr:colOff>3175</xdr:colOff>
      <xdr:row>37</xdr:row>
      <xdr:rowOff>160020</xdr:rowOff>
    </xdr:to>
    <xdr:sp macro="" textlink="">
      <xdr:nvSpPr>
        <xdr:cNvPr id="72" name="フローチャート : 判断 71"/>
        <xdr:cNvSpPr/>
      </xdr:nvSpPr>
      <xdr:spPr>
        <a:xfrm>
          <a:off x="1968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412750</xdr:colOff>
      <xdr:row>37</xdr:row>
      <xdr:rowOff>81280</xdr:rowOff>
    </xdr:from>
    <xdr:ext cx="469900" cy="259080"/>
    <xdr:sp macro="" textlink="">
      <xdr:nvSpPr>
        <xdr:cNvPr id="73" name="テキスト ボックス 72"/>
        <xdr:cNvSpPr txBox="1"/>
      </xdr:nvSpPr>
      <xdr:spPr>
        <a:xfrm>
          <a:off x="1793875" y="6424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37</xdr:row>
      <xdr:rowOff>43180</xdr:rowOff>
    </xdr:from>
    <xdr:to xmlns:xdr="http://schemas.openxmlformats.org/drawingml/2006/spreadsheetDrawing">
      <xdr:col>1</xdr:col>
      <xdr:colOff>485775</xdr:colOff>
      <xdr:row>37</xdr:row>
      <xdr:rowOff>144780</xdr:rowOff>
    </xdr:to>
    <xdr:sp macro="" textlink="">
      <xdr:nvSpPr>
        <xdr:cNvPr id="74" name="フローチャート : 判断 73"/>
        <xdr:cNvSpPr/>
      </xdr:nvSpPr>
      <xdr:spPr>
        <a:xfrm>
          <a:off x="107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200025</xdr:colOff>
      <xdr:row>37</xdr:row>
      <xdr:rowOff>66040</xdr:rowOff>
    </xdr:from>
    <xdr:ext cx="469265" cy="258445"/>
    <xdr:sp macro="" textlink="">
      <xdr:nvSpPr>
        <xdr:cNvPr id="75" name="テキスト ボックス 74"/>
        <xdr:cNvSpPr txBox="1"/>
      </xdr:nvSpPr>
      <xdr:spPr>
        <a:xfrm>
          <a:off x="895350" y="64096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41</xdr:row>
      <xdr:rowOff>80010</xdr:rowOff>
    </xdr:from>
    <xdr:ext cx="761365" cy="259080"/>
    <xdr:sp macro="" textlink="">
      <xdr:nvSpPr>
        <xdr:cNvPr id="76" name="テキスト ボックス 75"/>
        <xdr:cNvSpPr txBox="1"/>
      </xdr:nvSpPr>
      <xdr:spPr>
        <a:xfrm>
          <a:off x="4445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41</xdr:row>
      <xdr:rowOff>80010</xdr:rowOff>
    </xdr:from>
    <xdr:ext cx="761365" cy="259080"/>
    <xdr:sp macro="" textlink="">
      <xdr:nvSpPr>
        <xdr:cNvPr id="77" name="テキスト ボックス 76"/>
        <xdr:cNvSpPr txBox="1"/>
      </xdr:nvSpPr>
      <xdr:spPr>
        <a:xfrm>
          <a:off x="3606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36</xdr:row>
      <xdr:rowOff>133985</xdr:rowOff>
    </xdr:from>
    <xdr:to xmlns:xdr="http://schemas.openxmlformats.org/drawingml/2006/spreadsheetDrawing">
      <xdr:col>6</xdr:col>
      <xdr:colOff>561975</xdr:colOff>
      <xdr:row>37</xdr:row>
      <xdr:rowOff>64135</xdr:rowOff>
    </xdr:to>
    <xdr:sp macro="" textlink="">
      <xdr:nvSpPr>
        <xdr:cNvPr id="81" name="円/楕円 80"/>
        <xdr:cNvSpPr/>
      </xdr:nvSpPr>
      <xdr:spPr>
        <a:xfrm>
          <a:off x="4584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6</xdr:col>
      <xdr:colOff>561975</xdr:colOff>
      <xdr:row>35</xdr:row>
      <xdr:rowOff>79375</xdr:rowOff>
    </xdr:from>
    <xdr:ext cx="469265" cy="258445"/>
    <xdr:sp macro="" textlink="">
      <xdr:nvSpPr>
        <xdr:cNvPr id="82" name="議会費該当値テキスト"/>
        <xdr:cNvSpPr txBox="1"/>
      </xdr:nvSpPr>
      <xdr:spPr>
        <a:xfrm>
          <a:off x="4686300" y="6080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36</xdr:row>
      <xdr:rowOff>102235</xdr:rowOff>
    </xdr:from>
    <xdr:to xmlns:xdr="http://schemas.openxmlformats.org/drawingml/2006/spreadsheetDrawing">
      <xdr:col>5</xdr:col>
      <xdr:colOff>409575</xdr:colOff>
      <xdr:row>37</xdr:row>
      <xdr:rowOff>32385</xdr:rowOff>
    </xdr:to>
    <xdr:sp macro="" textlink="">
      <xdr:nvSpPr>
        <xdr:cNvPr id="83" name="円/楕円 82"/>
        <xdr:cNvSpPr/>
      </xdr:nvSpPr>
      <xdr:spPr>
        <a:xfrm>
          <a:off x="3746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123825</xdr:colOff>
      <xdr:row>34</xdr:row>
      <xdr:rowOff>147320</xdr:rowOff>
    </xdr:from>
    <xdr:ext cx="469900" cy="259080"/>
    <xdr:sp macro="" textlink="">
      <xdr:nvSpPr>
        <xdr:cNvPr id="84" name="テキスト ボックス 83"/>
        <xdr:cNvSpPr txBox="1"/>
      </xdr:nvSpPr>
      <xdr:spPr>
        <a:xfrm>
          <a:off x="3562350" y="5976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36</xdr:row>
      <xdr:rowOff>115570</xdr:rowOff>
    </xdr:from>
    <xdr:to xmlns:xdr="http://schemas.openxmlformats.org/drawingml/2006/spreadsheetDrawing">
      <xdr:col>4</xdr:col>
      <xdr:colOff>206375</xdr:colOff>
      <xdr:row>37</xdr:row>
      <xdr:rowOff>45720</xdr:rowOff>
    </xdr:to>
    <xdr:sp macro="" textlink="">
      <xdr:nvSpPr>
        <xdr:cNvPr id="85" name="円/楕円 84"/>
        <xdr:cNvSpPr/>
      </xdr:nvSpPr>
      <xdr:spPr>
        <a:xfrm>
          <a:off x="28575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606425</xdr:colOff>
      <xdr:row>34</xdr:row>
      <xdr:rowOff>150495</xdr:rowOff>
    </xdr:from>
    <xdr:ext cx="469900" cy="259080"/>
    <xdr:sp macro="" textlink="">
      <xdr:nvSpPr>
        <xdr:cNvPr id="86" name="テキスト ボックス 85"/>
        <xdr:cNvSpPr txBox="1"/>
      </xdr:nvSpPr>
      <xdr:spPr>
        <a:xfrm>
          <a:off x="2673350" y="5979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36</xdr:row>
      <xdr:rowOff>116205</xdr:rowOff>
    </xdr:from>
    <xdr:to xmlns:xdr="http://schemas.openxmlformats.org/drawingml/2006/spreadsheetDrawing">
      <xdr:col>3</xdr:col>
      <xdr:colOff>3175</xdr:colOff>
      <xdr:row>37</xdr:row>
      <xdr:rowOff>46355</xdr:rowOff>
    </xdr:to>
    <xdr:sp macro="" textlink="">
      <xdr:nvSpPr>
        <xdr:cNvPr id="87" name="円/楕円 86"/>
        <xdr:cNvSpPr/>
      </xdr:nvSpPr>
      <xdr:spPr>
        <a:xfrm>
          <a:off x="1968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412750</xdr:colOff>
      <xdr:row>34</xdr:row>
      <xdr:rowOff>151130</xdr:rowOff>
    </xdr:from>
    <xdr:ext cx="469900" cy="259080"/>
    <xdr:sp macro="" textlink="">
      <xdr:nvSpPr>
        <xdr:cNvPr id="88" name="テキスト ボックス 87"/>
        <xdr:cNvSpPr txBox="1"/>
      </xdr:nvSpPr>
      <xdr:spPr>
        <a:xfrm>
          <a:off x="1793875" y="598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36</xdr:row>
      <xdr:rowOff>93345</xdr:rowOff>
    </xdr:from>
    <xdr:to xmlns:xdr="http://schemas.openxmlformats.org/drawingml/2006/spreadsheetDrawing">
      <xdr:col>1</xdr:col>
      <xdr:colOff>485775</xdr:colOff>
      <xdr:row>37</xdr:row>
      <xdr:rowOff>23495</xdr:rowOff>
    </xdr:to>
    <xdr:sp macro="" textlink="">
      <xdr:nvSpPr>
        <xdr:cNvPr id="89" name="円/楕円 88"/>
        <xdr:cNvSpPr/>
      </xdr:nvSpPr>
      <xdr:spPr>
        <a:xfrm>
          <a:off x="10795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200025</xdr:colOff>
      <xdr:row>34</xdr:row>
      <xdr:rowOff>146050</xdr:rowOff>
    </xdr:from>
    <xdr:ext cx="469265" cy="258445"/>
    <xdr:sp macro="" textlink="">
      <xdr:nvSpPr>
        <xdr:cNvPr id="90" name="テキスト ボックス 89"/>
        <xdr:cNvSpPr txBox="1"/>
      </xdr:nvSpPr>
      <xdr:spPr>
        <a:xfrm>
          <a:off x="895350" y="5975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43</xdr:row>
      <xdr:rowOff>57150</xdr:rowOff>
    </xdr:from>
    <xdr:to xmlns:xdr="http://schemas.openxmlformats.org/drawingml/2006/spreadsheetDrawing">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mlns:xdr="http://schemas.openxmlformats.org/drawingml/2006/spreadsheetDrawing">
      <xdr:col>1</xdr:col>
      <xdr:colOff>193675</xdr:colOff>
      <xdr:row>45</xdr:row>
      <xdr:rowOff>57150</xdr:rowOff>
    </xdr:from>
    <xdr:to xmlns:xdr="http://schemas.openxmlformats.org/drawingml/2006/spreadsheetDrawing">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46</xdr:row>
      <xdr:rowOff>88900</xdr:rowOff>
    </xdr:from>
    <xdr:to xmlns:xdr="http://schemas.openxmlformats.org/drawingml/2006/spreadsheetDrawing">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45</xdr:row>
      <xdr:rowOff>57150</xdr:rowOff>
    </xdr:from>
    <xdr:to xmlns:xdr="http://schemas.openxmlformats.org/drawingml/2006/spreadsheetDrawing">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46</xdr:row>
      <xdr:rowOff>88900</xdr:rowOff>
    </xdr:from>
    <xdr:to xmlns:xdr="http://schemas.openxmlformats.org/drawingml/2006/spreadsheetDrawing">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45</xdr:row>
      <xdr:rowOff>57150</xdr:rowOff>
    </xdr:from>
    <xdr:to xmlns:xdr="http://schemas.openxmlformats.org/drawingml/2006/spreadsheetDrawing">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46</xdr:row>
      <xdr:rowOff>88900</xdr:rowOff>
    </xdr:from>
    <xdr:to xmlns:xdr="http://schemas.openxmlformats.org/drawingml/2006/spreadsheetDrawing">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28575</xdr:colOff>
      <xdr:row>47</xdr:row>
      <xdr:rowOff>6350</xdr:rowOff>
    </xdr:from>
    <xdr:ext cx="349885" cy="224790"/>
    <xdr:sp macro="" textlink="">
      <xdr:nvSpPr>
        <xdr:cNvPr id="99" name="テキスト ボックス 98"/>
        <xdr:cNvSpPr txBox="1"/>
      </xdr:nvSpPr>
      <xdr:spPr>
        <a:xfrm>
          <a:off x="723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61</xdr:row>
      <xdr:rowOff>82550</xdr:rowOff>
    </xdr:from>
    <xdr:to xmlns:xdr="http://schemas.openxmlformats.org/drawingml/2006/spreadsheetDrawing">
      <xdr:col>7</xdr:col>
      <xdr:colOff>638175</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58</xdr:row>
      <xdr:rowOff>139700</xdr:rowOff>
    </xdr:from>
    <xdr:to xmlns:xdr="http://schemas.openxmlformats.org/drawingml/2006/spreadsheetDrawing">
      <xdr:col>7</xdr:col>
      <xdr:colOff>638175</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57</xdr:row>
      <xdr:rowOff>93980</xdr:rowOff>
    </xdr:from>
    <xdr:ext cx="248920" cy="259080"/>
    <xdr:sp macro="" textlink="">
      <xdr:nvSpPr>
        <xdr:cNvPr id="102" name="テキスト ボックス 101"/>
        <xdr:cNvSpPr txBox="1"/>
      </xdr:nvSpPr>
      <xdr:spPr>
        <a:xfrm>
          <a:off x="513080" y="98666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56</xdr:row>
      <xdr:rowOff>25400</xdr:rowOff>
    </xdr:from>
    <xdr:to xmlns:xdr="http://schemas.openxmlformats.org/drawingml/2006/spreadsheetDrawing">
      <xdr:col>7</xdr:col>
      <xdr:colOff>638175</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54</xdr:row>
      <xdr:rowOff>147320</xdr:rowOff>
    </xdr:from>
    <xdr:ext cx="595630" cy="259080"/>
    <xdr:sp macro="" textlink="">
      <xdr:nvSpPr>
        <xdr:cNvPr id="104" name="テキスト ボックス 103"/>
        <xdr:cNvSpPr txBox="1"/>
      </xdr:nvSpPr>
      <xdr:spPr>
        <a:xfrm>
          <a:off x="175895" y="94056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82550</xdr:rowOff>
    </xdr:from>
    <xdr:to xmlns:xdr="http://schemas.openxmlformats.org/drawingml/2006/spreadsheetDrawing">
      <xdr:col>7</xdr:col>
      <xdr:colOff>638175</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52</xdr:row>
      <xdr:rowOff>47625</xdr:rowOff>
    </xdr:from>
    <xdr:ext cx="595630" cy="259080"/>
    <xdr:sp macro="" textlink="">
      <xdr:nvSpPr>
        <xdr:cNvPr id="106" name="テキスト ボックス 105"/>
        <xdr:cNvSpPr txBox="1"/>
      </xdr:nvSpPr>
      <xdr:spPr>
        <a:xfrm>
          <a:off x="175895" y="89630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139700</xdr:rowOff>
    </xdr:from>
    <xdr:to xmlns:xdr="http://schemas.openxmlformats.org/drawingml/2006/spreadsheetDrawing">
      <xdr:col>7</xdr:col>
      <xdr:colOff>638175</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49</xdr:row>
      <xdr:rowOff>93980</xdr:rowOff>
    </xdr:from>
    <xdr:ext cx="595630" cy="259080"/>
    <xdr:sp macro="" textlink="">
      <xdr:nvSpPr>
        <xdr:cNvPr id="108" name="テキスト ボックス 107"/>
        <xdr:cNvSpPr txBox="1"/>
      </xdr:nvSpPr>
      <xdr:spPr>
        <a:xfrm>
          <a:off x="175895" y="8495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46</xdr:row>
      <xdr:rowOff>147320</xdr:rowOff>
    </xdr:from>
    <xdr:ext cx="595630" cy="259080"/>
    <xdr:sp macro="" textlink="">
      <xdr:nvSpPr>
        <xdr:cNvPr id="110" name="テキスト ボックス 109"/>
        <xdr:cNvSpPr txBox="1"/>
      </xdr:nvSpPr>
      <xdr:spPr>
        <a:xfrm>
          <a:off x="175895" y="8034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48</xdr:row>
      <xdr:rowOff>25400</xdr:rowOff>
    </xdr:from>
    <xdr:to xmlns:xdr="http://schemas.openxmlformats.org/drawingml/2006/spreadsheetDrawing">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509270</xdr:colOff>
      <xdr:row>52</xdr:row>
      <xdr:rowOff>109220</xdr:rowOff>
    </xdr:from>
    <xdr:to xmlns:xdr="http://schemas.openxmlformats.org/drawingml/2006/spreadsheetDrawing">
      <xdr:col>6</xdr:col>
      <xdr:colOff>510540</xdr:colOff>
      <xdr:row>57</xdr:row>
      <xdr:rowOff>166370</xdr:rowOff>
    </xdr:to>
    <xdr:cxnSp macro="">
      <xdr:nvCxnSpPr>
        <xdr:cNvPr id="112" name="直線コネクタ 111"/>
        <xdr:cNvCxnSpPr/>
      </xdr:nvCxnSpPr>
      <xdr:spPr>
        <a:xfrm flipV="1">
          <a:off x="4633595" y="9024620"/>
          <a:ext cx="127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57</xdr:row>
      <xdr:rowOff>95250</xdr:rowOff>
    </xdr:from>
    <xdr:ext cx="534035" cy="259080"/>
    <xdr:sp macro="" textlink="">
      <xdr:nvSpPr>
        <xdr:cNvPr id="113" name="総務費最小値テキスト"/>
        <xdr:cNvSpPr txBox="1"/>
      </xdr:nvSpPr>
      <xdr:spPr>
        <a:xfrm>
          <a:off x="4686300" y="986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57</xdr:row>
      <xdr:rowOff>166370</xdr:rowOff>
    </xdr:from>
    <xdr:to xmlns:xdr="http://schemas.openxmlformats.org/drawingml/2006/spreadsheetDrawing">
      <xdr:col>6</xdr:col>
      <xdr:colOff>600075</xdr:colOff>
      <xdr:row>57</xdr:row>
      <xdr:rowOff>166370</xdr:rowOff>
    </xdr:to>
    <xdr:cxnSp macro="">
      <xdr:nvCxnSpPr>
        <xdr:cNvPr id="114" name="直線コネクタ 113"/>
        <xdr:cNvCxnSpPr/>
      </xdr:nvCxnSpPr>
      <xdr:spPr>
        <a:xfrm>
          <a:off x="45466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50</xdr:row>
      <xdr:rowOff>142240</xdr:rowOff>
    </xdr:from>
    <xdr:ext cx="598170" cy="259080"/>
    <xdr:sp macro="" textlink="">
      <xdr:nvSpPr>
        <xdr:cNvPr id="115" name="総務費最大値テキスト"/>
        <xdr:cNvSpPr txBox="1"/>
      </xdr:nvSpPr>
      <xdr:spPr>
        <a:xfrm>
          <a:off x="4686300" y="8714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231,744</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52</xdr:row>
      <xdr:rowOff>109220</xdr:rowOff>
    </xdr:from>
    <xdr:to xmlns:xdr="http://schemas.openxmlformats.org/drawingml/2006/spreadsheetDrawing">
      <xdr:col>6</xdr:col>
      <xdr:colOff>600075</xdr:colOff>
      <xdr:row>52</xdr:row>
      <xdr:rowOff>109220</xdr:rowOff>
    </xdr:to>
    <xdr:cxnSp macro="">
      <xdr:nvCxnSpPr>
        <xdr:cNvPr id="116" name="直線コネクタ 115"/>
        <xdr:cNvCxnSpPr/>
      </xdr:nvCxnSpPr>
      <xdr:spPr>
        <a:xfrm>
          <a:off x="4546600" y="902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56</xdr:row>
      <xdr:rowOff>147955</xdr:rowOff>
    </xdr:from>
    <xdr:to xmlns:xdr="http://schemas.openxmlformats.org/drawingml/2006/spreadsheetDrawing">
      <xdr:col>6</xdr:col>
      <xdr:colOff>511810</xdr:colOff>
      <xdr:row>57</xdr:row>
      <xdr:rowOff>10160</xdr:rowOff>
    </xdr:to>
    <xdr:cxnSp macro="">
      <xdr:nvCxnSpPr>
        <xdr:cNvPr id="117" name="直線コネクタ 116"/>
        <xdr:cNvCxnSpPr/>
      </xdr:nvCxnSpPr>
      <xdr:spPr>
        <a:xfrm>
          <a:off x="3797300" y="9749155"/>
          <a:ext cx="83883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56</xdr:row>
      <xdr:rowOff>118110</xdr:rowOff>
    </xdr:from>
    <xdr:ext cx="534035" cy="259080"/>
    <xdr:sp macro="" textlink="">
      <xdr:nvSpPr>
        <xdr:cNvPr id="118" name="総務費平均値テキスト"/>
        <xdr:cNvSpPr txBox="1"/>
      </xdr:nvSpPr>
      <xdr:spPr>
        <a:xfrm>
          <a:off x="4686300" y="971931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47,919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57</xdr:row>
      <xdr:rowOff>41275</xdr:rowOff>
    </xdr:from>
    <xdr:to xmlns:xdr="http://schemas.openxmlformats.org/drawingml/2006/spreadsheetDrawing">
      <xdr:col>6</xdr:col>
      <xdr:colOff>561975</xdr:colOff>
      <xdr:row>57</xdr:row>
      <xdr:rowOff>143510</xdr:rowOff>
    </xdr:to>
    <xdr:sp macro="" textlink="">
      <xdr:nvSpPr>
        <xdr:cNvPr id="119" name="フローチャート : 判断 118"/>
        <xdr:cNvSpPr/>
      </xdr:nvSpPr>
      <xdr:spPr>
        <a:xfrm>
          <a:off x="45847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155575</xdr:colOff>
      <xdr:row>56</xdr:row>
      <xdr:rowOff>147955</xdr:rowOff>
    </xdr:from>
    <xdr:to xmlns:xdr="http://schemas.openxmlformats.org/drawingml/2006/spreadsheetDrawing">
      <xdr:col>5</xdr:col>
      <xdr:colOff>358775</xdr:colOff>
      <xdr:row>57</xdr:row>
      <xdr:rowOff>95250</xdr:rowOff>
    </xdr:to>
    <xdr:cxnSp macro="">
      <xdr:nvCxnSpPr>
        <xdr:cNvPr id="120" name="直線コネクタ 119"/>
        <xdr:cNvCxnSpPr/>
      </xdr:nvCxnSpPr>
      <xdr:spPr>
        <a:xfrm flipV="1">
          <a:off x="2908300" y="974915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57</xdr:row>
      <xdr:rowOff>31115</xdr:rowOff>
    </xdr:from>
    <xdr:to xmlns:xdr="http://schemas.openxmlformats.org/drawingml/2006/spreadsheetDrawing">
      <xdr:col>5</xdr:col>
      <xdr:colOff>409575</xdr:colOff>
      <xdr:row>57</xdr:row>
      <xdr:rowOff>132715</xdr:rowOff>
    </xdr:to>
    <xdr:sp macro="" textlink="">
      <xdr:nvSpPr>
        <xdr:cNvPr id="121" name="フローチャート : 判断 120"/>
        <xdr:cNvSpPr/>
      </xdr:nvSpPr>
      <xdr:spPr>
        <a:xfrm>
          <a:off x="3746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91440</xdr:colOff>
      <xdr:row>57</xdr:row>
      <xdr:rowOff>48260</xdr:rowOff>
    </xdr:from>
    <xdr:ext cx="534035" cy="259080"/>
    <xdr:sp macro="" textlink="">
      <xdr:nvSpPr>
        <xdr:cNvPr id="122" name="テキスト ボックス 121"/>
        <xdr:cNvSpPr txBox="1"/>
      </xdr:nvSpPr>
      <xdr:spPr>
        <a:xfrm>
          <a:off x="3529965" y="9820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57</xdr:row>
      <xdr:rowOff>95250</xdr:rowOff>
    </xdr:from>
    <xdr:to xmlns:xdr="http://schemas.openxmlformats.org/drawingml/2006/spreadsheetDrawing">
      <xdr:col>4</xdr:col>
      <xdr:colOff>155575</xdr:colOff>
      <xdr:row>57</xdr:row>
      <xdr:rowOff>121285</xdr:rowOff>
    </xdr:to>
    <xdr:cxnSp macro="">
      <xdr:nvCxnSpPr>
        <xdr:cNvPr id="123" name="直線コネクタ 122"/>
        <xdr:cNvCxnSpPr/>
      </xdr:nvCxnSpPr>
      <xdr:spPr>
        <a:xfrm flipV="1">
          <a:off x="2019300" y="98679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57</xdr:row>
      <xdr:rowOff>38735</xdr:rowOff>
    </xdr:from>
    <xdr:to xmlns:xdr="http://schemas.openxmlformats.org/drawingml/2006/spreadsheetDrawing">
      <xdr:col>4</xdr:col>
      <xdr:colOff>206375</xdr:colOff>
      <xdr:row>57</xdr:row>
      <xdr:rowOff>140335</xdr:rowOff>
    </xdr:to>
    <xdr:sp macro="" textlink="">
      <xdr:nvSpPr>
        <xdr:cNvPr id="124" name="フローチャート : 判断 123"/>
        <xdr:cNvSpPr/>
      </xdr:nvSpPr>
      <xdr:spPr>
        <a:xfrm>
          <a:off x="2857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574040</xdr:colOff>
      <xdr:row>55</xdr:row>
      <xdr:rowOff>79375</xdr:rowOff>
    </xdr:from>
    <xdr:ext cx="534035" cy="258445"/>
    <xdr:sp macro="" textlink="">
      <xdr:nvSpPr>
        <xdr:cNvPr id="125" name="テキスト ボックス 124"/>
        <xdr:cNvSpPr txBox="1"/>
      </xdr:nvSpPr>
      <xdr:spPr>
        <a:xfrm>
          <a:off x="2640965" y="95091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57</xdr:row>
      <xdr:rowOff>121285</xdr:rowOff>
    </xdr:from>
    <xdr:to xmlns:xdr="http://schemas.openxmlformats.org/drawingml/2006/spreadsheetDrawing">
      <xdr:col>2</xdr:col>
      <xdr:colOff>638175</xdr:colOff>
      <xdr:row>57</xdr:row>
      <xdr:rowOff>139700</xdr:rowOff>
    </xdr:to>
    <xdr:cxnSp macro="">
      <xdr:nvCxnSpPr>
        <xdr:cNvPr id="126" name="直線コネクタ 125"/>
        <xdr:cNvCxnSpPr/>
      </xdr:nvCxnSpPr>
      <xdr:spPr>
        <a:xfrm flipV="1">
          <a:off x="1130300" y="98939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57</xdr:row>
      <xdr:rowOff>55245</xdr:rowOff>
    </xdr:from>
    <xdr:to xmlns:xdr="http://schemas.openxmlformats.org/drawingml/2006/spreadsheetDrawing">
      <xdr:col>3</xdr:col>
      <xdr:colOff>3175</xdr:colOff>
      <xdr:row>57</xdr:row>
      <xdr:rowOff>156845</xdr:rowOff>
    </xdr:to>
    <xdr:sp macro="" textlink="">
      <xdr:nvSpPr>
        <xdr:cNvPr id="127" name="フローチャート : 判断 126"/>
        <xdr:cNvSpPr/>
      </xdr:nvSpPr>
      <xdr:spPr>
        <a:xfrm>
          <a:off x="1968500" y="98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370840</xdr:colOff>
      <xdr:row>55</xdr:row>
      <xdr:rowOff>89535</xdr:rowOff>
    </xdr:from>
    <xdr:ext cx="534035" cy="258445"/>
    <xdr:sp macro="" textlink="">
      <xdr:nvSpPr>
        <xdr:cNvPr id="128" name="テキスト ボックス 127"/>
        <xdr:cNvSpPr txBox="1"/>
      </xdr:nvSpPr>
      <xdr:spPr>
        <a:xfrm>
          <a:off x="1751965" y="9519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57</xdr:row>
      <xdr:rowOff>60325</xdr:rowOff>
    </xdr:from>
    <xdr:to xmlns:xdr="http://schemas.openxmlformats.org/drawingml/2006/spreadsheetDrawing">
      <xdr:col>1</xdr:col>
      <xdr:colOff>485775</xdr:colOff>
      <xdr:row>57</xdr:row>
      <xdr:rowOff>161925</xdr:rowOff>
    </xdr:to>
    <xdr:sp macro="" textlink="">
      <xdr:nvSpPr>
        <xdr:cNvPr id="129" name="フローチャート : 判断 128"/>
        <xdr:cNvSpPr/>
      </xdr:nvSpPr>
      <xdr:spPr>
        <a:xfrm>
          <a:off x="1079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167640</xdr:colOff>
      <xdr:row>55</xdr:row>
      <xdr:rowOff>104775</xdr:rowOff>
    </xdr:from>
    <xdr:ext cx="534035" cy="259080"/>
    <xdr:sp macro="" textlink="">
      <xdr:nvSpPr>
        <xdr:cNvPr id="130" name="テキスト ボックス 129"/>
        <xdr:cNvSpPr txBox="1"/>
      </xdr:nvSpPr>
      <xdr:spPr>
        <a:xfrm>
          <a:off x="862965" y="9534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61</xdr:row>
      <xdr:rowOff>80010</xdr:rowOff>
    </xdr:from>
    <xdr:ext cx="761365" cy="259080"/>
    <xdr:sp macro="" textlink="">
      <xdr:nvSpPr>
        <xdr:cNvPr id="131" name="テキスト ボックス 130"/>
        <xdr:cNvSpPr txBox="1"/>
      </xdr:nvSpPr>
      <xdr:spPr>
        <a:xfrm>
          <a:off x="4445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61</xdr:row>
      <xdr:rowOff>80010</xdr:rowOff>
    </xdr:from>
    <xdr:ext cx="761365" cy="259080"/>
    <xdr:sp macro="" textlink="">
      <xdr:nvSpPr>
        <xdr:cNvPr id="132" name="テキスト ボックス 131"/>
        <xdr:cNvSpPr txBox="1"/>
      </xdr:nvSpPr>
      <xdr:spPr>
        <a:xfrm>
          <a:off x="3606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56</xdr:row>
      <xdr:rowOff>130810</xdr:rowOff>
    </xdr:from>
    <xdr:to xmlns:xdr="http://schemas.openxmlformats.org/drawingml/2006/spreadsheetDrawing">
      <xdr:col>6</xdr:col>
      <xdr:colOff>561975</xdr:colOff>
      <xdr:row>57</xdr:row>
      <xdr:rowOff>60960</xdr:rowOff>
    </xdr:to>
    <xdr:sp macro="" textlink="">
      <xdr:nvSpPr>
        <xdr:cNvPr id="136" name="円/楕円 135"/>
        <xdr:cNvSpPr/>
      </xdr:nvSpPr>
      <xdr:spPr>
        <a:xfrm>
          <a:off x="45847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6</xdr:col>
      <xdr:colOff>561975</xdr:colOff>
      <xdr:row>55</xdr:row>
      <xdr:rowOff>80645</xdr:rowOff>
    </xdr:from>
    <xdr:ext cx="534035" cy="259080"/>
    <xdr:sp macro="" textlink="">
      <xdr:nvSpPr>
        <xdr:cNvPr id="137" name="総務費該当値テキスト"/>
        <xdr:cNvSpPr txBox="1"/>
      </xdr:nvSpPr>
      <xdr:spPr>
        <a:xfrm>
          <a:off x="4686300" y="951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65,772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56</xdr:row>
      <xdr:rowOff>97790</xdr:rowOff>
    </xdr:from>
    <xdr:to xmlns:xdr="http://schemas.openxmlformats.org/drawingml/2006/spreadsheetDrawing">
      <xdr:col>5</xdr:col>
      <xdr:colOff>409575</xdr:colOff>
      <xdr:row>57</xdr:row>
      <xdr:rowOff>27305</xdr:rowOff>
    </xdr:to>
    <xdr:sp macro="" textlink="">
      <xdr:nvSpPr>
        <xdr:cNvPr id="138" name="円/楕円 137"/>
        <xdr:cNvSpPr/>
      </xdr:nvSpPr>
      <xdr:spPr>
        <a:xfrm>
          <a:off x="3746500" y="9698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91440</xdr:colOff>
      <xdr:row>54</xdr:row>
      <xdr:rowOff>146050</xdr:rowOff>
    </xdr:from>
    <xdr:ext cx="534035" cy="258445"/>
    <xdr:sp macro="" textlink="">
      <xdr:nvSpPr>
        <xdr:cNvPr id="139" name="テキスト ボックス 138"/>
        <xdr:cNvSpPr txBox="1"/>
      </xdr:nvSpPr>
      <xdr:spPr>
        <a:xfrm>
          <a:off x="3529965" y="9404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73,178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57</xdr:row>
      <xdr:rowOff>44450</xdr:rowOff>
    </xdr:from>
    <xdr:to xmlns:xdr="http://schemas.openxmlformats.org/drawingml/2006/spreadsheetDrawing">
      <xdr:col>4</xdr:col>
      <xdr:colOff>206375</xdr:colOff>
      <xdr:row>57</xdr:row>
      <xdr:rowOff>146050</xdr:rowOff>
    </xdr:to>
    <xdr:sp macro="" textlink="">
      <xdr:nvSpPr>
        <xdr:cNvPr id="140" name="円/楕円 139"/>
        <xdr:cNvSpPr/>
      </xdr:nvSpPr>
      <xdr:spPr>
        <a:xfrm>
          <a:off x="2857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574040</xdr:colOff>
      <xdr:row>57</xdr:row>
      <xdr:rowOff>46355</xdr:rowOff>
    </xdr:from>
    <xdr:ext cx="534035" cy="259080"/>
    <xdr:sp macro="" textlink="">
      <xdr:nvSpPr>
        <xdr:cNvPr id="141" name="テキスト ボックス 140"/>
        <xdr:cNvSpPr txBox="1"/>
      </xdr:nvSpPr>
      <xdr:spPr>
        <a:xfrm>
          <a:off x="2640965" y="981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47,189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57</xdr:row>
      <xdr:rowOff>70485</xdr:rowOff>
    </xdr:from>
    <xdr:to xmlns:xdr="http://schemas.openxmlformats.org/drawingml/2006/spreadsheetDrawing">
      <xdr:col>3</xdr:col>
      <xdr:colOff>3175</xdr:colOff>
      <xdr:row>58</xdr:row>
      <xdr:rowOff>635</xdr:rowOff>
    </xdr:to>
    <xdr:sp macro="" textlink="">
      <xdr:nvSpPr>
        <xdr:cNvPr id="142" name="円/楕円 141"/>
        <xdr:cNvSpPr/>
      </xdr:nvSpPr>
      <xdr:spPr>
        <a:xfrm>
          <a:off x="196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370840</xdr:colOff>
      <xdr:row>57</xdr:row>
      <xdr:rowOff>93980</xdr:rowOff>
    </xdr:from>
    <xdr:ext cx="534035" cy="259080"/>
    <xdr:sp macro="" textlink="">
      <xdr:nvSpPr>
        <xdr:cNvPr id="143" name="テキスト ボックス 142"/>
        <xdr:cNvSpPr txBox="1"/>
      </xdr:nvSpPr>
      <xdr:spPr>
        <a:xfrm>
          <a:off x="1751965" y="9866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41,570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57</xdr:row>
      <xdr:rowOff>88900</xdr:rowOff>
    </xdr:from>
    <xdr:to xmlns:xdr="http://schemas.openxmlformats.org/drawingml/2006/spreadsheetDrawing">
      <xdr:col>1</xdr:col>
      <xdr:colOff>485775</xdr:colOff>
      <xdr:row>58</xdr:row>
      <xdr:rowOff>19050</xdr:rowOff>
    </xdr:to>
    <xdr:sp macro="" textlink="">
      <xdr:nvSpPr>
        <xdr:cNvPr id="144" name="円/楕円 143"/>
        <xdr:cNvSpPr/>
      </xdr:nvSpPr>
      <xdr:spPr>
        <a:xfrm>
          <a:off x="1079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167640</xdr:colOff>
      <xdr:row>57</xdr:row>
      <xdr:rowOff>107950</xdr:rowOff>
    </xdr:from>
    <xdr:ext cx="534035" cy="259080"/>
    <xdr:sp macro="" textlink="">
      <xdr:nvSpPr>
        <xdr:cNvPr id="145" name="テキスト ボックス 144"/>
        <xdr:cNvSpPr txBox="1"/>
      </xdr:nvSpPr>
      <xdr:spPr>
        <a:xfrm>
          <a:off x="862965" y="9880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37,495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63</xdr:row>
      <xdr:rowOff>57150</xdr:rowOff>
    </xdr:from>
    <xdr:to xmlns:xdr="http://schemas.openxmlformats.org/drawingml/2006/spreadsheetDrawing">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mlns:xdr="http://schemas.openxmlformats.org/drawingml/2006/spreadsheetDrawing">
      <xdr:col>1</xdr:col>
      <xdr:colOff>193675</xdr:colOff>
      <xdr:row>65</xdr:row>
      <xdr:rowOff>57150</xdr:rowOff>
    </xdr:from>
    <xdr:to xmlns:xdr="http://schemas.openxmlformats.org/drawingml/2006/spreadsheetDrawing">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66</xdr:row>
      <xdr:rowOff>88900</xdr:rowOff>
    </xdr:from>
    <xdr:to xmlns:xdr="http://schemas.openxmlformats.org/drawingml/2006/spreadsheetDrawing">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65</xdr:row>
      <xdr:rowOff>57150</xdr:rowOff>
    </xdr:from>
    <xdr:to xmlns:xdr="http://schemas.openxmlformats.org/drawingml/2006/spreadsheetDrawing">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66</xdr:row>
      <xdr:rowOff>88900</xdr:rowOff>
    </xdr:from>
    <xdr:to xmlns:xdr="http://schemas.openxmlformats.org/drawingml/2006/spreadsheetDrawing">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65</xdr:row>
      <xdr:rowOff>57150</xdr:rowOff>
    </xdr:from>
    <xdr:to xmlns:xdr="http://schemas.openxmlformats.org/drawingml/2006/spreadsheetDrawing">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66</xdr:row>
      <xdr:rowOff>88900</xdr:rowOff>
    </xdr:from>
    <xdr:to xmlns:xdr="http://schemas.openxmlformats.org/drawingml/2006/spreadsheetDrawing">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28575</xdr:colOff>
      <xdr:row>67</xdr:row>
      <xdr:rowOff>6350</xdr:rowOff>
    </xdr:from>
    <xdr:ext cx="349885" cy="224790"/>
    <xdr:sp macro="" textlink="">
      <xdr:nvSpPr>
        <xdr:cNvPr id="154" name="テキスト ボックス 153"/>
        <xdr:cNvSpPr txBox="1"/>
      </xdr:nvSpPr>
      <xdr:spPr>
        <a:xfrm>
          <a:off x="723900" y="1149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81</xdr:row>
      <xdr:rowOff>82550</xdr:rowOff>
    </xdr:from>
    <xdr:to xmlns:xdr="http://schemas.openxmlformats.org/drawingml/2006/spreadsheetDrawing">
      <xdr:col>7</xdr:col>
      <xdr:colOff>638175</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80</xdr:row>
      <xdr:rowOff>47625</xdr:rowOff>
    </xdr:from>
    <xdr:ext cx="595630" cy="259080"/>
    <xdr:sp macro="" textlink="">
      <xdr:nvSpPr>
        <xdr:cNvPr id="156" name="テキスト ボックス 155"/>
        <xdr:cNvSpPr txBox="1"/>
      </xdr:nvSpPr>
      <xdr:spPr>
        <a:xfrm>
          <a:off x="175895" y="137636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79</xdr:row>
      <xdr:rowOff>44450</xdr:rowOff>
    </xdr:from>
    <xdr:to xmlns:xdr="http://schemas.openxmlformats.org/drawingml/2006/spreadsheetDrawing">
      <xdr:col>7</xdr:col>
      <xdr:colOff>638175</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78</xdr:row>
      <xdr:rowOff>1905</xdr:rowOff>
    </xdr:from>
    <xdr:ext cx="595630" cy="259080"/>
    <xdr:sp macro="" textlink="">
      <xdr:nvSpPr>
        <xdr:cNvPr id="158" name="テキスト ボックス 157"/>
        <xdr:cNvSpPr txBox="1"/>
      </xdr:nvSpPr>
      <xdr:spPr>
        <a:xfrm>
          <a:off x="175895" y="133750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77</xdr:row>
      <xdr:rowOff>6350</xdr:rowOff>
    </xdr:from>
    <xdr:to xmlns:xdr="http://schemas.openxmlformats.org/drawingml/2006/spreadsheetDrawing">
      <xdr:col>7</xdr:col>
      <xdr:colOff>638175</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75</xdr:row>
      <xdr:rowOff>134620</xdr:rowOff>
    </xdr:from>
    <xdr:ext cx="595630" cy="258445"/>
    <xdr:sp macro="" textlink="">
      <xdr:nvSpPr>
        <xdr:cNvPr id="160" name="テキスト ボックス 159"/>
        <xdr:cNvSpPr txBox="1"/>
      </xdr:nvSpPr>
      <xdr:spPr>
        <a:xfrm>
          <a:off x="175895" y="129933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74</xdr:row>
      <xdr:rowOff>139700</xdr:rowOff>
    </xdr:from>
    <xdr:to xmlns:xdr="http://schemas.openxmlformats.org/drawingml/2006/spreadsheetDrawing">
      <xdr:col>7</xdr:col>
      <xdr:colOff>638175</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73</xdr:row>
      <xdr:rowOff>93980</xdr:rowOff>
    </xdr:from>
    <xdr:ext cx="595630" cy="259080"/>
    <xdr:sp macro="" textlink="">
      <xdr:nvSpPr>
        <xdr:cNvPr id="162" name="テキスト ボックス 161"/>
        <xdr:cNvSpPr txBox="1"/>
      </xdr:nvSpPr>
      <xdr:spPr>
        <a:xfrm>
          <a:off x="175895" y="126098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72</xdr:row>
      <xdr:rowOff>101600</xdr:rowOff>
    </xdr:from>
    <xdr:to xmlns:xdr="http://schemas.openxmlformats.org/drawingml/2006/spreadsheetDrawing">
      <xdr:col>7</xdr:col>
      <xdr:colOff>638175</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71</xdr:row>
      <xdr:rowOff>55880</xdr:rowOff>
    </xdr:from>
    <xdr:ext cx="595630" cy="259080"/>
    <xdr:sp macro="" textlink="">
      <xdr:nvSpPr>
        <xdr:cNvPr id="164" name="テキスト ボックス 163"/>
        <xdr:cNvSpPr txBox="1"/>
      </xdr:nvSpPr>
      <xdr:spPr>
        <a:xfrm>
          <a:off x="175895" y="122288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63500</xdr:rowOff>
    </xdr:from>
    <xdr:to xmlns:xdr="http://schemas.openxmlformats.org/drawingml/2006/spreadsheetDrawing">
      <xdr:col>7</xdr:col>
      <xdr:colOff>638175</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69</xdr:row>
      <xdr:rowOff>22860</xdr:rowOff>
    </xdr:from>
    <xdr:ext cx="595630" cy="259080"/>
    <xdr:sp macro="" textlink="">
      <xdr:nvSpPr>
        <xdr:cNvPr id="166" name="テキスト ボックス 165"/>
        <xdr:cNvSpPr txBox="1"/>
      </xdr:nvSpPr>
      <xdr:spPr>
        <a:xfrm>
          <a:off x="175895" y="11852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66</xdr:row>
      <xdr:rowOff>147320</xdr:rowOff>
    </xdr:from>
    <xdr:ext cx="595630" cy="259080"/>
    <xdr:sp macro="" textlink="">
      <xdr:nvSpPr>
        <xdr:cNvPr id="168" name="テキスト ボックス 167"/>
        <xdr:cNvSpPr txBox="1"/>
      </xdr:nvSpPr>
      <xdr:spPr>
        <a:xfrm>
          <a:off x="175895" y="11463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68</xdr:row>
      <xdr:rowOff>25400</xdr:rowOff>
    </xdr:from>
    <xdr:to xmlns:xdr="http://schemas.openxmlformats.org/drawingml/2006/spreadsheetDrawing">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509270</xdr:colOff>
      <xdr:row>69</xdr:row>
      <xdr:rowOff>153035</xdr:rowOff>
    </xdr:from>
    <xdr:to xmlns:xdr="http://schemas.openxmlformats.org/drawingml/2006/spreadsheetDrawing">
      <xdr:col>6</xdr:col>
      <xdr:colOff>510540</xdr:colOff>
      <xdr:row>78</xdr:row>
      <xdr:rowOff>121920</xdr:rowOff>
    </xdr:to>
    <xdr:cxnSp macro="">
      <xdr:nvCxnSpPr>
        <xdr:cNvPr id="170" name="直線コネクタ 169"/>
        <xdr:cNvCxnSpPr/>
      </xdr:nvCxnSpPr>
      <xdr:spPr>
        <a:xfrm flipV="1">
          <a:off x="4633595" y="11983085"/>
          <a:ext cx="127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78</xdr:row>
      <xdr:rowOff>57150</xdr:rowOff>
    </xdr:from>
    <xdr:ext cx="598170" cy="259080"/>
    <xdr:sp macro="" textlink="">
      <xdr:nvSpPr>
        <xdr:cNvPr id="171" name="民生費最小値テキスト"/>
        <xdr:cNvSpPr txBox="1"/>
      </xdr:nvSpPr>
      <xdr:spPr>
        <a:xfrm>
          <a:off x="4686300" y="13430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157,391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121920</xdr:rowOff>
    </xdr:from>
    <xdr:to xmlns:xdr="http://schemas.openxmlformats.org/drawingml/2006/spreadsheetDrawing">
      <xdr:col>6</xdr:col>
      <xdr:colOff>600075</xdr:colOff>
      <xdr:row>78</xdr:row>
      <xdr:rowOff>121920</xdr:rowOff>
    </xdr:to>
    <xdr:cxnSp macro="">
      <xdr:nvCxnSpPr>
        <xdr:cNvPr id="172" name="直線コネクタ 171"/>
        <xdr:cNvCxnSpPr/>
      </xdr:nvCxnSpPr>
      <xdr:spPr>
        <a:xfrm>
          <a:off x="4546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68</xdr:row>
      <xdr:rowOff>22860</xdr:rowOff>
    </xdr:from>
    <xdr:ext cx="598170" cy="259080"/>
    <xdr:sp macro="" textlink="">
      <xdr:nvSpPr>
        <xdr:cNvPr id="173" name="民生費最大値テキスト"/>
        <xdr:cNvSpPr txBox="1"/>
      </xdr:nvSpPr>
      <xdr:spPr>
        <a:xfrm>
          <a:off x="4686300" y="116814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276,441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69</xdr:row>
      <xdr:rowOff>153035</xdr:rowOff>
    </xdr:from>
    <xdr:to xmlns:xdr="http://schemas.openxmlformats.org/drawingml/2006/spreadsheetDrawing">
      <xdr:col>6</xdr:col>
      <xdr:colOff>600075</xdr:colOff>
      <xdr:row>69</xdr:row>
      <xdr:rowOff>153035</xdr:rowOff>
    </xdr:to>
    <xdr:cxnSp macro="">
      <xdr:nvCxnSpPr>
        <xdr:cNvPr id="174" name="直線コネクタ 173"/>
        <xdr:cNvCxnSpPr/>
      </xdr:nvCxnSpPr>
      <xdr:spPr>
        <a:xfrm>
          <a:off x="4546600" y="11983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76</xdr:row>
      <xdr:rowOff>114300</xdr:rowOff>
    </xdr:from>
    <xdr:to xmlns:xdr="http://schemas.openxmlformats.org/drawingml/2006/spreadsheetDrawing">
      <xdr:col>6</xdr:col>
      <xdr:colOff>511810</xdr:colOff>
      <xdr:row>76</xdr:row>
      <xdr:rowOff>156210</xdr:rowOff>
    </xdr:to>
    <xdr:cxnSp macro="">
      <xdr:nvCxnSpPr>
        <xdr:cNvPr id="175" name="直線コネクタ 174"/>
        <xdr:cNvCxnSpPr/>
      </xdr:nvCxnSpPr>
      <xdr:spPr>
        <a:xfrm flipV="1">
          <a:off x="3797300" y="13144500"/>
          <a:ext cx="83883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74</xdr:row>
      <xdr:rowOff>1905</xdr:rowOff>
    </xdr:from>
    <xdr:ext cx="598170" cy="259080"/>
    <xdr:sp macro="" textlink="">
      <xdr:nvSpPr>
        <xdr:cNvPr id="176" name="民生費平均値テキスト"/>
        <xdr:cNvSpPr txBox="1"/>
      </xdr:nvSpPr>
      <xdr:spPr>
        <a:xfrm>
          <a:off x="4686300" y="1268920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199,467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75</xdr:row>
      <xdr:rowOff>52070</xdr:rowOff>
    </xdr:from>
    <xdr:to xmlns:xdr="http://schemas.openxmlformats.org/drawingml/2006/spreadsheetDrawing">
      <xdr:col>6</xdr:col>
      <xdr:colOff>561975</xdr:colOff>
      <xdr:row>75</xdr:row>
      <xdr:rowOff>153035</xdr:rowOff>
    </xdr:to>
    <xdr:sp macro="" textlink="">
      <xdr:nvSpPr>
        <xdr:cNvPr id="177" name="フローチャート : 判断 176"/>
        <xdr:cNvSpPr/>
      </xdr:nvSpPr>
      <xdr:spPr>
        <a:xfrm>
          <a:off x="4584700" y="12910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155575</xdr:colOff>
      <xdr:row>76</xdr:row>
      <xdr:rowOff>156210</xdr:rowOff>
    </xdr:from>
    <xdr:to xmlns:xdr="http://schemas.openxmlformats.org/drawingml/2006/spreadsheetDrawing">
      <xdr:col>5</xdr:col>
      <xdr:colOff>358775</xdr:colOff>
      <xdr:row>77</xdr:row>
      <xdr:rowOff>6350</xdr:rowOff>
    </xdr:to>
    <xdr:cxnSp macro="">
      <xdr:nvCxnSpPr>
        <xdr:cNvPr id="178" name="直線コネクタ 177"/>
        <xdr:cNvCxnSpPr/>
      </xdr:nvCxnSpPr>
      <xdr:spPr>
        <a:xfrm flipV="1">
          <a:off x="2908300" y="131864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75</xdr:row>
      <xdr:rowOff>140970</xdr:rowOff>
    </xdr:from>
    <xdr:to xmlns:xdr="http://schemas.openxmlformats.org/drawingml/2006/spreadsheetDrawing">
      <xdr:col>5</xdr:col>
      <xdr:colOff>409575</xdr:colOff>
      <xdr:row>76</xdr:row>
      <xdr:rowOff>71120</xdr:rowOff>
    </xdr:to>
    <xdr:sp macro="" textlink="">
      <xdr:nvSpPr>
        <xdr:cNvPr id="179" name="フローチャート : 判断 178"/>
        <xdr:cNvSpPr/>
      </xdr:nvSpPr>
      <xdr:spPr>
        <a:xfrm>
          <a:off x="3746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59055</xdr:colOff>
      <xdr:row>74</xdr:row>
      <xdr:rowOff>24130</xdr:rowOff>
    </xdr:from>
    <xdr:ext cx="598170" cy="259080"/>
    <xdr:sp macro="" textlink="">
      <xdr:nvSpPr>
        <xdr:cNvPr id="180" name="テキスト ボックス 179"/>
        <xdr:cNvSpPr txBox="1"/>
      </xdr:nvSpPr>
      <xdr:spPr>
        <a:xfrm>
          <a:off x="3497580" y="12711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77</xdr:row>
      <xdr:rowOff>6350</xdr:rowOff>
    </xdr:from>
    <xdr:to xmlns:xdr="http://schemas.openxmlformats.org/drawingml/2006/spreadsheetDrawing">
      <xdr:col>4</xdr:col>
      <xdr:colOff>155575</xdr:colOff>
      <xdr:row>77</xdr:row>
      <xdr:rowOff>128905</xdr:rowOff>
    </xdr:to>
    <xdr:cxnSp macro="">
      <xdr:nvCxnSpPr>
        <xdr:cNvPr id="181" name="直線コネクタ 180"/>
        <xdr:cNvCxnSpPr/>
      </xdr:nvCxnSpPr>
      <xdr:spPr>
        <a:xfrm flipV="1">
          <a:off x="2019300" y="1320800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76</xdr:row>
      <xdr:rowOff>4445</xdr:rowOff>
    </xdr:from>
    <xdr:to xmlns:xdr="http://schemas.openxmlformats.org/drawingml/2006/spreadsheetDrawing">
      <xdr:col>4</xdr:col>
      <xdr:colOff>206375</xdr:colOff>
      <xdr:row>76</xdr:row>
      <xdr:rowOff>106045</xdr:rowOff>
    </xdr:to>
    <xdr:sp macro="" textlink="">
      <xdr:nvSpPr>
        <xdr:cNvPr id="182" name="フローチャート : 判断 181"/>
        <xdr:cNvSpPr/>
      </xdr:nvSpPr>
      <xdr:spPr>
        <a:xfrm>
          <a:off x="28575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551180</xdr:colOff>
      <xdr:row>74</xdr:row>
      <xdr:rowOff>48895</xdr:rowOff>
    </xdr:from>
    <xdr:ext cx="598170" cy="259080"/>
    <xdr:sp macro="" textlink="">
      <xdr:nvSpPr>
        <xdr:cNvPr id="183" name="テキスト ボックス 182"/>
        <xdr:cNvSpPr txBox="1"/>
      </xdr:nvSpPr>
      <xdr:spPr>
        <a:xfrm>
          <a:off x="2618105" y="127361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77</xdr:row>
      <xdr:rowOff>128905</xdr:rowOff>
    </xdr:from>
    <xdr:to xmlns:xdr="http://schemas.openxmlformats.org/drawingml/2006/spreadsheetDrawing">
      <xdr:col>2</xdr:col>
      <xdr:colOff>638175</xdr:colOff>
      <xdr:row>77</xdr:row>
      <xdr:rowOff>139700</xdr:rowOff>
    </xdr:to>
    <xdr:cxnSp macro="">
      <xdr:nvCxnSpPr>
        <xdr:cNvPr id="184" name="直線コネクタ 183"/>
        <xdr:cNvCxnSpPr/>
      </xdr:nvCxnSpPr>
      <xdr:spPr>
        <a:xfrm flipV="1">
          <a:off x="1130300" y="133305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76</xdr:row>
      <xdr:rowOff>137795</xdr:rowOff>
    </xdr:from>
    <xdr:to xmlns:xdr="http://schemas.openxmlformats.org/drawingml/2006/spreadsheetDrawing">
      <xdr:col>3</xdr:col>
      <xdr:colOff>3175</xdr:colOff>
      <xdr:row>77</xdr:row>
      <xdr:rowOff>67945</xdr:rowOff>
    </xdr:to>
    <xdr:sp macro="" textlink="">
      <xdr:nvSpPr>
        <xdr:cNvPr id="185" name="フローチャート : 判断 184"/>
        <xdr:cNvSpPr/>
      </xdr:nvSpPr>
      <xdr:spPr>
        <a:xfrm>
          <a:off x="1968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338455</xdr:colOff>
      <xdr:row>75</xdr:row>
      <xdr:rowOff>9525</xdr:rowOff>
    </xdr:from>
    <xdr:ext cx="598805" cy="258445"/>
    <xdr:sp macro="" textlink="">
      <xdr:nvSpPr>
        <xdr:cNvPr id="186" name="テキスト ボックス 185"/>
        <xdr:cNvSpPr txBox="1"/>
      </xdr:nvSpPr>
      <xdr:spPr>
        <a:xfrm>
          <a:off x="1719580" y="12868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76</xdr:row>
      <xdr:rowOff>159385</xdr:rowOff>
    </xdr:from>
    <xdr:to xmlns:xdr="http://schemas.openxmlformats.org/drawingml/2006/spreadsheetDrawing">
      <xdr:col>1</xdr:col>
      <xdr:colOff>485775</xdr:colOff>
      <xdr:row>77</xdr:row>
      <xdr:rowOff>89535</xdr:rowOff>
    </xdr:to>
    <xdr:sp macro="" textlink="">
      <xdr:nvSpPr>
        <xdr:cNvPr id="187" name="フローチャート : 判断 186"/>
        <xdr:cNvSpPr/>
      </xdr:nvSpPr>
      <xdr:spPr>
        <a:xfrm>
          <a:off x="1079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135255</xdr:colOff>
      <xdr:row>75</xdr:row>
      <xdr:rowOff>31115</xdr:rowOff>
    </xdr:from>
    <xdr:ext cx="598805" cy="258445"/>
    <xdr:sp macro="" textlink="">
      <xdr:nvSpPr>
        <xdr:cNvPr id="188" name="テキスト ボックス 187"/>
        <xdr:cNvSpPr txBox="1"/>
      </xdr:nvSpPr>
      <xdr:spPr>
        <a:xfrm>
          <a:off x="830580" y="12889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81</xdr:row>
      <xdr:rowOff>80010</xdr:rowOff>
    </xdr:from>
    <xdr:ext cx="761365" cy="259080"/>
    <xdr:sp macro="" textlink="">
      <xdr:nvSpPr>
        <xdr:cNvPr id="189" name="テキスト ボックス 188"/>
        <xdr:cNvSpPr txBox="1"/>
      </xdr:nvSpPr>
      <xdr:spPr>
        <a:xfrm>
          <a:off x="4445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81</xdr:row>
      <xdr:rowOff>80010</xdr:rowOff>
    </xdr:from>
    <xdr:ext cx="761365" cy="259080"/>
    <xdr:sp macro="" textlink="">
      <xdr:nvSpPr>
        <xdr:cNvPr id="190" name="テキスト ボックス 189"/>
        <xdr:cNvSpPr txBox="1"/>
      </xdr:nvSpPr>
      <xdr:spPr>
        <a:xfrm>
          <a:off x="3606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76</xdr:row>
      <xdr:rowOff>63500</xdr:rowOff>
    </xdr:from>
    <xdr:to xmlns:xdr="http://schemas.openxmlformats.org/drawingml/2006/spreadsheetDrawing">
      <xdr:col>6</xdr:col>
      <xdr:colOff>561975</xdr:colOff>
      <xdr:row>76</xdr:row>
      <xdr:rowOff>165100</xdr:rowOff>
    </xdr:to>
    <xdr:sp macro="" textlink="">
      <xdr:nvSpPr>
        <xdr:cNvPr id="194" name="円/楕円 193"/>
        <xdr:cNvSpPr/>
      </xdr:nvSpPr>
      <xdr:spPr>
        <a:xfrm>
          <a:off x="45847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6</xdr:col>
      <xdr:colOff>561975</xdr:colOff>
      <xdr:row>75</xdr:row>
      <xdr:rowOff>142240</xdr:rowOff>
    </xdr:from>
    <xdr:ext cx="598170" cy="259080"/>
    <xdr:sp macro="" textlink="">
      <xdr:nvSpPr>
        <xdr:cNvPr id="195" name="民生費該当値テキスト"/>
        <xdr:cNvSpPr txBox="1"/>
      </xdr:nvSpPr>
      <xdr:spPr>
        <a:xfrm>
          <a:off x="4686300" y="13000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184,980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76</xdr:row>
      <xdr:rowOff>105410</xdr:rowOff>
    </xdr:from>
    <xdr:to xmlns:xdr="http://schemas.openxmlformats.org/drawingml/2006/spreadsheetDrawing">
      <xdr:col>5</xdr:col>
      <xdr:colOff>409575</xdr:colOff>
      <xdr:row>77</xdr:row>
      <xdr:rowOff>35560</xdr:rowOff>
    </xdr:to>
    <xdr:sp macro="" textlink="">
      <xdr:nvSpPr>
        <xdr:cNvPr id="196" name="円/楕円 195"/>
        <xdr:cNvSpPr/>
      </xdr:nvSpPr>
      <xdr:spPr>
        <a:xfrm>
          <a:off x="37465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59055</xdr:colOff>
      <xdr:row>76</xdr:row>
      <xdr:rowOff>128270</xdr:rowOff>
    </xdr:from>
    <xdr:ext cx="598170" cy="259080"/>
    <xdr:sp macro="" textlink="">
      <xdr:nvSpPr>
        <xdr:cNvPr id="197" name="テキスト ボックス 196"/>
        <xdr:cNvSpPr txBox="1"/>
      </xdr:nvSpPr>
      <xdr:spPr>
        <a:xfrm>
          <a:off x="3497580" y="13158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181,694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76</xdr:row>
      <xdr:rowOff>126365</xdr:rowOff>
    </xdr:from>
    <xdr:to xmlns:xdr="http://schemas.openxmlformats.org/drawingml/2006/spreadsheetDrawing">
      <xdr:col>4</xdr:col>
      <xdr:colOff>206375</xdr:colOff>
      <xdr:row>77</xdr:row>
      <xdr:rowOff>56515</xdr:rowOff>
    </xdr:to>
    <xdr:sp macro="" textlink="">
      <xdr:nvSpPr>
        <xdr:cNvPr id="198" name="円/楕円 197"/>
        <xdr:cNvSpPr/>
      </xdr:nvSpPr>
      <xdr:spPr>
        <a:xfrm>
          <a:off x="2857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551180</xdr:colOff>
      <xdr:row>76</xdr:row>
      <xdr:rowOff>146050</xdr:rowOff>
    </xdr:from>
    <xdr:ext cx="598170" cy="258445"/>
    <xdr:sp macro="" textlink="">
      <xdr:nvSpPr>
        <xdr:cNvPr id="199" name="テキスト ボックス 198"/>
        <xdr:cNvSpPr txBox="1"/>
      </xdr:nvSpPr>
      <xdr:spPr>
        <a:xfrm>
          <a:off x="2618105" y="13176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180,052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77</xdr:row>
      <xdr:rowOff>78105</xdr:rowOff>
    </xdr:from>
    <xdr:to xmlns:xdr="http://schemas.openxmlformats.org/drawingml/2006/spreadsheetDrawing">
      <xdr:col>3</xdr:col>
      <xdr:colOff>3175</xdr:colOff>
      <xdr:row>78</xdr:row>
      <xdr:rowOff>8255</xdr:rowOff>
    </xdr:to>
    <xdr:sp macro="" textlink="">
      <xdr:nvSpPr>
        <xdr:cNvPr id="200" name="円/楕円 199"/>
        <xdr:cNvSpPr/>
      </xdr:nvSpPr>
      <xdr:spPr>
        <a:xfrm>
          <a:off x="1968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338455</xdr:colOff>
      <xdr:row>77</xdr:row>
      <xdr:rowOff>95885</xdr:rowOff>
    </xdr:from>
    <xdr:ext cx="598805" cy="259080"/>
    <xdr:sp macro="" textlink="">
      <xdr:nvSpPr>
        <xdr:cNvPr id="201" name="テキスト ボックス 200"/>
        <xdr:cNvSpPr txBox="1"/>
      </xdr:nvSpPr>
      <xdr:spPr>
        <a:xfrm>
          <a:off x="1719580" y="13297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170,364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77</xdr:row>
      <xdr:rowOff>88900</xdr:rowOff>
    </xdr:from>
    <xdr:to xmlns:xdr="http://schemas.openxmlformats.org/drawingml/2006/spreadsheetDrawing">
      <xdr:col>1</xdr:col>
      <xdr:colOff>485775</xdr:colOff>
      <xdr:row>78</xdr:row>
      <xdr:rowOff>19050</xdr:rowOff>
    </xdr:to>
    <xdr:sp macro="" textlink="">
      <xdr:nvSpPr>
        <xdr:cNvPr id="202" name="円/楕円 201"/>
        <xdr:cNvSpPr/>
      </xdr:nvSpPr>
      <xdr:spPr>
        <a:xfrm>
          <a:off x="1079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135255</xdr:colOff>
      <xdr:row>77</xdr:row>
      <xdr:rowOff>109220</xdr:rowOff>
    </xdr:from>
    <xdr:ext cx="598805" cy="258445"/>
    <xdr:sp macro="" textlink="">
      <xdr:nvSpPr>
        <xdr:cNvPr id="203" name="テキスト ボックス 202"/>
        <xdr:cNvSpPr txBox="1"/>
      </xdr:nvSpPr>
      <xdr:spPr>
        <a:xfrm>
          <a:off x="830580" y="133108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169,482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83</xdr:row>
      <xdr:rowOff>57150</xdr:rowOff>
    </xdr:from>
    <xdr:to xmlns:xdr="http://schemas.openxmlformats.org/drawingml/2006/spreadsheetDrawing">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mlns:xdr="http://schemas.openxmlformats.org/drawingml/2006/spreadsheetDrawing">
      <xdr:col>1</xdr:col>
      <xdr:colOff>193675</xdr:colOff>
      <xdr:row>85</xdr:row>
      <xdr:rowOff>57150</xdr:rowOff>
    </xdr:from>
    <xdr:to xmlns:xdr="http://schemas.openxmlformats.org/drawingml/2006/spreadsheetDrawing">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86</xdr:row>
      <xdr:rowOff>88900</xdr:rowOff>
    </xdr:from>
    <xdr:to xmlns:xdr="http://schemas.openxmlformats.org/drawingml/2006/spreadsheetDrawing">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85</xdr:row>
      <xdr:rowOff>57150</xdr:rowOff>
    </xdr:from>
    <xdr:to xmlns:xdr="http://schemas.openxmlformats.org/drawingml/2006/spreadsheetDrawing">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86</xdr:row>
      <xdr:rowOff>88900</xdr:rowOff>
    </xdr:from>
    <xdr:to xmlns:xdr="http://schemas.openxmlformats.org/drawingml/2006/spreadsheetDrawing">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85</xdr:row>
      <xdr:rowOff>57150</xdr:rowOff>
    </xdr:from>
    <xdr:to xmlns:xdr="http://schemas.openxmlformats.org/drawingml/2006/spreadsheetDrawing">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86</xdr:row>
      <xdr:rowOff>88900</xdr:rowOff>
    </xdr:from>
    <xdr:to xmlns:xdr="http://schemas.openxmlformats.org/drawingml/2006/spreadsheetDrawing">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28575</xdr:colOff>
      <xdr:row>87</xdr:row>
      <xdr:rowOff>6350</xdr:rowOff>
    </xdr:from>
    <xdr:ext cx="349885" cy="224790"/>
    <xdr:sp macro="" textlink="">
      <xdr:nvSpPr>
        <xdr:cNvPr id="212" name="テキスト ボックス 211"/>
        <xdr:cNvSpPr txBox="1"/>
      </xdr:nvSpPr>
      <xdr:spPr>
        <a:xfrm>
          <a:off x="723900" y="14922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101</xdr:row>
      <xdr:rowOff>82550</xdr:rowOff>
    </xdr:from>
    <xdr:to xmlns:xdr="http://schemas.openxmlformats.org/drawingml/2006/spreadsheetDrawing">
      <xdr:col>7</xdr:col>
      <xdr:colOff>638175</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513080</xdr:colOff>
      <xdr:row>100</xdr:row>
      <xdr:rowOff>47625</xdr:rowOff>
    </xdr:from>
    <xdr:ext cx="248920" cy="259080"/>
    <xdr:sp macro="" textlink="">
      <xdr:nvSpPr>
        <xdr:cNvPr id="214" name="テキスト ボックス 213"/>
        <xdr:cNvSpPr txBox="1"/>
      </xdr:nvSpPr>
      <xdr:spPr>
        <a:xfrm>
          <a:off x="513080" y="171926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98</xdr:row>
      <xdr:rowOff>139700</xdr:rowOff>
    </xdr:from>
    <xdr:to xmlns:xdr="http://schemas.openxmlformats.org/drawingml/2006/spreadsheetDrawing">
      <xdr:col>7</xdr:col>
      <xdr:colOff>638175</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97</xdr:row>
      <xdr:rowOff>93980</xdr:rowOff>
    </xdr:from>
    <xdr:ext cx="531495" cy="259080"/>
    <xdr:sp macro="" textlink="">
      <xdr:nvSpPr>
        <xdr:cNvPr id="216" name="テキスト ボックス 215"/>
        <xdr:cNvSpPr txBox="1"/>
      </xdr:nvSpPr>
      <xdr:spPr>
        <a:xfrm>
          <a:off x="230505" y="16724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96</xdr:row>
      <xdr:rowOff>25400</xdr:rowOff>
    </xdr:from>
    <xdr:to xmlns:xdr="http://schemas.openxmlformats.org/drawingml/2006/spreadsheetDrawing">
      <xdr:col>7</xdr:col>
      <xdr:colOff>638175</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94</xdr:row>
      <xdr:rowOff>147320</xdr:rowOff>
    </xdr:from>
    <xdr:ext cx="531495" cy="259080"/>
    <xdr:sp macro="" textlink="">
      <xdr:nvSpPr>
        <xdr:cNvPr id="218" name="テキスト ボックス 217"/>
        <xdr:cNvSpPr txBox="1"/>
      </xdr:nvSpPr>
      <xdr:spPr>
        <a:xfrm>
          <a:off x="230505" y="16263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93</xdr:row>
      <xdr:rowOff>82550</xdr:rowOff>
    </xdr:from>
    <xdr:to xmlns:xdr="http://schemas.openxmlformats.org/drawingml/2006/spreadsheetDrawing">
      <xdr:col>7</xdr:col>
      <xdr:colOff>638175</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92</xdr:row>
      <xdr:rowOff>47625</xdr:rowOff>
    </xdr:from>
    <xdr:ext cx="531495" cy="259080"/>
    <xdr:sp macro="" textlink="">
      <xdr:nvSpPr>
        <xdr:cNvPr id="220" name="テキスト ボックス 219"/>
        <xdr:cNvSpPr txBox="1"/>
      </xdr:nvSpPr>
      <xdr:spPr>
        <a:xfrm>
          <a:off x="230505" y="15821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90</xdr:row>
      <xdr:rowOff>139700</xdr:rowOff>
    </xdr:from>
    <xdr:to xmlns:xdr="http://schemas.openxmlformats.org/drawingml/2006/spreadsheetDrawing">
      <xdr:col>7</xdr:col>
      <xdr:colOff>638175</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230505</xdr:colOff>
      <xdr:row>89</xdr:row>
      <xdr:rowOff>93980</xdr:rowOff>
    </xdr:from>
    <xdr:ext cx="531495" cy="259080"/>
    <xdr:sp macro="" textlink="">
      <xdr:nvSpPr>
        <xdr:cNvPr id="222" name="テキスト ボックス 221"/>
        <xdr:cNvSpPr txBox="1"/>
      </xdr:nvSpPr>
      <xdr:spPr>
        <a:xfrm>
          <a:off x="230505" y="15353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175895</xdr:colOff>
      <xdr:row>86</xdr:row>
      <xdr:rowOff>147320</xdr:rowOff>
    </xdr:from>
    <xdr:ext cx="595630" cy="259080"/>
    <xdr:sp macro="" textlink="">
      <xdr:nvSpPr>
        <xdr:cNvPr id="224" name="テキスト ボックス 223"/>
        <xdr:cNvSpPr txBox="1"/>
      </xdr:nvSpPr>
      <xdr:spPr>
        <a:xfrm>
          <a:off x="175895" y="14892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88</xdr:row>
      <xdr:rowOff>25400</xdr:rowOff>
    </xdr:from>
    <xdr:to xmlns:xdr="http://schemas.openxmlformats.org/drawingml/2006/spreadsheetDrawing">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6</xdr:col>
      <xdr:colOff>509270</xdr:colOff>
      <xdr:row>91</xdr:row>
      <xdr:rowOff>10795</xdr:rowOff>
    </xdr:from>
    <xdr:to xmlns:xdr="http://schemas.openxmlformats.org/drawingml/2006/spreadsheetDrawing">
      <xdr:col>6</xdr:col>
      <xdr:colOff>510540</xdr:colOff>
      <xdr:row>98</xdr:row>
      <xdr:rowOff>72390</xdr:rowOff>
    </xdr:to>
    <xdr:cxnSp macro="">
      <xdr:nvCxnSpPr>
        <xdr:cNvPr id="226" name="直線コネクタ 225"/>
        <xdr:cNvCxnSpPr/>
      </xdr:nvCxnSpPr>
      <xdr:spPr>
        <a:xfrm flipV="1">
          <a:off x="4633595" y="15612745"/>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98</xdr:row>
      <xdr:rowOff>0</xdr:rowOff>
    </xdr:from>
    <xdr:ext cx="534035" cy="259080"/>
    <xdr:sp macro="" textlink="">
      <xdr:nvSpPr>
        <xdr:cNvPr id="227" name="衛生費最小値テキスト"/>
        <xdr:cNvSpPr txBox="1"/>
      </xdr:nvSpPr>
      <xdr:spPr>
        <a:xfrm>
          <a:off x="4686300" y="16802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22,957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98</xdr:row>
      <xdr:rowOff>72390</xdr:rowOff>
    </xdr:from>
    <xdr:to xmlns:xdr="http://schemas.openxmlformats.org/drawingml/2006/spreadsheetDrawing">
      <xdr:col>6</xdr:col>
      <xdr:colOff>600075</xdr:colOff>
      <xdr:row>98</xdr:row>
      <xdr:rowOff>72390</xdr:rowOff>
    </xdr:to>
    <xdr:cxnSp macro="">
      <xdr:nvCxnSpPr>
        <xdr:cNvPr id="228" name="直線コネクタ 227"/>
        <xdr:cNvCxnSpPr/>
      </xdr:nvCxnSpPr>
      <xdr:spPr>
        <a:xfrm>
          <a:off x="4546600" y="1687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89</xdr:row>
      <xdr:rowOff>45720</xdr:rowOff>
    </xdr:from>
    <xdr:ext cx="534035" cy="259080"/>
    <xdr:sp macro="" textlink="">
      <xdr:nvSpPr>
        <xdr:cNvPr id="229" name="衛生費最大値テキスト"/>
        <xdr:cNvSpPr txBox="1"/>
      </xdr:nvSpPr>
      <xdr:spPr>
        <a:xfrm>
          <a:off x="4686300" y="1530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78,130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91</xdr:row>
      <xdr:rowOff>10795</xdr:rowOff>
    </xdr:from>
    <xdr:to xmlns:xdr="http://schemas.openxmlformats.org/drawingml/2006/spreadsheetDrawing">
      <xdr:col>6</xdr:col>
      <xdr:colOff>600075</xdr:colOff>
      <xdr:row>91</xdr:row>
      <xdr:rowOff>10795</xdr:rowOff>
    </xdr:to>
    <xdr:cxnSp macro="">
      <xdr:nvCxnSpPr>
        <xdr:cNvPr id="230" name="直線コネクタ 229"/>
        <xdr:cNvCxnSpPr/>
      </xdr:nvCxnSpPr>
      <xdr:spPr>
        <a:xfrm>
          <a:off x="4546600" y="1561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358775</xdr:colOff>
      <xdr:row>97</xdr:row>
      <xdr:rowOff>53340</xdr:rowOff>
    </xdr:from>
    <xdr:to xmlns:xdr="http://schemas.openxmlformats.org/drawingml/2006/spreadsheetDrawing">
      <xdr:col>6</xdr:col>
      <xdr:colOff>511810</xdr:colOff>
      <xdr:row>98</xdr:row>
      <xdr:rowOff>6350</xdr:rowOff>
    </xdr:to>
    <xdr:cxnSp macro="">
      <xdr:nvCxnSpPr>
        <xdr:cNvPr id="231" name="直線コネクタ 230"/>
        <xdr:cNvCxnSpPr/>
      </xdr:nvCxnSpPr>
      <xdr:spPr>
        <a:xfrm>
          <a:off x="3797300" y="16683990"/>
          <a:ext cx="838835"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561975</xdr:colOff>
      <xdr:row>96</xdr:row>
      <xdr:rowOff>22860</xdr:rowOff>
    </xdr:from>
    <xdr:ext cx="534035" cy="259080"/>
    <xdr:sp macro="" textlink="">
      <xdr:nvSpPr>
        <xdr:cNvPr id="232" name="衛生費平均値テキスト"/>
        <xdr:cNvSpPr txBox="1"/>
      </xdr:nvSpPr>
      <xdr:spPr>
        <a:xfrm>
          <a:off x="4686300" y="164820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28,214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97</xdr:row>
      <xdr:rowOff>72390</xdr:rowOff>
    </xdr:from>
    <xdr:to xmlns:xdr="http://schemas.openxmlformats.org/drawingml/2006/spreadsheetDrawing">
      <xdr:col>6</xdr:col>
      <xdr:colOff>561975</xdr:colOff>
      <xdr:row>98</xdr:row>
      <xdr:rowOff>2540</xdr:rowOff>
    </xdr:to>
    <xdr:sp macro="" textlink="">
      <xdr:nvSpPr>
        <xdr:cNvPr id="233" name="フローチャート : 判断 232"/>
        <xdr:cNvSpPr/>
      </xdr:nvSpPr>
      <xdr:spPr>
        <a:xfrm>
          <a:off x="45847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155575</xdr:colOff>
      <xdr:row>97</xdr:row>
      <xdr:rowOff>53340</xdr:rowOff>
    </xdr:from>
    <xdr:to xmlns:xdr="http://schemas.openxmlformats.org/drawingml/2006/spreadsheetDrawing">
      <xdr:col>5</xdr:col>
      <xdr:colOff>358775</xdr:colOff>
      <xdr:row>97</xdr:row>
      <xdr:rowOff>53340</xdr:rowOff>
    </xdr:to>
    <xdr:cxnSp macro="">
      <xdr:nvCxnSpPr>
        <xdr:cNvPr id="234" name="直線コネクタ 233"/>
        <xdr:cNvCxnSpPr/>
      </xdr:nvCxnSpPr>
      <xdr:spPr>
        <a:xfrm>
          <a:off x="2908300" y="166839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307975</xdr:colOff>
      <xdr:row>97</xdr:row>
      <xdr:rowOff>80645</xdr:rowOff>
    </xdr:from>
    <xdr:to xmlns:xdr="http://schemas.openxmlformats.org/drawingml/2006/spreadsheetDrawing">
      <xdr:col>5</xdr:col>
      <xdr:colOff>409575</xdr:colOff>
      <xdr:row>98</xdr:row>
      <xdr:rowOff>10795</xdr:rowOff>
    </xdr:to>
    <xdr:sp macro="" textlink="">
      <xdr:nvSpPr>
        <xdr:cNvPr id="235" name="フローチャート : 判断 234"/>
        <xdr:cNvSpPr/>
      </xdr:nvSpPr>
      <xdr:spPr>
        <a:xfrm>
          <a:off x="37465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91440</xdr:colOff>
      <xdr:row>97</xdr:row>
      <xdr:rowOff>89535</xdr:rowOff>
    </xdr:from>
    <xdr:ext cx="534035" cy="258445"/>
    <xdr:sp macro="" textlink="">
      <xdr:nvSpPr>
        <xdr:cNvPr id="236" name="テキスト ボックス 235"/>
        <xdr:cNvSpPr txBox="1"/>
      </xdr:nvSpPr>
      <xdr:spPr>
        <a:xfrm>
          <a:off x="3529965" y="1672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638175</xdr:colOff>
      <xdr:row>97</xdr:row>
      <xdr:rowOff>53340</xdr:rowOff>
    </xdr:from>
    <xdr:to xmlns:xdr="http://schemas.openxmlformats.org/drawingml/2006/spreadsheetDrawing">
      <xdr:col>4</xdr:col>
      <xdr:colOff>155575</xdr:colOff>
      <xdr:row>98</xdr:row>
      <xdr:rowOff>16510</xdr:rowOff>
    </xdr:to>
    <xdr:cxnSp macro="">
      <xdr:nvCxnSpPr>
        <xdr:cNvPr id="237" name="直線コネクタ 236"/>
        <xdr:cNvCxnSpPr/>
      </xdr:nvCxnSpPr>
      <xdr:spPr>
        <a:xfrm flipV="1">
          <a:off x="2019300" y="1668399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104775</xdr:colOff>
      <xdr:row>97</xdr:row>
      <xdr:rowOff>58420</xdr:rowOff>
    </xdr:from>
    <xdr:to xmlns:xdr="http://schemas.openxmlformats.org/drawingml/2006/spreadsheetDrawing">
      <xdr:col>4</xdr:col>
      <xdr:colOff>206375</xdr:colOff>
      <xdr:row>97</xdr:row>
      <xdr:rowOff>160020</xdr:rowOff>
    </xdr:to>
    <xdr:sp macro="" textlink="">
      <xdr:nvSpPr>
        <xdr:cNvPr id="238" name="フローチャート : 判断 237"/>
        <xdr:cNvSpPr/>
      </xdr:nvSpPr>
      <xdr:spPr>
        <a:xfrm>
          <a:off x="28575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574040</xdr:colOff>
      <xdr:row>97</xdr:row>
      <xdr:rowOff>81280</xdr:rowOff>
    </xdr:from>
    <xdr:ext cx="534035" cy="259080"/>
    <xdr:sp macro="" textlink="">
      <xdr:nvSpPr>
        <xdr:cNvPr id="239" name="テキスト ボックス 238"/>
        <xdr:cNvSpPr txBox="1"/>
      </xdr:nvSpPr>
      <xdr:spPr>
        <a:xfrm>
          <a:off x="2640965" y="1671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434975</xdr:colOff>
      <xdr:row>98</xdr:row>
      <xdr:rowOff>16510</xdr:rowOff>
    </xdr:from>
    <xdr:to xmlns:xdr="http://schemas.openxmlformats.org/drawingml/2006/spreadsheetDrawing">
      <xdr:col>2</xdr:col>
      <xdr:colOff>638175</xdr:colOff>
      <xdr:row>98</xdr:row>
      <xdr:rowOff>29210</xdr:rowOff>
    </xdr:to>
    <xdr:cxnSp macro="">
      <xdr:nvCxnSpPr>
        <xdr:cNvPr id="240" name="直線コネクタ 239"/>
        <xdr:cNvCxnSpPr/>
      </xdr:nvCxnSpPr>
      <xdr:spPr>
        <a:xfrm flipV="1">
          <a:off x="1130300" y="168186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587375</xdr:colOff>
      <xdr:row>97</xdr:row>
      <xdr:rowOff>78105</xdr:rowOff>
    </xdr:from>
    <xdr:to xmlns:xdr="http://schemas.openxmlformats.org/drawingml/2006/spreadsheetDrawing">
      <xdr:col>3</xdr:col>
      <xdr:colOff>3175</xdr:colOff>
      <xdr:row>98</xdr:row>
      <xdr:rowOff>8255</xdr:rowOff>
    </xdr:to>
    <xdr:sp macro="" textlink="">
      <xdr:nvSpPr>
        <xdr:cNvPr id="241" name="フローチャート : 判断 240"/>
        <xdr:cNvSpPr/>
      </xdr:nvSpPr>
      <xdr:spPr>
        <a:xfrm>
          <a:off x="1968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370840</xdr:colOff>
      <xdr:row>95</xdr:row>
      <xdr:rowOff>117475</xdr:rowOff>
    </xdr:from>
    <xdr:ext cx="534035" cy="259080"/>
    <xdr:sp macro="" textlink="">
      <xdr:nvSpPr>
        <xdr:cNvPr id="242" name="テキスト ボックス 241"/>
        <xdr:cNvSpPr txBox="1"/>
      </xdr:nvSpPr>
      <xdr:spPr>
        <a:xfrm>
          <a:off x="1751965" y="1640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384175</xdr:colOff>
      <xdr:row>97</xdr:row>
      <xdr:rowOff>78105</xdr:rowOff>
    </xdr:from>
    <xdr:to xmlns:xdr="http://schemas.openxmlformats.org/drawingml/2006/spreadsheetDrawing">
      <xdr:col>1</xdr:col>
      <xdr:colOff>485775</xdr:colOff>
      <xdr:row>98</xdr:row>
      <xdr:rowOff>8255</xdr:rowOff>
    </xdr:to>
    <xdr:sp macro="" textlink="">
      <xdr:nvSpPr>
        <xdr:cNvPr id="243" name="フローチャート : 判断 242"/>
        <xdr:cNvSpPr/>
      </xdr:nvSpPr>
      <xdr:spPr>
        <a:xfrm>
          <a:off x="1079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167640</xdr:colOff>
      <xdr:row>95</xdr:row>
      <xdr:rowOff>117475</xdr:rowOff>
    </xdr:from>
    <xdr:ext cx="534035" cy="259080"/>
    <xdr:sp macro="" textlink="">
      <xdr:nvSpPr>
        <xdr:cNvPr id="244" name="テキスト ボックス 243"/>
        <xdr:cNvSpPr txBox="1"/>
      </xdr:nvSpPr>
      <xdr:spPr>
        <a:xfrm>
          <a:off x="862965" y="1640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101</xdr:row>
      <xdr:rowOff>80010</xdr:rowOff>
    </xdr:from>
    <xdr:ext cx="761365" cy="259080"/>
    <xdr:sp macro="" textlink="">
      <xdr:nvSpPr>
        <xdr:cNvPr id="245" name="テキスト ボックス 244"/>
        <xdr:cNvSpPr txBox="1"/>
      </xdr:nvSpPr>
      <xdr:spPr>
        <a:xfrm>
          <a:off x="4445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101</xdr:row>
      <xdr:rowOff>80010</xdr:rowOff>
    </xdr:from>
    <xdr:ext cx="761365" cy="259080"/>
    <xdr:sp macro="" textlink="">
      <xdr:nvSpPr>
        <xdr:cNvPr id="246" name="テキスト ボックス 245"/>
        <xdr:cNvSpPr txBox="1"/>
      </xdr:nvSpPr>
      <xdr:spPr>
        <a:xfrm>
          <a:off x="360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97</xdr:row>
      <xdr:rowOff>127000</xdr:rowOff>
    </xdr:from>
    <xdr:to xmlns:xdr="http://schemas.openxmlformats.org/drawingml/2006/spreadsheetDrawing">
      <xdr:col>6</xdr:col>
      <xdr:colOff>561975</xdr:colOff>
      <xdr:row>98</xdr:row>
      <xdr:rowOff>57150</xdr:rowOff>
    </xdr:to>
    <xdr:sp macro="" textlink="">
      <xdr:nvSpPr>
        <xdr:cNvPr id="250" name="円/楕円 249"/>
        <xdr:cNvSpPr/>
      </xdr:nvSpPr>
      <xdr:spPr>
        <a:xfrm>
          <a:off x="45847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6</xdr:col>
      <xdr:colOff>561975</xdr:colOff>
      <xdr:row>96</xdr:row>
      <xdr:rowOff>145415</xdr:rowOff>
    </xdr:from>
    <xdr:ext cx="534035" cy="258445"/>
    <xdr:sp macro="" textlink="">
      <xdr:nvSpPr>
        <xdr:cNvPr id="251" name="衛生費該当値テキスト"/>
        <xdr:cNvSpPr txBox="1"/>
      </xdr:nvSpPr>
      <xdr:spPr>
        <a:xfrm>
          <a:off x="4686300"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25,823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97</xdr:row>
      <xdr:rowOff>2540</xdr:rowOff>
    </xdr:from>
    <xdr:to xmlns:xdr="http://schemas.openxmlformats.org/drawingml/2006/spreadsheetDrawing">
      <xdr:col>5</xdr:col>
      <xdr:colOff>409575</xdr:colOff>
      <xdr:row>97</xdr:row>
      <xdr:rowOff>104140</xdr:rowOff>
    </xdr:to>
    <xdr:sp macro="" textlink="">
      <xdr:nvSpPr>
        <xdr:cNvPr id="252" name="円/楕円 251"/>
        <xdr:cNvSpPr/>
      </xdr:nvSpPr>
      <xdr:spPr>
        <a:xfrm>
          <a:off x="3746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5</xdr:col>
      <xdr:colOff>91440</xdr:colOff>
      <xdr:row>95</xdr:row>
      <xdr:rowOff>45720</xdr:rowOff>
    </xdr:from>
    <xdr:ext cx="534035" cy="259080"/>
    <xdr:sp macro="" textlink="">
      <xdr:nvSpPr>
        <xdr:cNvPr id="253" name="テキスト ボックス 252"/>
        <xdr:cNvSpPr txBox="1"/>
      </xdr:nvSpPr>
      <xdr:spPr>
        <a:xfrm>
          <a:off x="3529965" y="16333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31,264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104775</xdr:colOff>
      <xdr:row>97</xdr:row>
      <xdr:rowOff>2540</xdr:rowOff>
    </xdr:from>
    <xdr:to xmlns:xdr="http://schemas.openxmlformats.org/drawingml/2006/spreadsheetDrawing">
      <xdr:col>4</xdr:col>
      <xdr:colOff>206375</xdr:colOff>
      <xdr:row>97</xdr:row>
      <xdr:rowOff>104140</xdr:rowOff>
    </xdr:to>
    <xdr:sp macro="" textlink="">
      <xdr:nvSpPr>
        <xdr:cNvPr id="254" name="円/楕円 253"/>
        <xdr:cNvSpPr/>
      </xdr:nvSpPr>
      <xdr:spPr>
        <a:xfrm>
          <a:off x="28575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xdr:col>
      <xdr:colOff>574040</xdr:colOff>
      <xdr:row>95</xdr:row>
      <xdr:rowOff>45720</xdr:rowOff>
    </xdr:from>
    <xdr:ext cx="534035" cy="259080"/>
    <xdr:sp macro="" textlink="">
      <xdr:nvSpPr>
        <xdr:cNvPr id="255" name="テキスト ボックス 254"/>
        <xdr:cNvSpPr txBox="1"/>
      </xdr:nvSpPr>
      <xdr:spPr>
        <a:xfrm>
          <a:off x="2640965" y="16333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587375</xdr:colOff>
      <xdr:row>97</xdr:row>
      <xdr:rowOff>137160</xdr:rowOff>
    </xdr:from>
    <xdr:to xmlns:xdr="http://schemas.openxmlformats.org/drawingml/2006/spreadsheetDrawing">
      <xdr:col>3</xdr:col>
      <xdr:colOff>3175</xdr:colOff>
      <xdr:row>98</xdr:row>
      <xdr:rowOff>67310</xdr:rowOff>
    </xdr:to>
    <xdr:sp macro="" textlink="">
      <xdr:nvSpPr>
        <xdr:cNvPr id="256" name="円/楕円 255"/>
        <xdr:cNvSpPr/>
      </xdr:nvSpPr>
      <xdr:spPr>
        <a:xfrm>
          <a:off x="1968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370840</xdr:colOff>
      <xdr:row>97</xdr:row>
      <xdr:rowOff>153035</xdr:rowOff>
    </xdr:from>
    <xdr:ext cx="534035" cy="259080"/>
    <xdr:sp macro="" textlink="">
      <xdr:nvSpPr>
        <xdr:cNvPr id="257" name="テキスト ボックス 256"/>
        <xdr:cNvSpPr txBox="1"/>
      </xdr:nvSpPr>
      <xdr:spPr>
        <a:xfrm>
          <a:off x="1751965" y="16783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25,400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384175</xdr:colOff>
      <xdr:row>97</xdr:row>
      <xdr:rowOff>149225</xdr:rowOff>
    </xdr:from>
    <xdr:to xmlns:xdr="http://schemas.openxmlformats.org/drawingml/2006/spreadsheetDrawing">
      <xdr:col>1</xdr:col>
      <xdr:colOff>485775</xdr:colOff>
      <xdr:row>98</xdr:row>
      <xdr:rowOff>79375</xdr:rowOff>
    </xdr:to>
    <xdr:sp macro="" textlink="">
      <xdr:nvSpPr>
        <xdr:cNvPr id="258" name="円/楕円 257"/>
        <xdr:cNvSpPr/>
      </xdr:nvSpPr>
      <xdr:spPr>
        <a:xfrm>
          <a:off x="1079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xdr:col>
      <xdr:colOff>167640</xdr:colOff>
      <xdr:row>97</xdr:row>
      <xdr:rowOff>161925</xdr:rowOff>
    </xdr:from>
    <xdr:ext cx="534035" cy="259080"/>
    <xdr:sp macro="" textlink="">
      <xdr:nvSpPr>
        <xdr:cNvPr id="259" name="テキスト ボックス 258"/>
        <xdr:cNvSpPr txBox="1"/>
      </xdr:nvSpPr>
      <xdr:spPr>
        <a:xfrm>
          <a:off x="862965" y="16792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24,854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23</xdr:row>
      <xdr:rowOff>57150</xdr:rowOff>
    </xdr:from>
    <xdr:to xmlns:xdr="http://schemas.openxmlformats.org/drawingml/2006/spreadsheetDrawing">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mlns:xdr="http://schemas.openxmlformats.org/drawingml/2006/spreadsheetDrawing">
      <xdr:col>9</xdr:col>
      <xdr:colOff>549275</xdr:colOff>
      <xdr:row>25</xdr:row>
      <xdr:rowOff>57150</xdr:rowOff>
    </xdr:from>
    <xdr:to xmlns:xdr="http://schemas.openxmlformats.org/drawingml/2006/spreadsheetDrawing">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26</xdr:row>
      <xdr:rowOff>88900</xdr:rowOff>
    </xdr:from>
    <xdr:to xmlns:xdr="http://schemas.openxmlformats.org/drawingml/2006/spreadsheetDrawing">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25</xdr:row>
      <xdr:rowOff>57150</xdr:rowOff>
    </xdr:from>
    <xdr:to xmlns:xdr="http://schemas.openxmlformats.org/drawingml/2006/spreadsheetDrawing">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26</xdr:row>
      <xdr:rowOff>88900</xdr:rowOff>
    </xdr:from>
    <xdr:to xmlns:xdr="http://schemas.openxmlformats.org/drawingml/2006/spreadsheetDrawing">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25</xdr:row>
      <xdr:rowOff>57150</xdr:rowOff>
    </xdr:from>
    <xdr:to xmlns:xdr="http://schemas.openxmlformats.org/drawingml/2006/spreadsheetDrawing">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26</xdr:row>
      <xdr:rowOff>88900</xdr:rowOff>
    </xdr:from>
    <xdr:to xmlns:xdr="http://schemas.openxmlformats.org/drawingml/2006/spreadsheetDrawing">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384175</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41</xdr:row>
      <xdr:rowOff>82550</xdr:rowOff>
    </xdr:from>
    <xdr:to xmlns:xdr="http://schemas.openxmlformats.org/drawingml/2006/spreadsheetDrawing">
      <xdr:col>16</xdr:col>
      <xdr:colOff>307975</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39</xdr:row>
      <xdr:rowOff>44450</xdr:rowOff>
    </xdr:from>
    <xdr:to xmlns:xdr="http://schemas.openxmlformats.org/drawingml/2006/spreadsheetDrawing">
      <xdr:col>16</xdr:col>
      <xdr:colOff>307975</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38</xdr:row>
      <xdr:rowOff>1905</xdr:rowOff>
    </xdr:from>
    <xdr:ext cx="248920" cy="259080"/>
    <xdr:sp macro="" textlink="">
      <xdr:nvSpPr>
        <xdr:cNvPr id="271" name="テキスト ボックス 270"/>
        <xdr:cNvSpPr txBox="1"/>
      </xdr:nvSpPr>
      <xdr:spPr>
        <a:xfrm>
          <a:off x="6355080" y="651700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6350</xdr:rowOff>
    </xdr:from>
    <xdr:to xmlns:xdr="http://schemas.openxmlformats.org/drawingml/2006/spreadsheetDrawing">
      <xdr:col>16</xdr:col>
      <xdr:colOff>307975</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650240</xdr:colOff>
      <xdr:row>35</xdr:row>
      <xdr:rowOff>134620</xdr:rowOff>
    </xdr:from>
    <xdr:ext cx="467360" cy="258445"/>
    <xdr:sp macro="" textlink="">
      <xdr:nvSpPr>
        <xdr:cNvPr id="273" name="テキスト ボックス 272"/>
        <xdr:cNvSpPr txBox="1"/>
      </xdr:nvSpPr>
      <xdr:spPr>
        <a:xfrm>
          <a:off x="6146165" y="6135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34</xdr:row>
      <xdr:rowOff>139700</xdr:rowOff>
    </xdr:from>
    <xdr:to xmlns:xdr="http://schemas.openxmlformats.org/drawingml/2006/spreadsheetDrawing">
      <xdr:col>16</xdr:col>
      <xdr:colOff>307975</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650240</xdr:colOff>
      <xdr:row>33</xdr:row>
      <xdr:rowOff>93980</xdr:rowOff>
    </xdr:from>
    <xdr:ext cx="467360" cy="259080"/>
    <xdr:sp macro="" textlink="">
      <xdr:nvSpPr>
        <xdr:cNvPr id="275" name="テキスト ボックス 274"/>
        <xdr:cNvSpPr txBox="1"/>
      </xdr:nvSpPr>
      <xdr:spPr>
        <a:xfrm>
          <a:off x="6146165" y="5751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32</xdr:row>
      <xdr:rowOff>101600</xdr:rowOff>
    </xdr:from>
    <xdr:to xmlns:xdr="http://schemas.openxmlformats.org/drawingml/2006/spreadsheetDrawing">
      <xdr:col>16</xdr:col>
      <xdr:colOff>307975</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650240</xdr:colOff>
      <xdr:row>31</xdr:row>
      <xdr:rowOff>55880</xdr:rowOff>
    </xdr:from>
    <xdr:ext cx="467360" cy="259080"/>
    <xdr:sp macro="" textlink="">
      <xdr:nvSpPr>
        <xdr:cNvPr id="277" name="テキスト ボックス 276"/>
        <xdr:cNvSpPr txBox="1"/>
      </xdr:nvSpPr>
      <xdr:spPr>
        <a:xfrm>
          <a:off x="6146165" y="53708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30</xdr:row>
      <xdr:rowOff>63500</xdr:rowOff>
    </xdr:from>
    <xdr:to xmlns:xdr="http://schemas.openxmlformats.org/drawingml/2006/spreadsheetDrawing">
      <xdr:col>16</xdr:col>
      <xdr:colOff>307975</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650240</xdr:colOff>
      <xdr:row>29</xdr:row>
      <xdr:rowOff>22860</xdr:rowOff>
    </xdr:from>
    <xdr:ext cx="467360" cy="259080"/>
    <xdr:sp macro="" textlink="">
      <xdr:nvSpPr>
        <xdr:cNvPr id="279" name="テキスト ボックス 278"/>
        <xdr:cNvSpPr txBox="1"/>
      </xdr:nvSpPr>
      <xdr:spPr>
        <a:xfrm>
          <a:off x="6146165" y="49949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650240</xdr:colOff>
      <xdr:row>26</xdr:row>
      <xdr:rowOff>147320</xdr:rowOff>
    </xdr:from>
    <xdr:ext cx="467360" cy="259080"/>
    <xdr:sp macro="" textlink="">
      <xdr:nvSpPr>
        <xdr:cNvPr id="281" name="テキスト ボックス 280"/>
        <xdr:cNvSpPr txBox="1"/>
      </xdr:nvSpPr>
      <xdr:spPr>
        <a:xfrm>
          <a:off x="6146165" y="46050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28</xdr:row>
      <xdr:rowOff>25400</xdr:rowOff>
    </xdr:from>
    <xdr:to xmlns:xdr="http://schemas.openxmlformats.org/drawingml/2006/spreadsheetDrawing">
      <xdr:col>16</xdr:col>
      <xdr:colOff>307975</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179070</xdr:colOff>
      <xdr:row>31</xdr:row>
      <xdr:rowOff>111760</xdr:rowOff>
    </xdr:from>
    <xdr:to xmlns:xdr="http://schemas.openxmlformats.org/drawingml/2006/spreadsheetDrawing">
      <xdr:col>15</xdr:col>
      <xdr:colOff>180340</xdr:colOff>
      <xdr:row>38</xdr:row>
      <xdr:rowOff>164465</xdr:rowOff>
    </xdr:to>
    <xdr:cxnSp macro="">
      <xdr:nvCxnSpPr>
        <xdr:cNvPr id="283" name="直線コネクタ 282"/>
        <xdr:cNvCxnSpPr/>
      </xdr:nvCxnSpPr>
      <xdr:spPr>
        <a:xfrm flipV="1">
          <a:off x="10475595" y="5426710"/>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38</xdr:row>
      <xdr:rowOff>99060</xdr:rowOff>
    </xdr:from>
    <xdr:ext cx="378460" cy="258445"/>
    <xdr:sp macro="" textlink="">
      <xdr:nvSpPr>
        <xdr:cNvPr id="284" name="労働費最小値テキスト"/>
        <xdr:cNvSpPr txBox="1"/>
      </xdr:nvSpPr>
      <xdr:spPr>
        <a:xfrm>
          <a:off x="10528300" y="66141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38</xdr:row>
      <xdr:rowOff>164465</xdr:rowOff>
    </xdr:from>
    <xdr:to xmlns:xdr="http://schemas.openxmlformats.org/drawingml/2006/spreadsheetDrawing">
      <xdr:col>15</xdr:col>
      <xdr:colOff>269875</xdr:colOff>
      <xdr:row>38</xdr:row>
      <xdr:rowOff>164465</xdr:rowOff>
    </xdr:to>
    <xdr:cxnSp macro="">
      <xdr:nvCxnSpPr>
        <xdr:cNvPr id="285" name="直線コネクタ 284"/>
        <xdr:cNvCxnSpPr/>
      </xdr:nvCxnSpPr>
      <xdr:spPr>
        <a:xfrm>
          <a:off x="10388600" y="667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29</xdr:row>
      <xdr:rowOff>153035</xdr:rowOff>
    </xdr:from>
    <xdr:ext cx="469900" cy="259080"/>
    <xdr:sp macro="" textlink="">
      <xdr:nvSpPr>
        <xdr:cNvPr id="286" name="労働費最大値テキスト"/>
        <xdr:cNvSpPr txBox="1"/>
      </xdr:nvSpPr>
      <xdr:spPr>
        <a:xfrm>
          <a:off x="10528300" y="5125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3,424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31</xdr:row>
      <xdr:rowOff>111760</xdr:rowOff>
    </xdr:from>
    <xdr:to xmlns:xdr="http://schemas.openxmlformats.org/drawingml/2006/spreadsheetDrawing">
      <xdr:col>15</xdr:col>
      <xdr:colOff>269875</xdr:colOff>
      <xdr:row>31</xdr:row>
      <xdr:rowOff>111760</xdr:rowOff>
    </xdr:to>
    <xdr:cxnSp macro="">
      <xdr:nvCxnSpPr>
        <xdr:cNvPr id="287" name="直線コネクタ 286"/>
        <xdr:cNvCxnSpPr/>
      </xdr:nvCxnSpPr>
      <xdr:spPr>
        <a:xfrm>
          <a:off x="10388600" y="542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38</xdr:row>
      <xdr:rowOff>121920</xdr:rowOff>
    </xdr:from>
    <xdr:to xmlns:xdr="http://schemas.openxmlformats.org/drawingml/2006/spreadsheetDrawing">
      <xdr:col>15</xdr:col>
      <xdr:colOff>180975</xdr:colOff>
      <xdr:row>38</xdr:row>
      <xdr:rowOff>135255</xdr:rowOff>
    </xdr:to>
    <xdr:cxnSp macro="">
      <xdr:nvCxnSpPr>
        <xdr:cNvPr id="288" name="直線コネクタ 287"/>
        <xdr:cNvCxnSpPr/>
      </xdr:nvCxnSpPr>
      <xdr:spPr>
        <a:xfrm flipV="1">
          <a:off x="9639300" y="66370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35</xdr:row>
      <xdr:rowOff>144145</xdr:rowOff>
    </xdr:from>
    <xdr:ext cx="378460" cy="258445"/>
    <xdr:sp macro="" textlink="">
      <xdr:nvSpPr>
        <xdr:cNvPr id="289" name="労働費平均値テキスト"/>
        <xdr:cNvSpPr txBox="1"/>
      </xdr:nvSpPr>
      <xdr:spPr>
        <a:xfrm>
          <a:off x="10528300" y="61448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37</xdr:row>
      <xdr:rowOff>27305</xdr:rowOff>
    </xdr:from>
    <xdr:to xmlns:xdr="http://schemas.openxmlformats.org/drawingml/2006/spreadsheetDrawing">
      <xdr:col>15</xdr:col>
      <xdr:colOff>231775</xdr:colOff>
      <xdr:row>37</xdr:row>
      <xdr:rowOff>128905</xdr:rowOff>
    </xdr:to>
    <xdr:sp macro="" textlink="">
      <xdr:nvSpPr>
        <xdr:cNvPr id="290" name="フローチャート : 判断 289"/>
        <xdr:cNvSpPr/>
      </xdr:nvSpPr>
      <xdr:spPr>
        <a:xfrm>
          <a:off x="10426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12</xdr:col>
      <xdr:colOff>511810</xdr:colOff>
      <xdr:row>37</xdr:row>
      <xdr:rowOff>71120</xdr:rowOff>
    </xdr:from>
    <xdr:to xmlns:xdr="http://schemas.openxmlformats.org/drawingml/2006/spreadsheetDrawing">
      <xdr:col>14</xdr:col>
      <xdr:colOff>28575</xdr:colOff>
      <xdr:row>38</xdr:row>
      <xdr:rowOff>135255</xdr:rowOff>
    </xdr:to>
    <xdr:cxnSp macro="">
      <xdr:nvCxnSpPr>
        <xdr:cNvPr id="291" name="直線コネクタ 290"/>
        <xdr:cNvCxnSpPr/>
      </xdr:nvCxnSpPr>
      <xdr:spPr>
        <a:xfrm>
          <a:off x="8750935" y="6414770"/>
          <a:ext cx="888365"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37</xdr:row>
      <xdr:rowOff>53975</xdr:rowOff>
    </xdr:from>
    <xdr:to xmlns:xdr="http://schemas.openxmlformats.org/drawingml/2006/spreadsheetDrawing">
      <xdr:col>14</xdr:col>
      <xdr:colOff>79375</xdr:colOff>
      <xdr:row>37</xdr:row>
      <xdr:rowOff>155575</xdr:rowOff>
    </xdr:to>
    <xdr:sp macro="" textlink="">
      <xdr:nvSpPr>
        <xdr:cNvPr id="292" name="フローチャート : 判断 291"/>
        <xdr:cNvSpPr/>
      </xdr:nvSpPr>
      <xdr:spPr>
        <a:xfrm>
          <a:off x="9588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525145</xdr:colOff>
      <xdr:row>35</xdr:row>
      <xdr:rowOff>93980</xdr:rowOff>
    </xdr:from>
    <xdr:ext cx="377825" cy="259080"/>
    <xdr:sp macro="" textlink="">
      <xdr:nvSpPr>
        <xdr:cNvPr id="293" name="テキスト ボックス 292"/>
        <xdr:cNvSpPr txBox="1"/>
      </xdr:nvSpPr>
      <xdr:spPr>
        <a:xfrm>
          <a:off x="9450070" y="60947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37</xdr:row>
      <xdr:rowOff>17780</xdr:rowOff>
    </xdr:from>
    <xdr:to xmlns:xdr="http://schemas.openxmlformats.org/drawingml/2006/spreadsheetDrawing">
      <xdr:col>12</xdr:col>
      <xdr:colOff>511810</xdr:colOff>
      <xdr:row>37</xdr:row>
      <xdr:rowOff>71120</xdr:rowOff>
    </xdr:to>
    <xdr:cxnSp macro="">
      <xdr:nvCxnSpPr>
        <xdr:cNvPr id="294" name="直線コネクタ 293"/>
        <xdr:cNvCxnSpPr/>
      </xdr:nvCxnSpPr>
      <xdr:spPr>
        <a:xfrm>
          <a:off x="7861300" y="6361430"/>
          <a:ext cx="88963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37</xdr:row>
      <xdr:rowOff>27305</xdr:rowOff>
    </xdr:from>
    <xdr:to xmlns:xdr="http://schemas.openxmlformats.org/drawingml/2006/spreadsheetDrawing">
      <xdr:col>12</xdr:col>
      <xdr:colOff>561975</xdr:colOff>
      <xdr:row>37</xdr:row>
      <xdr:rowOff>128905</xdr:rowOff>
    </xdr:to>
    <xdr:sp macro="" textlink="">
      <xdr:nvSpPr>
        <xdr:cNvPr id="295" name="フローチャート : 判断 294"/>
        <xdr:cNvSpPr/>
      </xdr:nvSpPr>
      <xdr:spPr>
        <a:xfrm>
          <a:off x="869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321945</xdr:colOff>
      <xdr:row>37</xdr:row>
      <xdr:rowOff>33020</xdr:rowOff>
    </xdr:from>
    <xdr:ext cx="377825" cy="259080"/>
    <xdr:sp macro="" textlink="">
      <xdr:nvSpPr>
        <xdr:cNvPr id="296" name="テキスト ボックス 295"/>
        <xdr:cNvSpPr txBox="1"/>
      </xdr:nvSpPr>
      <xdr:spPr>
        <a:xfrm>
          <a:off x="8561070" y="63766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36</xdr:row>
      <xdr:rowOff>120650</xdr:rowOff>
    </xdr:from>
    <xdr:to xmlns:xdr="http://schemas.openxmlformats.org/drawingml/2006/spreadsheetDrawing">
      <xdr:col>11</xdr:col>
      <xdr:colOff>307975</xdr:colOff>
      <xdr:row>37</xdr:row>
      <xdr:rowOff>17780</xdr:rowOff>
    </xdr:to>
    <xdr:cxnSp macro="">
      <xdr:nvCxnSpPr>
        <xdr:cNvPr id="297" name="直線コネクタ 296"/>
        <xdr:cNvCxnSpPr/>
      </xdr:nvCxnSpPr>
      <xdr:spPr>
        <a:xfrm>
          <a:off x="6972300" y="62928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36</xdr:row>
      <xdr:rowOff>170180</xdr:rowOff>
    </xdr:from>
    <xdr:to xmlns:xdr="http://schemas.openxmlformats.org/drawingml/2006/spreadsheetDrawing">
      <xdr:col>11</xdr:col>
      <xdr:colOff>358775</xdr:colOff>
      <xdr:row>37</xdr:row>
      <xdr:rowOff>100330</xdr:rowOff>
    </xdr:to>
    <xdr:sp macro="" textlink="">
      <xdr:nvSpPr>
        <xdr:cNvPr id="298" name="フローチャート : 判断 297"/>
        <xdr:cNvSpPr/>
      </xdr:nvSpPr>
      <xdr:spPr>
        <a:xfrm>
          <a:off x="781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128270</xdr:colOff>
      <xdr:row>37</xdr:row>
      <xdr:rowOff>21590</xdr:rowOff>
    </xdr:from>
    <xdr:ext cx="377825" cy="259080"/>
    <xdr:sp macro="" textlink="">
      <xdr:nvSpPr>
        <xdr:cNvPr id="299" name="テキスト ボックス 298"/>
        <xdr:cNvSpPr txBox="1"/>
      </xdr:nvSpPr>
      <xdr:spPr>
        <a:xfrm>
          <a:off x="7681595" y="636524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36</xdr:row>
      <xdr:rowOff>72390</xdr:rowOff>
    </xdr:from>
    <xdr:to xmlns:xdr="http://schemas.openxmlformats.org/drawingml/2006/spreadsheetDrawing">
      <xdr:col>10</xdr:col>
      <xdr:colOff>155575</xdr:colOff>
      <xdr:row>37</xdr:row>
      <xdr:rowOff>2540</xdr:rowOff>
    </xdr:to>
    <xdr:sp macro="" textlink="">
      <xdr:nvSpPr>
        <xdr:cNvPr id="300" name="フローチャート : 判断 299"/>
        <xdr:cNvSpPr/>
      </xdr:nvSpPr>
      <xdr:spPr>
        <a:xfrm>
          <a:off x="6922135" y="62445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555625</xdr:colOff>
      <xdr:row>36</xdr:row>
      <xdr:rowOff>97790</xdr:rowOff>
    </xdr:from>
    <xdr:ext cx="469900" cy="258445"/>
    <xdr:sp macro="" textlink="">
      <xdr:nvSpPr>
        <xdr:cNvPr id="301" name="テキスト ボックス 300"/>
        <xdr:cNvSpPr txBox="1"/>
      </xdr:nvSpPr>
      <xdr:spPr>
        <a:xfrm>
          <a:off x="6737350" y="6269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41</xdr:row>
      <xdr:rowOff>80010</xdr:rowOff>
    </xdr:from>
    <xdr:ext cx="761365" cy="259080"/>
    <xdr:sp macro="" textlink="">
      <xdr:nvSpPr>
        <xdr:cNvPr id="303" name="テキスト ボックス 302"/>
        <xdr:cNvSpPr txBox="1"/>
      </xdr:nvSpPr>
      <xdr:spPr>
        <a:xfrm>
          <a:off x="9448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41</xdr:row>
      <xdr:rowOff>80010</xdr:rowOff>
    </xdr:from>
    <xdr:ext cx="761365" cy="259080"/>
    <xdr:sp macro="" textlink="">
      <xdr:nvSpPr>
        <xdr:cNvPr id="304" name="テキスト ボックス 303"/>
        <xdr:cNvSpPr txBox="1"/>
      </xdr:nvSpPr>
      <xdr:spPr>
        <a:xfrm>
          <a:off x="8559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41</xdr:row>
      <xdr:rowOff>80010</xdr:rowOff>
    </xdr:from>
    <xdr:ext cx="761365" cy="259080"/>
    <xdr:sp macro="" textlink="">
      <xdr:nvSpPr>
        <xdr:cNvPr id="305" name="テキスト ボックス 304"/>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41</xdr:row>
      <xdr:rowOff>80010</xdr:rowOff>
    </xdr:from>
    <xdr:ext cx="761365" cy="259080"/>
    <xdr:sp macro="" textlink="">
      <xdr:nvSpPr>
        <xdr:cNvPr id="306" name="テキスト ボックス 305"/>
        <xdr:cNvSpPr txBox="1"/>
      </xdr:nvSpPr>
      <xdr:spPr>
        <a:xfrm>
          <a:off x="678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38</xdr:row>
      <xdr:rowOff>71120</xdr:rowOff>
    </xdr:from>
    <xdr:to xmlns:xdr="http://schemas.openxmlformats.org/drawingml/2006/spreadsheetDrawing">
      <xdr:col>15</xdr:col>
      <xdr:colOff>231775</xdr:colOff>
      <xdr:row>39</xdr:row>
      <xdr:rowOff>1270</xdr:rowOff>
    </xdr:to>
    <xdr:sp macro="" textlink="">
      <xdr:nvSpPr>
        <xdr:cNvPr id="307" name="円/楕円 306"/>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15</xdr:col>
      <xdr:colOff>231775</xdr:colOff>
      <xdr:row>37</xdr:row>
      <xdr:rowOff>80010</xdr:rowOff>
    </xdr:from>
    <xdr:ext cx="378460" cy="259080"/>
    <xdr:sp macro="" textlink="">
      <xdr:nvSpPr>
        <xdr:cNvPr id="308" name="労働費該当値テキスト"/>
        <xdr:cNvSpPr txBox="1"/>
      </xdr:nvSpPr>
      <xdr:spPr>
        <a:xfrm>
          <a:off x="10528300" y="6423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38</xdr:row>
      <xdr:rowOff>84455</xdr:rowOff>
    </xdr:from>
    <xdr:to xmlns:xdr="http://schemas.openxmlformats.org/drawingml/2006/spreadsheetDrawing">
      <xdr:col>14</xdr:col>
      <xdr:colOff>79375</xdr:colOff>
      <xdr:row>39</xdr:row>
      <xdr:rowOff>14605</xdr:rowOff>
    </xdr:to>
    <xdr:sp macro="" textlink="">
      <xdr:nvSpPr>
        <xdr:cNvPr id="309" name="円/楕円 308"/>
        <xdr:cNvSpPr/>
      </xdr:nvSpPr>
      <xdr:spPr>
        <a:xfrm>
          <a:off x="958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525145</xdr:colOff>
      <xdr:row>38</xdr:row>
      <xdr:rowOff>99060</xdr:rowOff>
    </xdr:from>
    <xdr:ext cx="377825" cy="258445"/>
    <xdr:sp macro="" textlink="">
      <xdr:nvSpPr>
        <xdr:cNvPr id="310" name="テキスト ボックス 309"/>
        <xdr:cNvSpPr txBox="1"/>
      </xdr:nvSpPr>
      <xdr:spPr>
        <a:xfrm>
          <a:off x="9450070" y="661416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37</xdr:row>
      <xdr:rowOff>20320</xdr:rowOff>
    </xdr:from>
    <xdr:to xmlns:xdr="http://schemas.openxmlformats.org/drawingml/2006/spreadsheetDrawing">
      <xdr:col>12</xdr:col>
      <xdr:colOff>561975</xdr:colOff>
      <xdr:row>37</xdr:row>
      <xdr:rowOff>121920</xdr:rowOff>
    </xdr:to>
    <xdr:sp macro="" textlink="">
      <xdr:nvSpPr>
        <xdr:cNvPr id="311" name="円/楕円 310"/>
        <xdr:cNvSpPr/>
      </xdr:nvSpPr>
      <xdr:spPr>
        <a:xfrm>
          <a:off x="869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321945</xdr:colOff>
      <xdr:row>35</xdr:row>
      <xdr:rowOff>68580</xdr:rowOff>
    </xdr:from>
    <xdr:ext cx="377825" cy="259080"/>
    <xdr:sp macro="" textlink="">
      <xdr:nvSpPr>
        <xdr:cNvPr id="312" name="テキスト ボックス 311"/>
        <xdr:cNvSpPr txBox="1"/>
      </xdr:nvSpPr>
      <xdr:spPr>
        <a:xfrm>
          <a:off x="8561070" y="60693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36</xdr:row>
      <xdr:rowOff>137795</xdr:rowOff>
    </xdr:from>
    <xdr:to xmlns:xdr="http://schemas.openxmlformats.org/drawingml/2006/spreadsheetDrawing">
      <xdr:col>11</xdr:col>
      <xdr:colOff>358775</xdr:colOff>
      <xdr:row>37</xdr:row>
      <xdr:rowOff>67945</xdr:rowOff>
    </xdr:to>
    <xdr:sp macro="" textlink="">
      <xdr:nvSpPr>
        <xdr:cNvPr id="313" name="円/楕円 312"/>
        <xdr:cNvSpPr/>
      </xdr:nvSpPr>
      <xdr:spPr>
        <a:xfrm>
          <a:off x="7810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128270</xdr:colOff>
      <xdr:row>35</xdr:row>
      <xdr:rowOff>9525</xdr:rowOff>
    </xdr:from>
    <xdr:ext cx="377825" cy="258445"/>
    <xdr:sp macro="" textlink="">
      <xdr:nvSpPr>
        <xdr:cNvPr id="314" name="テキスト ボックス 313"/>
        <xdr:cNvSpPr txBox="1"/>
      </xdr:nvSpPr>
      <xdr:spPr>
        <a:xfrm>
          <a:off x="7681595" y="601027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36</xdr:row>
      <xdr:rowOff>69215</xdr:rowOff>
    </xdr:from>
    <xdr:to xmlns:xdr="http://schemas.openxmlformats.org/drawingml/2006/spreadsheetDrawing">
      <xdr:col>10</xdr:col>
      <xdr:colOff>155575</xdr:colOff>
      <xdr:row>36</xdr:row>
      <xdr:rowOff>170815</xdr:rowOff>
    </xdr:to>
    <xdr:sp macro="" textlink="">
      <xdr:nvSpPr>
        <xdr:cNvPr id="315" name="円/楕円 314"/>
        <xdr:cNvSpPr/>
      </xdr:nvSpPr>
      <xdr:spPr>
        <a:xfrm>
          <a:off x="6922135" y="62414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555625</xdr:colOff>
      <xdr:row>34</xdr:row>
      <xdr:rowOff>118110</xdr:rowOff>
    </xdr:from>
    <xdr:ext cx="469900" cy="259080"/>
    <xdr:sp macro="" textlink="">
      <xdr:nvSpPr>
        <xdr:cNvPr id="316" name="テキスト ボックス 315"/>
        <xdr:cNvSpPr txBox="1"/>
      </xdr:nvSpPr>
      <xdr:spPr>
        <a:xfrm>
          <a:off x="6737350" y="594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43</xdr:row>
      <xdr:rowOff>57150</xdr:rowOff>
    </xdr:from>
    <xdr:to xmlns:xdr="http://schemas.openxmlformats.org/drawingml/2006/spreadsheetDrawing">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mlns:xdr="http://schemas.openxmlformats.org/drawingml/2006/spreadsheetDrawing">
      <xdr:col>9</xdr:col>
      <xdr:colOff>549275</xdr:colOff>
      <xdr:row>45</xdr:row>
      <xdr:rowOff>57150</xdr:rowOff>
    </xdr:from>
    <xdr:to xmlns:xdr="http://schemas.openxmlformats.org/drawingml/2006/spreadsheetDrawing">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46</xdr:row>
      <xdr:rowOff>88900</xdr:rowOff>
    </xdr:from>
    <xdr:to xmlns:xdr="http://schemas.openxmlformats.org/drawingml/2006/spreadsheetDrawing">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45</xdr:row>
      <xdr:rowOff>57150</xdr:rowOff>
    </xdr:from>
    <xdr:to xmlns:xdr="http://schemas.openxmlformats.org/drawingml/2006/spreadsheetDrawing">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46</xdr:row>
      <xdr:rowOff>88900</xdr:rowOff>
    </xdr:from>
    <xdr:to xmlns:xdr="http://schemas.openxmlformats.org/drawingml/2006/spreadsheetDrawing">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45</xdr:row>
      <xdr:rowOff>57150</xdr:rowOff>
    </xdr:from>
    <xdr:to xmlns:xdr="http://schemas.openxmlformats.org/drawingml/2006/spreadsheetDrawing">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46</xdr:row>
      <xdr:rowOff>88900</xdr:rowOff>
    </xdr:from>
    <xdr:to xmlns:xdr="http://schemas.openxmlformats.org/drawingml/2006/spreadsheetDrawing">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384175</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61</xdr:row>
      <xdr:rowOff>82550</xdr:rowOff>
    </xdr:from>
    <xdr:to xmlns:xdr="http://schemas.openxmlformats.org/drawingml/2006/spreadsheetDrawing">
      <xdr:col>16</xdr:col>
      <xdr:colOff>307975</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59</xdr:row>
      <xdr:rowOff>99060</xdr:rowOff>
    </xdr:from>
    <xdr:to xmlns:xdr="http://schemas.openxmlformats.org/drawingml/2006/spreadsheetDrawing">
      <xdr:col>16</xdr:col>
      <xdr:colOff>307975</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58</xdr:row>
      <xdr:rowOff>46355</xdr:rowOff>
    </xdr:from>
    <xdr:ext cx="248920" cy="259080"/>
    <xdr:sp macro="" textlink="">
      <xdr:nvSpPr>
        <xdr:cNvPr id="328" name="テキスト ボックス 327"/>
        <xdr:cNvSpPr txBox="1"/>
      </xdr:nvSpPr>
      <xdr:spPr>
        <a:xfrm>
          <a:off x="6355080" y="999045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114935</xdr:rowOff>
    </xdr:from>
    <xdr:to xmlns:xdr="http://schemas.openxmlformats.org/drawingml/2006/spreadsheetDrawing">
      <xdr:col>16</xdr:col>
      <xdr:colOff>307975</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45085</xdr:colOff>
      <xdr:row>56</xdr:row>
      <xdr:rowOff>74930</xdr:rowOff>
    </xdr:from>
    <xdr:ext cx="376555" cy="258445"/>
    <xdr:sp macro="" textlink="">
      <xdr:nvSpPr>
        <xdr:cNvPr id="330" name="テキスト ボックス 329"/>
        <xdr:cNvSpPr txBox="1"/>
      </xdr:nvSpPr>
      <xdr:spPr>
        <a:xfrm>
          <a:off x="6226810" y="967613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132080</xdr:rowOff>
    </xdr:from>
    <xdr:to xmlns:xdr="http://schemas.openxmlformats.org/drawingml/2006/spreadsheetDrawing">
      <xdr:col>16</xdr:col>
      <xdr:colOff>307975</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45085</xdr:colOff>
      <xdr:row>54</xdr:row>
      <xdr:rowOff>95250</xdr:rowOff>
    </xdr:from>
    <xdr:ext cx="376555" cy="259080"/>
    <xdr:sp macro="" textlink="">
      <xdr:nvSpPr>
        <xdr:cNvPr id="332" name="テキスト ボックス 331"/>
        <xdr:cNvSpPr txBox="1"/>
      </xdr:nvSpPr>
      <xdr:spPr>
        <a:xfrm>
          <a:off x="6226810" y="935355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147955</xdr:rowOff>
    </xdr:from>
    <xdr:to xmlns:xdr="http://schemas.openxmlformats.org/drawingml/2006/spreadsheetDrawing">
      <xdr:col>16</xdr:col>
      <xdr:colOff>307975</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45085</xdr:colOff>
      <xdr:row>52</xdr:row>
      <xdr:rowOff>99695</xdr:rowOff>
    </xdr:from>
    <xdr:ext cx="376555" cy="258445"/>
    <xdr:sp macro="" textlink="">
      <xdr:nvSpPr>
        <xdr:cNvPr id="334" name="テキスト ボックス 333"/>
        <xdr:cNvSpPr txBox="1"/>
      </xdr:nvSpPr>
      <xdr:spPr>
        <a:xfrm>
          <a:off x="6226810" y="901509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51</xdr:row>
      <xdr:rowOff>164465</xdr:rowOff>
    </xdr:from>
    <xdr:to xmlns:xdr="http://schemas.openxmlformats.org/drawingml/2006/spreadsheetDrawing">
      <xdr:col>16</xdr:col>
      <xdr:colOff>307975</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45085</xdr:colOff>
      <xdr:row>50</xdr:row>
      <xdr:rowOff>129540</xdr:rowOff>
    </xdr:from>
    <xdr:ext cx="376555" cy="259080"/>
    <xdr:sp macro="" textlink="">
      <xdr:nvSpPr>
        <xdr:cNvPr id="336" name="テキスト ボックス 335"/>
        <xdr:cNvSpPr txBox="1"/>
      </xdr:nvSpPr>
      <xdr:spPr>
        <a:xfrm>
          <a:off x="6226810" y="870204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50</xdr:row>
      <xdr:rowOff>8890</xdr:rowOff>
    </xdr:from>
    <xdr:to xmlns:xdr="http://schemas.openxmlformats.org/drawingml/2006/spreadsheetDrawing">
      <xdr:col>16</xdr:col>
      <xdr:colOff>307975</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45085</xdr:colOff>
      <xdr:row>48</xdr:row>
      <xdr:rowOff>132080</xdr:rowOff>
    </xdr:from>
    <xdr:ext cx="376555" cy="258445"/>
    <xdr:sp macro="" textlink="">
      <xdr:nvSpPr>
        <xdr:cNvPr id="338" name="テキスト ボックス 337"/>
        <xdr:cNvSpPr txBox="1"/>
      </xdr:nvSpPr>
      <xdr:spPr>
        <a:xfrm>
          <a:off x="6226810" y="836168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45085</xdr:colOff>
      <xdr:row>46</xdr:row>
      <xdr:rowOff>147320</xdr:rowOff>
    </xdr:from>
    <xdr:ext cx="376555" cy="259080"/>
    <xdr:sp macro="" textlink="">
      <xdr:nvSpPr>
        <xdr:cNvPr id="340" name="テキスト ボックス 339"/>
        <xdr:cNvSpPr txBox="1"/>
      </xdr:nvSpPr>
      <xdr:spPr>
        <a:xfrm>
          <a:off x="6226810" y="803402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48</xdr:row>
      <xdr:rowOff>25400</xdr:rowOff>
    </xdr:from>
    <xdr:to xmlns:xdr="http://schemas.openxmlformats.org/drawingml/2006/spreadsheetDrawing">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179070</xdr:colOff>
      <xdr:row>50</xdr:row>
      <xdr:rowOff>29210</xdr:rowOff>
    </xdr:from>
    <xdr:to xmlns:xdr="http://schemas.openxmlformats.org/drawingml/2006/spreadsheetDrawing">
      <xdr:col>15</xdr:col>
      <xdr:colOff>180340</xdr:colOff>
      <xdr:row>59</xdr:row>
      <xdr:rowOff>99060</xdr:rowOff>
    </xdr:to>
    <xdr:cxnSp macro="">
      <xdr:nvCxnSpPr>
        <xdr:cNvPr id="342" name="直線コネクタ 341"/>
        <xdr:cNvCxnSpPr/>
      </xdr:nvCxnSpPr>
      <xdr:spPr>
        <a:xfrm flipV="1">
          <a:off x="10475595" y="8601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59</xdr:row>
      <xdr:rowOff>22860</xdr:rowOff>
    </xdr:from>
    <xdr:ext cx="249555" cy="259080"/>
    <xdr:sp macro="" textlink="">
      <xdr:nvSpPr>
        <xdr:cNvPr id="343" name="農林水産業費最小値テキスト"/>
        <xdr:cNvSpPr txBox="1"/>
      </xdr:nvSpPr>
      <xdr:spPr>
        <a:xfrm>
          <a:off x="10528300" y="10138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59</xdr:row>
      <xdr:rowOff>99060</xdr:rowOff>
    </xdr:from>
    <xdr:to xmlns:xdr="http://schemas.openxmlformats.org/drawingml/2006/spreadsheetDrawing">
      <xdr:col>15</xdr:col>
      <xdr:colOff>269875</xdr:colOff>
      <xdr:row>59</xdr:row>
      <xdr:rowOff>99060</xdr:rowOff>
    </xdr:to>
    <xdr:cxnSp macro="">
      <xdr:nvCxnSpPr>
        <xdr:cNvPr id="344" name="直線コネクタ 343"/>
        <xdr:cNvCxnSpPr/>
      </xdr:nvCxnSpPr>
      <xdr:spPr>
        <a:xfrm>
          <a:off x="10388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48</xdr:row>
      <xdr:rowOff>74930</xdr:rowOff>
    </xdr:from>
    <xdr:ext cx="378460" cy="258445"/>
    <xdr:sp macro="" textlink="">
      <xdr:nvSpPr>
        <xdr:cNvPr id="345" name="農林水産業費最大値テキスト"/>
        <xdr:cNvSpPr txBox="1"/>
      </xdr:nvSpPr>
      <xdr:spPr>
        <a:xfrm>
          <a:off x="10528300" y="83045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50</xdr:row>
      <xdr:rowOff>29210</xdr:rowOff>
    </xdr:from>
    <xdr:to xmlns:xdr="http://schemas.openxmlformats.org/drawingml/2006/spreadsheetDrawing">
      <xdr:col>15</xdr:col>
      <xdr:colOff>269875</xdr:colOff>
      <xdr:row>50</xdr:row>
      <xdr:rowOff>29210</xdr:rowOff>
    </xdr:to>
    <xdr:cxnSp macro="">
      <xdr:nvCxnSpPr>
        <xdr:cNvPr id="346" name="直線コネクタ 345"/>
        <xdr:cNvCxnSpPr/>
      </xdr:nvCxnSpPr>
      <xdr:spPr>
        <a:xfrm>
          <a:off x="10388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59</xdr:row>
      <xdr:rowOff>79375</xdr:rowOff>
    </xdr:from>
    <xdr:to xmlns:xdr="http://schemas.openxmlformats.org/drawingml/2006/spreadsheetDrawing">
      <xdr:col>15</xdr:col>
      <xdr:colOff>180975</xdr:colOff>
      <xdr:row>59</xdr:row>
      <xdr:rowOff>92075</xdr:rowOff>
    </xdr:to>
    <xdr:cxnSp macro="">
      <xdr:nvCxnSpPr>
        <xdr:cNvPr id="347" name="直線コネクタ 346"/>
        <xdr:cNvCxnSpPr/>
      </xdr:nvCxnSpPr>
      <xdr:spPr>
        <a:xfrm flipV="1">
          <a:off x="9639300" y="101949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55</xdr:row>
      <xdr:rowOff>117475</xdr:rowOff>
    </xdr:from>
    <xdr:ext cx="378460" cy="259080"/>
    <xdr:sp macro="" textlink="">
      <xdr:nvSpPr>
        <xdr:cNvPr id="348" name="農林水産業費平均値テキスト"/>
        <xdr:cNvSpPr txBox="1"/>
      </xdr:nvSpPr>
      <xdr:spPr>
        <a:xfrm>
          <a:off x="10528300" y="95472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56</xdr:row>
      <xdr:rowOff>167005</xdr:rowOff>
    </xdr:from>
    <xdr:to xmlns:xdr="http://schemas.openxmlformats.org/drawingml/2006/spreadsheetDrawing">
      <xdr:col>15</xdr:col>
      <xdr:colOff>231775</xdr:colOff>
      <xdr:row>57</xdr:row>
      <xdr:rowOff>97790</xdr:rowOff>
    </xdr:to>
    <xdr:sp macro="" textlink="">
      <xdr:nvSpPr>
        <xdr:cNvPr id="349" name="フローチャート : 判断 348"/>
        <xdr:cNvSpPr/>
      </xdr:nvSpPr>
      <xdr:spPr>
        <a:xfrm>
          <a:off x="10426700" y="9768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12</xdr:col>
      <xdr:colOff>511810</xdr:colOff>
      <xdr:row>59</xdr:row>
      <xdr:rowOff>76200</xdr:rowOff>
    </xdr:from>
    <xdr:to xmlns:xdr="http://schemas.openxmlformats.org/drawingml/2006/spreadsheetDrawing">
      <xdr:col>14</xdr:col>
      <xdr:colOff>28575</xdr:colOff>
      <xdr:row>59</xdr:row>
      <xdr:rowOff>92075</xdr:rowOff>
    </xdr:to>
    <xdr:cxnSp macro="">
      <xdr:nvCxnSpPr>
        <xdr:cNvPr id="350" name="直線コネクタ 349"/>
        <xdr:cNvCxnSpPr/>
      </xdr:nvCxnSpPr>
      <xdr:spPr>
        <a:xfrm>
          <a:off x="8750935" y="10191750"/>
          <a:ext cx="88836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57</xdr:row>
      <xdr:rowOff>6350</xdr:rowOff>
    </xdr:from>
    <xdr:to xmlns:xdr="http://schemas.openxmlformats.org/drawingml/2006/spreadsheetDrawing">
      <xdr:col>14</xdr:col>
      <xdr:colOff>79375</xdr:colOff>
      <xdr:row>57</xdr:row>
      <xdr:rowOff>107315</xdr:rowOff>
    </xdr:to>
    <xdr:sp macro="" textlink="">
      <xdr:nvSpPr>
        <xdr:cNvPr id="351" name="フローチャート : 判断 350"/>
        <xdr:cNvSpPr/>
      </xdr:nvSpPr>
      <xdr:spPr>
        <a:xfrm>
          <a:off x="9588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525145</xdr:colOff>
      <xdr:row>55</xdr:row>
      <xdr:rowOff>48895</xdr:rowOff>
    </xdr:from>
    <xdr:ext cx="377825" cy="259080"/>
    <xdr:sp macro="" textlink="">
      <xdr:nvSpPr>
        <xdr:cNvPr id="352" name="テキスト ボックス 351"/>
        <xdr:cNvSpPr txBox="1"/>
      </xdr:nvSpPr>
      <xdr:spPr>
        <a:xfrm>
          <a:off x="9450070" y="947864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59</xdr:row>
      <xdr:rowOff>69215</xdr:rowOff>
    </xdr:from>
    <xdr:to xmlns:xdr="http://schemas.openxmlformats.org/drawingml/2006/spreadsheetDrawing">
      <xdr:col>12</xdr:col>
      <xdr:colOff>511810</xdr:colOff>
      <xdr:row>59</xdr:row>
      <xdr:rowOff>76200</xdr:rowOff>
    </xdr:to>
    <xdr:cxnSp macro="">
      <xdr:nvCxnSpPr>
        <xdr:cNvPr id="353" name="直線コネクタ 352"/>
        <xdr:cNvCxnSpPr/>
      </xdr:nvCxnSpPr>
      <xdr:spPr>
        <a:xfrm>
          <a:off x="7861300" y="10184765"/>
          <a:ext cx="88963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56</xdr:row>
      <xdr:rowOff>157480</xdr:rowOff>
    </xdr:from>
    <xdr:to xmlns:xdr="http://schemas.openxmlformats.org/drawingml/2006/spreadsheetDrawing">
      <xdr:col>12</xdr:col>
      <xdr:colOff>561975</xdr:colOff>
      <xdr:row>57</xdr:row>
      <xdr:rowOff>87630</xdr:rowOff>
    </xdr:to>
    <xdr:sp macro="" textlink="">
      <xdr:nvSpPr>
        <xdr:cNvPr id="354" name="フローチャート : 判断 353"/>
        <xdr:cNvSpPr/>
      </xdr:nvSpPr>
      <xdr:spPr>
        <a:xfrm>
          <a:off x="8699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321945</xdr:colOff>
      <xdr:row>55</xdr:row>
      <xdr:rowOff>20955</xdr:rowOff>
    </xdr:from>
    <xdr:ext cx="377825" cy="258445"/>
    <xdr:sp macro="" textlink="">
      <xdr:nvSpPr>
        <xdr:cNvPr id="355" name="テキスト ボックス 354"/>
        <xdr:cNvSpPr txBox="1"/>
      </xdr:nvSpPr>
      <xdr:spPr>
        <a:xfrm>
          <a:off x="8561070" y="945070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59</xdr:row>
      <xdr:rowOff>69215</xdr:rowOff>
    </xdr:from>
    <xdr:to xmlns:xdr="http://schemas.openxmlformats.org/drawingml/2006/spreadsheetDrawing">
      <xdr:col>11</xdr:col>
      <xdr:colOff>307975</xdr:colOff>
      <xdr:row>59</xdr:row>
      <xdr:rowOff>73025</xdr:rowOff>
    </xdr:to>
    <xdr:cxnSp macro="">
      <xdr:nvCxnSpPr>
        <xdr:cNvPr id="356" name="直線コネクタ 355"/>
        <xdr:cNvCxnSpPr/>
      </xdr:nvCxnSpPr>
      <xdr:spPr>
        <a:xfrm flipV="1">
          <a:off x="6972300" y="101847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57</xdr:row>
      <xdr:rowOff>38100</xdr:rowOff>
    </xdr:from>
    <xdr:to xmlns:xdr="http://schemas.openxmlformats.org/drawingml/2006/spreadsheetDrawing">
      <xdr:col>11</xdr:col>
      <xdr:colOff>358775</xdr:colOff>
      <xdr:row>57</xdr:row>
      <xdr:rowOff>139700</xdr:rowOff>
    </xdr:to>
    <xdr:sp macro="" textlink="">
      <xdr:nvSpPr>
        <xdr:cNvPr id="357" name="フローチャート : 判断 356"/>
        <xdr:cNvSpPr/>
      </xdr:nvSpPr>
      <xdr:spPr>
        <a:xfrm>
          <a:off x="7810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128270</xdr:colOff>
      <xdr:row>55</xdr:row>
      <xdr:rowOff>82550</xdr:rowOff>
    </xdr:from>
    <xdr:ext cx="377825" cy="259080"/>
    <xdr:sp macro="" textlink="">
      <xdr:nvSpPr>
        <xdr:cNvPr id="358" name="テキスト ボックス 357"/>
        <xdr:cNvSpPr txBox="1"/>
      </xdr:nvSpPr>
      <xdr:spPr>
        <a:xfrm>
          <a:off x="7681595" y="951230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57</xdr:row>
      <xdr:rowOff>45085</xdr:rowOff>
    </xdr:from>
    <xdr:to xmlns:xdr="http://schemas.openxmlformats.org/drawingml/2006/spreadsheetDrawing">
      <xdr:col>10</xdr:col>
      <xdr:colOff>155575</xdr:colOff>
      <xdr:row>57</xdr:row>
      <xdr:rowOff>146685</xdr:rowOff>
    </xdr:to>
    <xdr:sp macro="" textlink="">
      <xdr:nvSpPr>
        <xdr:cNvPr id="359" name="フローチャート : 判断 358"/>
        <xdr:cNvSpPr/>
      </xdr:nvSpPr>
      <xdr:spPr>
        <a:xfrm>
          <a:off x="6922135" y="981773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601345</xdr:colOff>
      <xdr:row>55</xdr:row>
      <xdr:rowOff>93980</xdr:rowOff>
    </xdr:from>
    <xdr:ext cx="377825" cy="259080"/>
    <xdr:sp macro="" textlink="">
      <xdr:nvSpPr>
        <xdr:cNvPr id="360" name="テキスト ボックス 359"/>
        <xdr:cNvSpPr txBox="1"/>
      </xdr:nvSpPr>
      <xdr:spPr>
        <a:xfrm>
          <a:off x="6783070" y="95237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61</xdr:row>
      <xdr:rowOff>80010</xdr:rowOff>
    </xdr:from>
    <xdr:ext cx="761365" cy="259080"/>
    <xdr:sp macro="" textlink="">
      <xdr:nvSpPr>
        <xdr:cNvPr id="362" name="テキスト ボックス 361"/>
        <xdr:cNvSpPr txBox="1"/>
      </xdr:nvSpPr>
      <xdr:spPr>
        <a:xfrm>
          <a:off x="9448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61</xdr:row>
      <xdr:rowOff>80010</xdr:rowOff>
    </xdr:from>
    <xdr:ext cx="761365" cy="259080"/>
    <xdr:sp macro="" textlink="">
      <xdr:nvSpPr>
        <xdr:cNvPr id="363" name="テキスト ボックス 362"/>
        <xdr:cNvSpPr txBox="1"/>
      </xdr:nvSpPr>
      <xdr:spPr>
        <a:xfrm>
          <a:off x="8559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61</xdr:row>
      <xdr:rowOff>80010</xdr:rowOff>
    </xdr:from>
    <xdr:ext cx="761365" cy="259080"/>
    <xdr:sp macro="" textlink="">
      <xdr:nvSpPr>
        <xdr:cNvPr id="364" name="テキスト ボックス 363"/>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61</xdr:row>
      <xdr:rowOff>80010</xdr:rowOff>
    </xdr:from>
    <xdr:ext cx="761365" cy="259080"/>
    <xdr:sp macro="" textlink="">
      <xdr:nvSpPr>
        <xdr:cNvPr id="365" name="テキスト ボックス 364"/>
        <xdr:cNvSpPr txBox="1"/>
      </xdr:nvSpPr>
      <xdr:spPr>
        <a:xfrm>
          <a:off x="678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59</xdr:row>
      <xdr:rowOff>29210</xdr:rowOff>
    </xdr:from>
    <xdr:to xmlns:xdr="http://schemas.openxmlformats.org/drawingml/2006/spreadsheetDrawing">
      <xdr:col>15</xdr:col>
      <xdr:colOff>231775</xdr:colOff>
      <xdr:row>59</xdr:row>
      <xdr:rowOff>130175</xdr:rowOff>
    </xdr:to>
    <xdr:sp macro="" textlink="">
      <xdr:nvSpPr>
        <xdr:cNvPr id="366" name="円/楕円 365"/>
        <xdr:cNvSpPr/>
      </xdr:nvSpPr>
      <xdr:spPr>
        <a:xfrm>
          <a:off x="10426700" y="10144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15</xdr:col>
      <xdr:colOff>231775</xdr:colOff>
      <xdr:row>58</xdr:row>
      <xdr:rowOff>46990</xdr:rowOff>
    </xdr:from>
    <xdr:ext cx="249555" cy="259080"/>
    <xdr:sp macro="" textlink="">
      <xdr:nvSpPr>
        <xdr:cNvPr id="367" name="農林水産業費該当値テキスト"/>
        <xdr:cNvSpPr txBox="1"/>
      </xdr:nvSpPr>
      <xdr:spPr>
        <a:xfrm>
          <a:off x="10528300" y="99910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59</xdr:row>
      <xdr:rowOff>41275</xdr:rowOff>
    </xdr:from>
    <xdr:to xmlns:xdr="http://schemas.openxmlformats.org/drawingml/2006/spreadsheetDrawing">
      <xdr:col>14</xdr:col>
      <xdr:colOff>79375</xdr:colOff>
      <xdr:row>59</xdr:row>
      <xdr:rowOff>143510</xdr:rowOff>
    </xdr:to>
    <xdr:sp macro="" textlink="">
      <xdr:nvSpPr>
        <xdr:cNvPr id="368" name="円/楕円 367"/>
        <xdr:cNvSpPr/>
      </xdr:nvSpPr>
      <xdr:spPr>
        <a:xfrm>
          <a:off x="9588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599440</xdr:colOff>
      <xdr:row>59</xdr:row>
      <xdr:rowOff>46990</xdr:rowOff>
    </xdr:from>
    <xdr:ext cx="248285" cy="259080"/>
    <xdr:sp macro="" textlink="">
      <xdr:nvSpPr>
        <xdr:cNvPr id="369" name="テキスト ボックス 368"/>
        <xdr:cNvSpPr txBox="1"/>
      </xdr:nvSpPr>
      <xdr:spPr>
        <a:xfrm>
          <a:off x="9524365" y="1016254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59</xdr:row>
      <xdr:rowOff>25400</xdr:rowOff>
    </xdr:from>
    <xdr:to xmlns:xdr="http://schemas.openxmlformats.org/drawingml/2006/spreadsheetDrawing">
      <xdr:col>12</xdr:col>
      <xdr:colOff>561975</xdr:colOff>
      <xdr:row>59</xdr:row>
      <xdr:rowOff>127000</xdr:rowOff>
    </xdr:to>
    <xdr:sp macro="" textlink="">
      <xdr:nvSpPr>
        <xdr:cNvPr id="370" name="円/楕円 369"/>
        <xdr:cNvSpPr/>
      </xdr:nvSpPr>
      <xdr:spPr>
        <a:xfrm>
          <a:off x="8699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386715</xdr:colOff>
      <xdr:row>59</xdr:row>
      <xdr:rowOff>48895</xdr:rowOff>
    </xdr:from>
    <xdr:ext cx="249555" cy="259080"/>
    <xdr:sp macro="" textlink="">
      <xdr:nvSpPr>
        <xdr:cNvPr id="371" name="テキスト ボックス 370"/>
        <xdr:cNvSpPr txBox="1"/>
      </xdr:nvSpPr>
      <xdr:spPr>
        <a:xfrm>
          <a:off x="8625840" y="10164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59</xdr:row>
      <xdr:rowOff>18415</xdr:rowOff>
    </xdr:from>
    <xdr:to xmlns:xdr="http://schemas.openxmlformats.org/drawingml/2006/spreadsheetDrawing">
      <xdr:col>11</xdr:col>
      <xdr:colOff>358775</xdr:colOff>
      <xdr:row>59</xdr:row>
      <xdr:rowOff>120650</xdr:rowOff>
    </xdr:to>
    <xdr:sp macro="" textlink="">
      <xdr:nvSpPr>
        <xdr:cNvPr id="372" name="円/楕円 371"/>
        <xdr:cNvSpPr/>
      </xdr:nvSpPr>
      <xdr:spPr>
        <a:xfrm>
          <a:off x="7810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183515</xdr:colOff>
      <xdr:row>59</xdr:row>
      <xdr:rowOff>45720</xdr:rowOff>
    </xdr:from>
    <xdr:ext cx="249555" cy="259080"/>
    <xdr:sp macro="" textlink="">
      <xdr:nvSpPr>
        <xdr:cNvPr id="373" name="テキスト ボックス 372"/>
        <xdr:cNvSpPr txBox="1"/>
      </xdr:nvSpPr>
      <xdr:spPr>
        <a:xfrm>
          <a:off x="7736840" y="101612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59</xdr:row>
      <xdr:rowOff>22225</xdr:rowOff>
    </xdr:from>
    <xdr:to xmlns:xdr="http://schemas.openxmlformats.org/drawingml/2006/spreadsheetDrawing">
      <xdr:col>10</xdr:col>
      <xdr:colOff>155575</xdr:colOff>
      <xdr:row>59</xdr:row>
      <xdr:rowOff>123825</xdr:rowOff>
    </xdr:to>
    <xdr:sp macro="" textlink="">
      <xdr:nvSpPr>
        <xdr:cNvPr id="374" name="円/楕円 373"/>
        <xdr:cNvSpPr/>
      </xdr:nvSpPr>
      <xdr:spPr>
        <a:xfrm>
          <a:off x="6922135" y="101377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666115</xdr:colOff>
      <xdr:row>59</xdr:row>
      <xdr:rowOff>48895</xdr:rowOff>
    </xdr:from>
    <xdr:ext cx="249555" cy="259080"/>
    <xdr:sp macro="" textlink="">
      <xdr:nvSpPr>
        <xdr:cNvPr id="375" name="テキスト ボックス 374"/>
        <xdr:cNvSpPr txBox="1"/>
      </xdr:nvSpPr>
      <xdr:spPr>
        <a:xfrm>
          <a:off x="6847840" y="10164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63</xdr:row>
      <xdr:rowOff>57150</xdr:rowOff>
    </xdr:from>
    <xdr:to xmlns:xdr="http://schemas.openxmlformats.org/drawingml/2006/spreadsheetDrawing">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mlns:xdr="http://schemas.openxmlformats.org/drawingml/2006/spreadsheetDrawing">
      <xdr:col>9</xdr:col>
      <xdr:colOff>549275</xdr:colOff>
      <xdr:row>65</xdr:row>
      <xdr:rowOff>57150</xdr:rowOff>
    </xdr:from>
    <xdr:to xmlns:xdr="http://schemas.openxmlformats.org/drawingml/2006/spreadsheetDrawing">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66</xdr:row>
      <xdr:rowOff>88900</xdr:rowOff>
    </xdr:from>
    <xdr:to xmlns:xdr="http://schemas.openxmlformats.org/drawingml/2006/spreadsheetDrawing">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65</xdr:row>
      <xdr:rowOff>57150</xdr:rowOff>
    </xdr:from>
    <xdr:to xmlns:xdr="http://schemas.openxmlformats.org/drawingml/2006/spreadsheetDrawing">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66</xdr:row>
      <xdr:rowOff>88900</xdr:rowOff>
    </xdr:from>
    <xdr:to xmlns:xdr="http://schemas.openxmlformats.org/drawingml/2006/spreadsheetDrawing">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65</xdr:row>
      <xdr:rowOff>57150</xdr:rowOff>
    </xdr:from>
    <xdr:to xmlns:xdr="http://schemas.openxmlformats.org/drawingml/2006/spreadsheetDrawing">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66</xdr:row>
      <xdr:rowOff>88900</xdr:rowOff>
    </xdr:from>
    <xdr:to xmlns:xdr="http://schemas.openxmlformats.org/drawingml/2006/spreadsheetDrawing">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384175</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81</xdr:row>
      <xdr:rowOff>82550</xdr:rowOff>
    </xdr:from>
    <xdr:to xmlns:xdr="http://schemas.openxmlformats.org/drawingml/2006/spreadsheetDrawing">
      <xdr:col>16</xdr:col>
      <xdr:colOff>307975</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78</xdr:row>
      <xdr:rowOff>139700</xdr:rowOff>
    </xdr:from>
    <xdr:to xmlns:xdr="http://schemas.openxmlformats.org/drawingml/2006/spreadsheetDrawing">
      <xdr:col>16</xdr:col>
      <xdr:colOff>307975</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77</xdr:row>
      <xdr:rowOff>93980</xdr:rowOff>
    </xdr:from>
    <xdr:ext cx="248920" cy="259080"/>
    <xdr:sp macro="" textlink="">
      <xdr:nvSpPr>
        <xdr:cNvPr id="387" name="テキスト ボックス 386"/>
        <xdr:cNvSpPr txBox="1"/>
      </xdr:nvSpPr>
      <xdr:spPr>
        <a:xfrm>
          <a:off x="6355080" y="132956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76</xdr:row>
      <xdr:rowOff>25400</xdr:rowOff>
    </xdr:from>
    <xdr:to xmlns:xdr="http://schemas.openxmlformats.org/drawingml/2006/spreadsheetDrawing">
      <xdr:col>16</xdr:col>
      <xdr:colOff>307975</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74</xdr:row>
      <xdr:rowOff>147320</xdr:rowOff>
    </xdr:from>
    <xdr:ext cx="530860" cy="259080"/>
    <xdr:sp macro="" textlink="">
      <xdr:nvSpPr>
        <xdr:cNvPr id="389" name="テキスト ボックス 388"/>
        <xdr:cNvSpPr txBox="1"/>
      </xdr:nvSpPr>
      <xdr:spPr>
        <a:xfrm>
          <a:off x="6072505" y="12834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73</xdr:row>
      <xdr:rowOff>82550</xdr:rowOff>
    </xdr:from>
    <xdr:to xmlns:xdr="http://schemas.openxmlformats.org/drawingml/2006/spreadsheetDrawing">
      <xdr:col>16</xdr:col>
      <xdr:colOff>307975</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72</xdr:row>
      <xdr:rowOff>47625</xdr:rowOff>
    </xdr:from>
    <xdr:ext cx="530860" cy="259080"/>
    <xdr:sp macro="" textlink="">
      <xdr:nvSpPr>
        <xdr:cNvPr id="391" name="テキスト ボックス 390"/>
        <xdr:cNvSpPr txBox="1"/>
      </xdr:nvSpPr>
      <xdr:spPr>
        <a:xfrm>
          <a:off x="6072505" y="12392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70</xdr:row>
      <xdr:rowOff>139700</xdr:rowOff>
    </xdr:from>
    <xdr:to xmlns:xdr="http://schemas.openxmlformats.org/drawingml/2006/spreadsheetDrawing">
      <xdr:col>16</xdr:col>
      <xdr:colOff>307975</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69</xdr:row>
      <xdr:rowOff>93980</xdr:rowOff>
    </xdr:from>
    <xdr:ext cx="530860" cy="259080"/>
    <xdr:sp macro="" textlink="">
      <xdr:nvSpPr>
        <xdr:cNvPr id="393" name="テキスト ボックス 392"/>
        <xdr:cNvSpPr txBox="1"/>
      </xdr:nvSpPr>
      <xdr:spPr>
        <a:xfrm>
          <a:off x="6072505" y="11924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66</xdr:row>
      <xdr:rowOff>147320</xdr:rowOff>
    </xdr:from>
    <xdr:ext cx="530860" cy="259080"/>
    <xdr:sp macro="" textlink="">
      <xdr:nvSpPr>
        <xdr:cNvPr id="395" name="テキスト ボックス 394"/>
        <xdr:cNvSpPr txBox="1"/>
      </xdr:nvSpPr>
      <xdr:spPr>
        <a:xfrm>
          <a:off x="6072505" y="11463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68</xdr:row>
      <xdr:rowOff>25400</xdr:rowOff>
    </xdr:from>
    <xdr:to xmlns:xdr="http://schemas.openxmlformats.org/drawingml/2006/spreadsheetDrawing">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179070</xdr:colOff>
      <xdr:row>71</xdr:row>
      <xdr:rowOff>154940</xdr:rowOff>
    </xdr:from>
    <xdr:to xmlns:xdr="http://schemas.openxmlformats.org/drawingml/2006/spreadsheetDrawing">
      <xdr:col>15</xdr:col>
      <xdr:colOff>180340</xdr:colOff>
      <xdr:row>78</xdr:row>
      <xdr:rowOff>60325</xdr:rowOff>
    </xdr:to>
    <xdr:cxnSp macro="">
      <xdr:nvCxnSpPr>
        <xdr:cNvPr id="397" name="直線コネクタ 396"/>
        <xdr:cNvCxnSpPr/>
      </xdr:nvCxnSpPr>
      <xdr:spPr>
        <a:xfrm flipV="1">
          <a:off x="10475595" y="12327890"/>
          <a:ext cx="1270" cy="1105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78</xdr:row>
      <xdr:rowOff>1905</xdr:rowOff>
    </xdr:from>
    <xdr:ext cx="469900" cy="259080"/>
    <xdr:sp macro="" textlink="">
      <xdr:nvSpPr>
        <xdr:cNvPr id="398" name="商工費最小値テキスト"/>
        <xdr:cNvSpPr txBox="1"/>
      </xdr:nvSpPr>
      <xdr:spPr>
        <a:xfrm>
          <a:off x="10528300" y="13375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60325</xdr:rowOff>
    </xdr:from>
    <xdr:to xmlns:xdr="http://schemas.openxmlformats.org/drawingml/2006/spreadsheetDrawing">
      <xdr:col>15</xdr:col>
      <xdr:colOff>269875</xdr:colOff>
      <xdr:row>78</xdr:row>
      <xdr:rowOff>60325</xdr:rowOff>
    </xdr:to>
    <xdr:cxnSp macro="">
      <xdr:nvCxnSpPr>
        <xdr:cNvPr id="399" name="直線コネクタ 398"/>
        <xdr:cNvCxnSpPr/>
      </xdr:nvCxnSpPr>
      <xdr:spPr>
        <a:xfrm>
          <a:off x="10388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70</xdr:row>
      <xdr:rowOff>33020</xdr:rowOff>
    </xdr:from>
    <xdr:ext cx="534670" cy="259080"/>
    <xdr:sp macro="" textlink="">
      <xdr:nvSpPr>
        <xdr:cNvPr id="400" name="商工費最大値テキスト"/>
        <xdr:cNvSpPr txBox="1"/>
      </xdr:nvSpPr>
      <xdr:spPr>
        <a:xfrm>
          <a:off x="10528300" y="12034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25,929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71</xdr:row>
      <xdr:rowOff>154940</xdr:rowOff>
    </xdr:from>
    <xdr:to xmlns:xdr="http://schemas.openxmlformats.org/drawingml/2006/spreadsheetDrawing">
      <xdr:col>15</xdr:col>
      <xdr:colOff>269875</xdr:colOff>
      <xdr:row>71</xdr:row>
      <xdr:rowOff>154940</xdr:rowOff>
    </xdr:to>
    <xdr:cxnSp macro="">
      <xdr:nvCxnSpPr>
        <xdr:cNvPr id="401" name="直線コネクタ 400"/>
        <xdr:cNvCxnSpPr/>
      </xdr:nvCxnSpPr>
      <xdr:spPr>
        <a:xfrm>
          <a:off x="10388600" y="1232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78</xdr:row>
      <xdr:rowOff>20955</xdr:rowOff>
    </xdr:from>
    <xdr:to xmlns:xdr="http://schemas.openxmlformats.org/drawingml/2006/spreadsheetDrawing">
      <xdr:col>15</xdr:col>
      <xdr:colOff>180975</xdr:colOff>
      <xdr:row>78</xdr:row>
      <xdr:rowOff>34290</xdr:rowOff>
    </xdr:to>
    <xdr:cxnSp macro="">
      <xdr:nvCxnSpPr>
        <xdr:cNvPr id="402" name="直線コネクタ 401"/>
        <xdr:cNvCxnSpPr/>
      </xdr:nvCxnSpPr>
      <xdr:spPr>
        <a:xfrm>
          <a:off x="9639300" y="1339405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75</xdr:row>
      <xdr:rowOff>163195</xdr:rowOff>
    </xdr:from>
    <xdr:ext cx="469900" cy="259080"/>
    <xdr:sp macro="" textlink="">
      <xdr:nvSpPr>
        <xdr:cNvPr id="403" name="商工費平均値テキスト"/>
        <xdr:cNvSpPr txBox="1"/>
      </xdr:nvSpPr>
      <xdr:spPr>
        <a:xfrm>
          <a:off x="10528300" y="13021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4,481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77</xdr:row>
      <xdr:rowOff>55245</xdr:rowOff>
    </xdr:from>
    <xdr:to xmlns:xdr="http://schemas.openxmlformats.org/drawingml/2006/spreadsheetDrawing">
      <xdr:col>15</xdr:col>
      <xdr:colOff>231775</xdr:colOff>
      <xdr:row>77</xdr:row>
      <xdr:rowOff>156845</xdr:rowOff>
    </xdr:to>
    <xdr:sp macro="" textlink="">
      <xdr:nvSpPr>
        <xdr:cNvPr id="404" name="フローチャート : 判断 403"/>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12</xdr:col>
      <xdr:colOff>511810</xdr:colOff>
      <xdr:row>78</xdr:row>
      <xdr:rowOff>20955</xdr:rowOff>
    </xdr:from>
    <xdr:to xmlns:xdr="http://schemas.openxmlformats.org/drawingml/2006/spreadsheetDrawing">
      <xdr:col>14</xdr:col>
      <xdr:colOff>28575</xdr:colOff>
      <xdr:row>78</xdr:row>
      <xdr:rowOff>36195</xdr:rowOff>
    </xdr:to>
    <xdr:cxnSp macro="">
      <xdr:nvCxnSpPr>
        <xdr:cNvPr id="405" name="直線コネクタ 404"/>
        <xdr:cNvCxnSpPr/>
      </xdr:nvCxnSpPr>
      <xdr:spPr>
        <a:xfrm flipV="1">
          <a:off x="8750935" y="13394055"/>
          <a:ext cx="88836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77</xdr:row>
      <xdr:rowOff>36195</xdr:rowOff>
    </xdr:from>
    <xdr:to xmlns:xdr="http://schemas.openxmlformats.org/drawingml/2006/spreadsheetDrawing">
      <xdr:col>14</xdr:col>
      <xdr:colOff>79375</xdr:colOff>
      <xdr:row>77</xdr:row>
      <xdr:rowOff>137795</xdr:rowOff>
    </xdr:to>
    <xdr:sp macro="" textlink="">
      <xdr:nvSpPr>
        <xdr:cNvPr id="406" name="フローチャート : 判断 405"/>
        <xdr:cNvSpPr/>
      </xdr:nvSpPr>
      <xdr:spPr>
        <a:xfrm>
          <a:off x="9588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479425</xdr:colOff>
      <xdr:row>75</xdr:row>
      <xdr:rowOff>80645</xdr:rowOff>
    </xdr:from>
    <xdr:ext cx="469265" cy="259080"/>
    <xdr:sp macro="" textlink="">
      <xdr:nvSpPr>
        <xdr:cNvPr id="407" name="テキスト ボックス 406"/>
        <xdr:cNvSpPr txBox="1"/>
      </xdr:nvSpPr>
      <xdr:spPr>
        <a:xfrm>
          <a:off x="9404350" y="12939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78</xdr:row>
      <xdr:rowOff>36195</xdr:rowOff>
    </xdr:from>
    <xdr:to xmlns:xdr="http://schemas.openxmlformats.org/drawingml/2006/spreadsheetDrawing">
      <xdr:col>12</xdr:col>
      <xdr:colOff>511810</xdr:colOff>
      <xdr:row>78</xdr:row>
      <xdr:rowOff>50800</xdr:rowOff>
    </xdr:to>
    <xdr:cxnSp macro="">
      <xdr:nvCxnSpPr>
        <xdr:cNvPr id="408" name="直線コネクタ 407"/>
        <xdr:cNvCxnSpPr/>
      </xdr:nvCxnSpPr>
      <xdr:spPr>
        <a:xfrm flipV="1">
          <a:off x="7861300" y="13409295"/>
          <a:ext cx="88963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77</xdr:row>
      <xdr:rowOff>49530</xdr:rowOff>
    </xdr:from>
    <xdr:to xmlns:xdr="http://schemas.openxmlformats.org/drawingml/2006/spreadsheetDrawing">
      <xdr:col>12</xdr:col>
      <xdr:colOff>561975</xdr:colOff>
      <xdr:row>77</xdr:row>
      <xdr:rowOff>151130</xdr:rowOff>
    </xdr:to>
    <xdr:sp macro="" textlink="">
      <xdr:nvSpPr>
        <xdr:cNvPr id="409" name="フローチャート : 判断 408"/>
        <xdr:cNvSpPr/>
      </xdr:nvSpPr>
      <xdr:spPr>
        <a:xfrm>
          <a:off x="8699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276225</xdr:colOff>
      <xdr:row>75</xdr:row>
      <xdr:rowOff>93345</xdr:rowOff>
    </xdr:from>
    <xdr:ext cx="469265" cy="259080"/>
    <xdr:sp macro="" textlink="">
      <xdr:nvSpPr>
        <xdr:cNvPr id="410" name="テキスト ボックス 409"/>
        <xdr:cNvSpPr txBox="1"/>
      </xdr:nvSpPr>
      <xdr:spPr>
        <a:xfrm>
          <a:off x="8515350" y="12952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78</xdr:row>
      <xdr:rowOff>41910</xdr:rowOff>
    </xdr:from>
    <xdr:to xmlns:xdr="http://schemas.openxmlformats.org/drawingml/2006/spreadsheetDrawing">
      <xdr:col>11</xdr:col>
      <xdr:colOff>307975</xdr:colOff>
      <xdr:row>78</xdr:row>
      <xdr:rowOff>50800</xdr:rowOff>
    </xdr:to>
    <xdr:cxnSp macro="">
      <xdr:nvCxnSpPr>
        <xdr:cNvPr id="411" name="直線コネクタ 410"/>
        <xdr:cNvCxnSpPr/>
      </xdr:nvCxnSpPr>
      <xdr:spPr>
        <a:xfrm>
          <a:off x="6972300" y="134150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77</xdr:row>
      <xdr:rowOff>42545</xdr:rowOff>
    </xdr:from>
    <xdr:to xmlns:xdr="http://schemas.openxmlformats.org/drawingml/2006/spreadsheetDrawing">
      <xdr:col>11</xdr:col>
      <xdr:colOff>358775</xdr:colOff>
      <xdr:row>77</xdr:row>
      <xdr:rowOff>144145</xdr:rowOff>
    </xdr:to>
    <xdr:sp macro="" textlink="">
      <xdr:nvSpPr>
        <xdr:cNvPr id="412" name="フローチャート : 判断 411"/>
        <xdr:cNvSpPr/>
      </xdr:nvSpPr>
      <xdr:spPr>
        <a:xfrm>
          <a:off x="7810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73025</xdr:colOff>
      <xdr:row>75</xdr:row>
      <xdr:rowOff>95250</xdr:rowOff>
    </xdr:from>
    <xdr:ext cx="469900" cy="259080"/>
    <xdr:sp macro="" textlink="">
      <xdr:nvSpPr>
        <xdr:cNvPr id="413" name="テキスト ボックス 412"/>
        <xdr:cNvSpPr txBox="1"/>
      </xdr:nvSpPr>
      <xdr:spPr>
        <a:xfrm>
          <a:off x="7626350" y="12954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77</xdr:row>
      <xdr:rowOff>26670</xdr:rowOff>
    </xdr:from>
    <xdr:to xmlns:xdr="http://schemas.openxmlformats.org/drawingml/2006/spreadsheetDrawing">
      <xdr:col>10</xdr:col>
      <xdr:colOff>155575</xdr:colOff>
      <xdr:row>77</xdr:row>
      <xdr:rowOff>128270</xdr:rowOff>
    </xdr:to>
    <xdr:sp macro="" textlink="">
      <xdr:nvSpPr>
        <xdr:cNvPr id="414" name="フローチャート : 判断 413"/>
        <xdr:cNvSpPr/>
      </xdr:nvSpPr>
      <xdr:spPr>
        <a:xfrm>
          <a:off x="6922135" y="132283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555625</xdr:colOff>
      <xdr:row>75</xdr:row>
      <xdr:rowOff>61595</xdr:rowOff>
    </xdr:from>
    <xdr:ext cx="469900" cy="259080"/>
    <xdr:sp macro="" textlink="">
      <xdr:nvSpPr>
        <xdr:cNvPr id="415" name="テキスト ボックス 414"/>
        <xdr:cNvSpPr txBox="1"/>
      </xdr:nvSpPr>
      <xdr:spPr>
        <a:xfrm>
          <a:off x="6737350" y="12920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81</xdr:row>
      <xdr:rowOff>80010</xdr:rowOff>
    </xdr:from>
    <xdr:ext cx="761365" cy="259080"/>
    <xdr:sp macro="" textlink="">
      <xdr:nvSpPr>
        <xdr:cNvPr id="417" name="テキスト ボックス 416"/>
        <xdr:cNvSpPr txBox="1"/>
      </xdr:nvSpPr>
      <xdr:spPr>
        <a:xfrm>
          <a:off x="9448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81</xdr:row>
      <xdr:rowOff>80010</xdr:rowOff>
    </xdr:from>
    <xdr:ext cx="761365" cy="259080"/>
    <xdr:sp macro="" textlink="">
      <xdr:nvSpPr>
        <xdr:cNvPr id="418" name="テキスト ボックス 417"/>
        <xdr:cNvSpPr txBox="1"/>
      </xdr:nvSpPr>
      <xdr:spPr>
        <a:xfrm>
          <a:off x="8559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81</xdr:row>
      <xdr:rowOff>80010</xdr:rowOff>
    </xdr:from>
    <xdr:ext cx="761365" cy="259080"/>
    <xdr:sp macro="" textlink="">
      <xdr:nvSpPr>
        <xdr:cNvPr id="419" name="テキスト ボックス 418"/>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81</xdr:row>
      <xdr:rowOff>80010</xdr:rowOff>
    </xdr:from>
    <xdr:ext cx="761365" cy="259080"/>
    <xdr:sp macro="" textlink="">
      <xdr:nvSpPr>
        <xdr:cNvPr id="420" name="テキスト ボックス 419"/>
        <xdr:cNvSpPr txBox="1"/>
      </xdr:nvSpPr>
      <xdr:spPr>
        <a:xfrm>
          <a:off x="678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77</xdr:row>
      <xdr:rowOff>154940</xdr:rowOff>
    </xdr:from>
    <xdr:to xmlns:xdr="http://schemas.openxmlformats.org/drawingml/2006/spreadsheetDrawing">
      <xdr:col>15</xdr:col>
      <xdr:colOff>231775</xdr:colOff>
      <xdr:row>78</xdr:row>
      <xdr:rowOff>85090</xdr:rowOff>
    </xdr:to>
    <xdr:sp macro="" textlink="">
      <xdr:nvSpPr>
        <xdr:cNvPr id="421" name="円/楕円 420"/>
        <xdr:cNvSpPr/>
      </xdr:nvSpPr>
      <xdr:spPr>
        <a:xfrm>
          <a:off x="104267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15</xdr:col>
      <xdr:colOff>231775</xdr:colOff>
      <xdr:row>77</xdr:row>
      <xdr:rowOff>635</xdr:rowOff>
    </xdr:from>
    <xdr:ext cx="469900" cy="259080"/>
    <xdr:sp macro="" textlink="">
      <xdr:nvSpPr>
        <xdr:cNvPr id="422" name="商工費該当値テキスト"/>
        <xdr:cNvSpPr txBox="1"/>
      </xdr:nvSpPr>
      <xdr:spPr>
        <a:xfrm>
          <a:off x="10528300" y="13202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2,301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77</xdr:row>
      <xdr:rowOff>141605</xdr:rowOff>
    </xdr:from>
    <xdr:to xmlns:xdr="http://schemas.openxmlformats.org/drawingml/2006/spreadsheetDrawing">
      <xdr:col>14</xdr:col>
      <xdr:colOff>79375</xdr:colOff>
      <xdr:row>78</xdr:row>
      <xdr:rowOff>71755</xdr:rowOff>
    </xdr:to>
    <xdr:sp macro="" textlink="">
      <xdr:nvSpPr>
        <xdr:cNvPr id="423" name="円/楕円 422"/>
        <xdr:cNvSpPr/>
      </xdr:nvSpPr>
      <xdr:spPr>
        <a:xfrm>
          <a:off x="9588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479425</xdr:colOff>
      <xdr:row>78</xdr:row>
      <xdr:rowOff>0</xdr:rowOff>
    </xdr:from>
    <xdr:ext cx="469265" cy="259080"/>
    <xdr:sp macro="" textlink="">
      <xdr:nvSpPr>
        <xdr:cNvPr id="424" name="テキスト ボックス 423"/>
        <xdr:cNvSpPr txBox="1"/>
      </xdr:nvSpPr>
      <xdr:spPr>
        <a:xfrm>
          <a:off x="9404350" y="13373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77</xdr:row>
      <xdr:rowOff>156845</xdr:rowOff>
    </xdr:from>
    <xdr:to xmlns:xdr="http://schemas.openxmlformats.org/drawingml/2006/spreadsheetDrawing">
      <xdr:col>12</xdr:col>
      <xdr:colOff>561975</xdr:colOff>
      <xdr:row>78</xdr:row>
      <xdr:rowOff>86995</xdr:rowOff>
    </xdr:to>
    <xdr:sp macro="" textlink="">
      <xdr:nvSpPr>
        <xdr:cNvPr id="425" name="円/楕円 424"/>
        <xdr:cNvSpPr/>
      </xdr:nvSpPr>
      <xdr:spPr>
        <a:xfrm>
          <a:off x="8699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276225</xdr:colOff>
      <xdr:row>77</xdr:row>
      <xdr:rowOff>163830</xdr:rowOff>
    </xdr:from>
    <xdr:ext cx="469265" cy="259080"/>
    <xdr:sp macro="" textlink="">
      <xdr:nvSpPr>
        <xdr:cNvPr id="426" name="テキスト ボックス 425"/>
        <xdr:cNvSpPr txBox="1"/>
      </xdr:nvSpPr>
      <xdr:spPr>
        <a:xfrm>
          <a:off x="8515350" y="13365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78</xdr:row>
      <xdr:rowOff>0</xdr:rowOff>
    </xdr:from>
    <xdr:to xmlns:xdr="http://schemas.openxmlformats.org/drawingml/2006/spreadsheetDrawing">
      <xdr:col>11</xdr:col>
      <xdr:colOff>358775</xdr:colOff>
      <xdr:row>78</xdr:row>
      <xdr:rowOff>101600</xdr:rowOff>
    </xdr:to>
    <xdr:sp macro="" textlink="">
      <xdr:nvSpPr>
        <xdr:cNvPr id="427" name="円/楕円 426"/>
        <xdr:cNvSpPr/>
      </xdr:nvSpPr>
      <xdr:spPr>
        <a:xfrm>
          <a:off x="7810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73025</xdr:colOff>
      <xdr:row>78</xdr:row>
      <xdr:rowOff>20320</xdr:rowOff>
    </xdr:from>
    <xdr:ext cx="469900" cy="258445"/>
    <xdr:sp macro="" textlink="">
      <xdr:nvSpPr>
        <xdr:cNvPr id="428" name="テキスト ボックス 427"/>
        <xdr:cNvSpPr txBox="1"/>
      </xdr:nvSpPr>
      <xdr:spPr>
        <a:xfrm>
          <a:off x="7626350" y="13393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77</xdr:row>
      <xdr:rowOff>162560</xdr:rowOff>
    </xdr:from>
    <xdr:to xmlns:xdr="http://schemas.openxmlformats.org/drawingml/2006/spreadsheetDrawing">
      <xdr:col>10</xdr:col>
      <xdr:colOff>155575</xdr:colOff>
      <xdr:row>78</xdr:row>
      <xdr:rowOff>92710</xdr:rowOff>
    </xdr:to>
    <xdr:sp macro="" textlink="">
      <xdr:nvSpPr>
        <xdr:cNvPr id="429" name="円/楕円 428"/>
        <xdr:cNvSpPr/>
      </xdr:nvSpPr>
      <xdr:spPr>
        <a:xfrm>
          <a:off x="6922135" y="1336421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555625</xdr:colOff>
      <xdr:row>78</xdr:row>
      <xdr:rowOff>20955</xdr:rowOff>
    </xdr:from>
    <xdr:ext cx="469900" cy="258445"/>
    <xdr:sp macro="" textlink="">
      <xdr:nvSpPr>
        <xdr:cNvPr id="430" name="テキスト ボックス 429"/>
        <xdr:cNvSpPr txBox="1"/>
      </xdr:nvSpPr>
      <xdr:spPr>
        <a:xfrm>
          <a:off x="6737350" y="13394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83</xdr:row>
      <xdr:rowOff>57150</xdr:rowOff>
    </xdr:from>
    <xdr:to xmlns:xdr="http://schemas.openxmlformats.org/drawingml/2006/spreadsheetDrawing">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mlns:xdr="http://schemas.openxmlformats.org/drawingml/2006/spreadsheetDrawing">
      <xdr:col>9</xdr:col>
      <xdr:colOff>549275</xdr:colOff>
      <xdr:row>85</xdr:row>
      <xdr:rowOff>57150</xdr:rowOff>
    </xdr:from>
    <xdr:to xmlns:xdr="http://schemas.openxmlformats.org/drawingml/2006/spreadsheetDrawing">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86</xdr:row>
      <xdr:rowOff>88900</xdr:rowOff>
    </xdr:from>
    <xdr:to xmlns:xdr="http://schemas.openxmlformats.org/drawingml/2006/spreadsheetDrawing">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85</xdr:row>
      <xdr:rowOff>57150</xdr:rowOff>
    </xdr:from>
    <xdr:to xmlns:xdr="http://schemas.openxmlformats.org/drawingml/2006/spreadsheetDrawing">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86</xdr:row>
      <xdr:rowOff>88900</xdr:rowOff>
    </xdr:from>
    <xdr:to xmlns:xdr="http://schemas.openxmlformats.org/drawingml/2006/spreadsheetDrawing">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85</xdr:row>
      <xdr:rowOff>57150</xdr:rowOff>
    </xdr:from>
    <xdr:to xmlns:xdr="http://schemas.openxmlformats.org/drawingml/2006/spreadsheetDrawing">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86</xdr:row>
      <xdr:rowOff>88900</xdr:rowOff>
    </xdr:from>
    <xdr:to xmlns:xdr="http://schemas.openxmlformats.org/drawingml/2006/spreadsheetDrawing">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384175</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101</xdr:row>
      <xdr:rowOff>82550</xdr:rowOff>
    </xdr:from>
    <xdr:to xmlns:xdr="http://schemas.openxmlformats.org/drawingml/2006/spreadsheetDrawing">
      <xdr:col>16</xdr:col>
      <xdr:colOff>307975</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99</xdr:row>
      <xdr:rowOff>44450</xdr:rowOff>
    </xdr:from>
    <xdr:to xmlns:xdr="http://schemas.openxmlformats.org/drawingml/2006/spreadsheetDrawing">
      <xdr:col>16</xdr:col>
      <xdr:colOff>307975</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98</xdr:row>
      <xdr:rowOff>1905</xdr:rowOff>
    </xdr:from>
    <xdr:ext cx="248920" cy="259080"/>
    <xdr:sp macro="" textlink="">
      <xdr:nvSpPr>
        <xdr:cNvPr id="442" name="テキスト ボックス 441"/>
        <xdr:cNvSpPr txBox="1"/>
      </xdr:nvSpPr>
      <xdr:spPr>
        <a:xfrm>
          <a:off x="6355080" y="1680400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6350</xdr:rowOff>
    </xdr:from>
    <xdr:to xmlns:xdr="http://schemas.openxmlformats.org/drawingml/2006/spreadsheetDrawing">
      <xdr:col>16</xdr:col>
      <xdr:colOff>307975</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95</xdr:row>
      <xdr:rowOff>134620</xdr:rowOff>
    </xdr:from>
    <xdr:ext cx="530860" cy="258445"/>
    <xdr:sp macro="" textlink="">
      <xdr:nvSpPr>
        <xdr:cNvPr id="444" name="テキスト ボックス 443"/>
        <xdr:cNvSpPr txBox="1"/>
      </xdr:nvSpPr>
      <xdr:spPr>
        <a:xfrm>
          <a:off x="6072505" y="1642237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94</xdr:row>
      <xdr:rowOff>139700</xdr:rowOff>
    </xdr:from>
    <xdr:to xmlns:xdr="http://schemas.openxmlformats.org/drawingml/2006/spreadsheetDrawing">
      <xdr:col>16</xdr:col>
      <xdr:colOff>307975</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93</xdr:row>
      <xdr:rowOff>93980</xdr:rowOff>
    </xdr:from>
    <xdr:ext cx="594995" cy="259080"/>
    <xdr:sp macro="" textlink="">
      <xdr:nvSpPr>
        <xdr:cNvPr id="446" name="テキスト ボックス 445"/>
        <xdr:cNvSpPr txBox="1"/>
      </xdr:nvSpPr>
      <xdr:spPr>
        <a:xfrm>
          <a:off x="6008370" y="16038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92</xdr:row>
      <xdr:rowOff>101600</xdr:rowOff>
    </xdr:from>
    <xdr:to xmlns:xdr="http://schemas.openxmlformats.org/drawingml/2006/spreadsheetDrawing">
      <xdr:col>16</xdr:col>
      <xdr:colOff>307975</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91</xdr:row>
      <xdr:rowOff>55880</xdr:rowOff>
    </xdr:from>
    <xdr:ext cx="594995" cy="259080"/>
    <xdr:sp macro="" textlink="">
      <xdr:nvSpPr>
        <xdr:cNvPr id="448" name="テキスト ボックス 447"/>
        <xdr:cNvSpPr txBox="1"/>
      </xdr:nvSpPr>
      <xdr:spPr>
        <a:xfrm>
          <a:off x="6008370" y="15657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90</xdr:row>
      <xdr:rowOff>63500</xdr:rowOff>
    </xdr:from>
    <xdr:to xmlns:xdr="http://schemas.openxmlformats.org/drawingml/2006/spreadsheetDrawing">
      <xdr:col>16</xdr:col>
      <xdr:colOff>307975</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89</xdr:row>
      <xdr:rowOff>22860</xdr:rowOff>
    </xdr:from>
    <xdr:ext cx="594995" cy="259080"/>
    <xdr:sp macro="" textlink="">
      <xdr:nvSpPr>
        <xdr:cNvPr id="450" name="テキスト ボックス 449"/>
        <xdr:cNvSpPr txBox="1"/>
      </xdr:nvSpPr>
      <xdr:spPr>
        <a:xfrm>
          <a:off x="6008370" y="15281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86</xdr:row>
      <xdr:rowOff>147320</xdr:rowOff>
    </xdr:from>
    <xdr:ext cx="594995" cy="259080"/>
    <xdr:sp macro="" textlink="">
      <xdr:nvSpPr>
        <xdr:cNvPr id="452" name="テキスト ボックス 451"/>
        <xdr:cNvSpPr txBox="1"/>
      </xdr:nvSpPr>
      <xdr:spPr>
        <a:xfrm>
          <a:off x="6008370" y="14892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88</xdr:row>
      <xdr:rowOff>25400</xdr:rowOff>
    </xdr:from>
    <xdr:to xmlns:xdr="http://schemas.openxmlformats.org/drawingml/2006/spreadsheetDrawing">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15</xdr:col>
      <xdr:colOff>179070</xdr:colOff>
      <xdr:row>90</xdr:row>
      <xdr:rowOff>116205</xdr:rowOff>
    </xdr:from>
    <xdr:to xmlns:xdr="http://schemas.openxmlformats.org/drawingml/2006/spreadsheetDrawing">
      <xdr:col>15</xdr:col>
      <xdr:colOff>180340</xdr:colOff>
      <xdr:row>98</xdr:row>
      <xdr:rowOff>84455</xdr:rowOff>
    </xdr:to>
    <xdr:cxnSp macro="">
      <xdr:nvCxnSpPr>
        <xdr:cNvPr id="454" name="直線コネクタ 453"/>
        <xdr:cNvCxnSpPr/>
      </xdr:nvCxnSpPr>
      <xdr:spPr>
        <a:xfrm flipV="1">
          <a:off x="10475595" y="1554670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98</xdr:row>
      <xdr:rowOff>24765</xdr:rowOff>
    </xdr:from>
    <xdr:ext cx="534670" cy="259080"/>
    <xdr:sp macro="" textlink="">
      <xdr:nvSpPr>
        <xdr:cNvPr id="455" name="土木費最小値テキスト"/>
        <xdr:cNvSpPr txBox="1"/>
      </xdr:nvSpPr>
      <xdr:spPr>
        <a:xfrm>
          <a:off x="10528300" y="16826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17,278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98</xdr:row>
      <xdr:rowOff>84455</xdr:rowOff>
    </xdr:from>
    <xdr:to xmlns:xdr="http://schemas.openxmlformats.org/drawingml/2006/spreadsheetDrawing">
      <xdr:col>15</xdr:col>
      <xdr:colOff>269875</xdr:colOff>
      <xdr:row>98</xdr:row>
      <xdr:rowOff>84455</xdr:rowOff>
    </xdr:to>
    <xdr:cxnSp macro="">
      <xdr:nvCxnSpPr>
        <xdr:cNvPr id="456" name="直線コネクタ 455"/>
        <xdr:cNvCxnSpPr/>
      </xdr:nvCxnSpPr>
      <xdr:spPr>
        <a:xfrm>
          <a:off x="10388600" y="1688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88</xdr:row>
      <xdr:rowOff>151765</xdr:rowOff>
    </xdr:from>
    <xdr:ext cx="598805" cy="259080"/>
    <xdr:sp macro="" textlink="">
      <xdr:nvSpPr>
        <xdr:cNvPr id="457" name="土木費最大値テキスト"/>
        <xdr:cNvSpPr txBox="1"/>
      </xdr:nvSpPr>
      <xdr:spPr>
        <a:xfrm>
          <a:off x="10528300" y="15239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193,091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90</xdr:row>
      <xdr:rowOff>116205</xdr:rowOff>
    </xdr:from>
    <xdr:to xmlns:xdr="http://schemas.openxmlformats.org/drawingml/2006/spreadsheetDrawing">
      <xdr:col>15</xdr:col>
      <xdr:colOff>269875</xdr:colOff>
      <xdr:row>90</xdr:row>
      <xdr:rowOff>116205</xdr:rowOff>
    </xdr:to>
    <xdr:cxnSp macro="">
      <xdr:nvCxnSpPr>
        <xdr:cNvPr id="458" name="直線コネクタ 457"/>
        <xdr:cNvCxnSpPr/>
      </xdr:nvCxnSpPr>
      <xdr:spPr>
        <a:xfrm>
          <a:off x="10388600" y="15546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28575</xdr:colOff>
      <xdr:row>97</xdr:row>
      <xdr:rowOff>59690</xdr:rowOff>
    </xdr:from>
    <xdr:to xmlns:xdr="http://schemas.openxmlformats.org/drawingml/2006/spreadsheetDrawing">
      <xdr:col>15</xdr:col>
      <xdr:colOff>180975</xdr:colOff>
      <xdr:row>97</xdr:row>
      <xdr:rowOff>74930</xdr:rowOff>
    </xdr:to>
    <xdr:cxnSp macro="">
      <xdr:nvCxnSpPr>
        <xdr:cNvPr id="459" name="直線コネクタ 458"/>
        <xdr:cNvCxnSpPr/>
      </xdr:nvCxnSpPr>
      <xdr:spPr>
        <a:xfrm>
          <a:off x="9639300" y="1669034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231775</xdr:colOff>
      <xdr:row>96</xdr:row>
      <xdr:rowOff>106045</xdr:rowOff>
    </xdr:from>
    <xdr:ext cx="534670" cy="259080"/>
    <xdr:sp macro="" textlink="">
      <xdr:nvSpPr>
        <xdr:cNvPr id="460" name="土木費平均値テキスト"/>
        <xdr:cNvSpPr txBox="1"/>
      </xdr:nvSpPr>
      <xdr:spPr>
        <a:xfrm>
          <a:off x="10528300" y="16565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39,593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97</xdr:row>
      <xdr:rowOff>34925</xdr:rowOff>
    </xdr:from>
    <xdr:to xmlns:xdr="http://schemas.openxmlformats.org/drawingml/2006/spreadsheetDrawing">
      <xdr:col>15</xdr:col>
      <xdr:colOff>231775</xdr:colOff>
      <xdr:row>97</xdr:row>
      <xdr:rowOff>136525</xdr:rowOff>
    </xdr:to>
    <xdr:sp macro="" textlink="">
      <xdr:nvSpPr>
        <xdr:cNvPr id="461" name="フローチャート : 判断 460"/>
        <xdr:cNvSpPr/>
      </xdr:nvSpPr>
      <xdr:spPr>
        <a:xfrm>
          <a:off x="104267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12</xdr:col>
      <xdr:colOff>511810</xdr:colOff>
      <xdr:row>96</xdr:row>
      <xdr:rowOff>54610</xdr:rowOff>
    </xdr:from>
    <xdr:to xmlns:xdr="http://schemas.openxmlformats.org/drawingml/2006/spreadsheetDrawing">
      <xdr:col>14</xdr:col>
      <xdr:colOff>28575</xdr:colOff>
      <xdr:row>97</xdr:row>
      <xdr:rowOff>59690</xdr:rowOff>
    </xdr:to>
    <xdr:cxnSp macro="">
      <xdr:nvCxnSpPr>
        <xdr:cNvPr id="462" name="直線コネクタ 461"/>
        <xdr:cNvCxnSpPr/>
      </xdr:nvCxnSpPr>
      <xdr:spPr>
        <a:xfrm>
          <a:off x="8750935" y="16513810"/>
          <a:ext cx="888365"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663575</xdr:colOff>
      <xdr:row>97</xdr:row>
      <xdr:rowOff>62230</xdr:rowOff>
    </xdr:from>
    <xdr:to xmlns:xdr="http://schemas.openxmlformats.org/drawingml/2006/spreadsheetDrawing">
      <xdr:col>14</xdr:col>
      <xdr:colOff>79375</xdr:colOff>
      <xdr:row>97</xdr:row>
      <xdr:rowOff>163830</xdr:rowOff>
    </xdr:to>
    <xdr:sp macro="" textlink="">
      <xdr:nvSpPr>
        <xdr:cNvPr id="463" name="フローチャート : 判断 462"/>
        <xdr:cNvSpPr/>
      </xdr:nvSpPr>
      <xdr:spPr>
        <a:xfrm>
          <a:off x="9588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456565</xdr:colOff>
      <xdr:row>97</xdr:row>
      <xdr:rowOff>89535</xdr:rowOff>
    </xdr:from>
    <xdr:ext cx="534035" cy="258445"/>
    <xdr:sp macro="" textlink="">
      <xdr:nvSpPr>
        <xdr:cNvPr id="464" name="テキスト ボックス 463"/>
        <xdr:cNvSpPr txBox="1"/>
      </xdr:nvSpPr>
      <xdr:spPr>
        <a:xfrm>
          <a:off x="9381490" y="16720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11</xdr:col>
      <xdr:colOff>307975</xdr:colOff>
      <xdr:row>96</xdr:row>
      <xdr:rowOff>54610</xdr:rowOff>
    </xdr:from>
    <xdr:to xmlns:xdr="http://schemas.openxmlformats.org/drawingml/2006/spreadsheetDrawing">
      <xdr:col>12</xdr:col>
      <xdr:colOff>511810</xdr:colOff>
      <xdr:row>97</xdr:row>
      <xdr:rowOff>152400</xdr:rowOff>
    </xdr:to>
    <xdr:cxnSp macro="">
      <xdr:nvCxnSpPr>
        <xdr:cNvPr id="465" name="直線コネクタ 464"/>
        <xdr:cNvCxnSpPr/>
      </xdr:nvCxnSpPr>
      <xdr:spPr>
        <a:xfrm flipV="1">
          <a:off x="7861300" y="16513810"/>
          <a:ext cx="889635"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xdr:col>
      <xdr:colOff>460375</xdr:colOff>
      <xdr:row>97</xdr:row>
      <xdr:rowOff>63500</xdr:rowOff>
    </xdr:from>
    <xdr:to xmlns:xdr="http://schemas.openxmlformats.org/drawingml/2006/spreadsheetDrawing">
      <xdr:col>12</xdr:col>
      <xdr:colOff>561975</xdr:colOff>
      <xdr:row>97</xdr:row>
      <xdr:rowOff>165100</xdr:rowOff>
    </xdr:to>
    <xdr:sp macro="" textlink="">
      <xdr:nvSpPr>
        <xdr:cNvPr id="466" name="フローチャート : 判断 465"/>
        <xdr:cNvSpPr/>
      </xdr:nvSpPr>
      <xdr:spPr>
        <a:xfrm>
          <a:off x="8699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243840</xdr:colOff>
      <xdr:row>97</xdr:row>
      <xdr:rowOff>82550</xdr:rowOff>
    </xdr:from>
    <xdr:ext cx="534670" cy="259080"/>
    <xdr:sp macro="" textlink="">
      <xdr:nvSpPr>
        <xdr:cNvPr id="467" name="テキスト ボックス 466"/>
        <xdr:cNvSpPr txBox="1"/>
      </xdr:nvSpPr>
      <xdr:spPr>
        <a:xfrm>
          <a:off x="8482965" y="16713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104775</xdr:colOff>
      <xdr:row>97</xdr:row>
      <xdr:rowOff>20320</xdr:rowOff>
    </xdr:from>
    <xdr:to xmlns:xdr="http://schemas.openxmlformats.org/drawingml/2006/spreadsheetDrawing">
      <xdr:col>11</xdr:col>
      <xdr:colOff>307975</xdr:colOff>
      <xdr:row>97</xdr:row>
      <xdr:rowOff>152400</xdr:rowOff>
    </xdr:to>
    <xdr:cxnSp macro="">
      <xdr:nvCxnSpPr>
        <xdr:cNvPr id="468" name="直線コネクタ 467"/>
        <xdr:cNvCxnSpPr/>
      </xdr:nvCxnSpPr>
      <xdr:spPr>
        <a:xfrm>
          <a:off x="6972300" y="1665097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257175</xdr:colOff>
      <xdr:row>97</xdr:row>
      <xdr:rowOff>93980</xdr:rowOff>
    </xdr:from>
    <xdr:to xmlns:xdr="http://schemas.openxmlformats.org/drawingml/2006/spreadsheetDrawing">
      <xdr:col>11</xdr:col>
      <xdr:colOff>358775</xdr:colOff>
      <xdr:row>98</xdr:row>
      <xdr:rowOff>24130</xdr:rowOff>
    </xdr:to>
    <xdr:sp macro="" textlink="">
      <xdr:nvSpPr>
        <xdr:cNvPr id="469" name="フローチャート : 判断 468"/>
        <xdr:cNvSpPr/>
      </xdr:nvSpPr>
      <xdr:spPr>
        <a:xfrm>
          <a:off x="7810500" y="1672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40640</xdr:colOff>
      <xdr:row>95</xdr:row>
      <xdr:rowOff>144145</xdr:rowOff>
    </xdr:from>
    <xdr:ext cx="534670" cy="258445"/>
    <xdr:sp macro="" textlink="">
      <xdr:nvSpPr>
        <xdr:cNvPr id="470" name="テキスト ボックス 469"/>
        <xdr:cNvSpPr txBox="1"/>
      </xdr:nvSpPr>
      <xdr:spPr>
        <a:xfrm>
          <a:off x="7593965" y="16431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54610</xdr:colOff>
      <xdr:row>97</xdr:row>
      <xdr:rowOff>92075</xdr:rowOff>
    </xdr:from>
    <xdr:to xmlns:xdr="http://schemas.openxmlformats.org/drawingml/2006/spreadsheetDrawing">
      <xdr:col>10</xdr:col>
      <xdr:colOff>155575</xdr:colOff>
      <xdr:row>98</xdr:row>
      <xdr:rowOff>22225</xdr:rowOff>
    </xdr:to>
    <xdr:sp macro="" textlink="">
      <xdr:nvSpPr>
        <xdr:cNvPr id="471" name="フローチャート : 判断 470"/>
        <xdr:cNvSpPr/>
      </xdr:nvSpPr>
      <xdr:spPr>
        <a:xfrm>
          <a:off x="6922135" y="1672272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523875</xdr:colOff>
      <xdr:row>97</xdr:row>
      <xdr:rowOff>107315</xdr:rowOff>
    </xdr:from>
    <xdr:ext cx="534035" cy="259080"/>
    <xdr:sp macro="" textlink="">
      <xdr:nvSpPr>
        <xdr:cNvPr id="472" name="テキスト ボックス 471"/>
        <xdr:cNvSpPr txBox="1"/>
      </xdr:nvSpPr>
      <xdr:spPr>
        <a:xfrm>
          <a:off x="6705600" y="1673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101</xdr:row>
      <xdr:rowOff>80010</xdr:rowOff>
    </xdr:from>
    <xdr:ext cx="761365" cy="259080"/>
    <xdr:sp macro="" textlink="">
      <xdr:nvSpPr>
        <xdr:cNvPr id="474" name="テキスト ボックス 473"/>
        <xdr:cNvSpPr txBox="1"/>
      </xdr:nvSpPr>
      <xdr:spPr>
        <a:xfrm>
          <a:off x="9448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101</xdr:row>
      <xdr:rowOff>80010</xdr:rowOff>
    </xdr:from>
    <xdr:ext cx="761365" cy="259080"/>
    <xdr:sp macro="" textlink="">
      <xdr:nvSpPr>
        <xdr:cNvPr id="475" name="テキスト ボックス 474"/>
        <xdr:cNvSpPr txBox="1"/>
      </xdr:nvSpPr>
      <xdr:spPr>
        <a:xfrm>
          <a:off x="8559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101</xdr:row>
      <xdr:rowOff>80010</xdr:rowOff>
    </xdr:from>
    <xdr:ext cx="761365" cy="259080"/>
    <xdr:sp macro="" textlink="">
      <xdr:nvSpPr>
        <xdr:cNvPr id="476" name="テキスト ボックス 475"/>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101</xdr:row>
      <xdr:rowOff>80010</xdr:rowOff>
    </xdr:from>
    <xdr:ext cx="761365" cy="259080"/>
    <xdr:sp macro="" textlink="">
      <xdr:nvSpPr>
        <xdr:cNvPr id="477" name="テキスト ボックス 476"/>
        <xdr:cNvSpPr txBox="1"/>
      </xdr:nvSpPr>
      <xdr:spPr>
        <a:xfrm>
          <a:off x="678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97</xdr:row>
      <xdr:rowOff>23495</xdr:rowOff>
    </xdr:from>
    <xdr:to xmlns:xdr="http://schemas.openxmlformats.org/drawingml/2006/spreadsheetDrawing">
      <xdr:col>15</xdr:col>
      <xdr:colOff>231775</xdr:colOff>
      <xdr:row>97</xdr:row>
      <xdr:rowOff>125095</xdr:rowOff>
    </xdr:to>
    <xdr:sp macro="" textlink="">
      <xdr:nvSpPr>
        <xdr:cNvPr id="478" name="円/楕円 477"/>
        <xdr:cNvSpPr/>
      </xdr:nvSpPr>
      <xdr:spPr>
        <a:xfrm>
          <a:off x="10426700" y="166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15</xdr:col>
      <xdr:colOff>231775</xdr:colOff>
      <xdr:row>95</xdr:row>
      <xdr:rowOff>142240</xdr:rowOff>
    </xdr:from>
    <xdr:ext cx="534670" cy="259080"/>
    <xdr:sp macro="" textlink="">
      <xdr:nvSpPr>
        <xdr:cNvPr id="479" name="土木費該当値テキスト"/>
        <xdr:cNvSpPr txBox="1"/>
      </xdr:nvSpPr>
      <xdr:spPr>
        <a:xfrm>
          <a:off x="10528300"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41,067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97</xdr:row>
      <xdr:rowOff>8890</xdr:rowOff>
    </xdr:from>
    <xdr:to xmlns:xdr="http://schemas.openxmlformats.org/drawingml/2006/spreadsheetDrawing">
      <xdr:col>14</xdr:col>
      <xdr:colOff>79375</xdr:colOff>
      <xdr:row>97</xdr:row>
      <xdr:rowOff>110490</xdr:rowOff>
    </xdr:to>
    <xdr:sp macro="" textlink="">
      <xdr:nvSpPr>
        <xdr:cNvPr id="480" name="円/楕円 479"/>
        <xdr:cNvSpPr/>
      </xdr:nvSpPr>
      <xdr:spPr>
        <a:xfrm>
          <a:off x="9588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13</xdr:col>
      <xdr:colOff>456565</xdr:colOff>
      <xdr:row>95</xdr:row>
      <xdr:rowOff>48260</xdr:rowOff>
    </xdr:from>
    <xdr:ext cx="534035" cy="259080"/>
    <xdr:sp macro="" textlink="">
      <xdr:nvSpPr>
        <xdr:cNvPr id="481" name="テキスト ボックス 480"/>
        <xdr:cNvSpPr txBox="1"/>
      </xdr:nvSpPr>
      <xdr:spPr>
        <a:xfrm>
          <a:off x="9381490" y="1633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42,962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12</xdr:col>
      <xdr:colOff>460375</xdr:colOff>
      <xdr:row>96</xdr:row>
      <xdr:rowOff>3810</xdr:rowOff>
    </xdr:from>
    <xdr:to xmlns:xdr="http://schemas.openxmlformats.org/drawingml/2006/spreadsheetDrawing">
      <xdr:col>12</xdr:col>
      <xdr:colOff>561975</xdr:colOff>
      <xdr:row>96</xdr:row>
      <xdr:rowOff>105410</xdr:rowOff>
    </xdr:to>
    <xdr:sp macro="" textlink="">
      <xdr:nvSpPr>
        <xdr:cNvPr id="482" name="円/楕円 481"/>
        <xdr:cNvSpPr/>
      </xdr:nvSpPr>
      <xdr:spPr>
        <a:xfrm>
          <a:off x="8699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12</xdr:col>
      <xdr:colOff>243840</xdr:colOff>
      <xdr:row>94</xdr:row>
      <xdr:rowOff>48260</xdr:rowOff>
    </xdr:from>
    <xdr:ext cx="534670" cy="259080"/>
    <xdr:sp macro="" textlink="">
      <xdr:nvSpPr>
        <xdr:cNvPr id="483" name="テキスト ボックス 482"/>
        <xdr:cNvSpPr txBox="1"/>
      </xdr:nvSpPr>
      <xdr:spPr>
        <a:xfrm>
          <a:off x="8482965" y="1616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66,158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11</xdr:col>
      <xdr:colOff>257175</xdr:colOff>
      <xdr:row>97</xdr:row>
      <xdr:rowOff>101600</xdr:rowOff>
    </xdr:from>
    <xdr:to xmlns:xdr="http://schemas.openxmlformats.org/drawingml/2006/spreadsheetDrawing">
      <xdr:col>11</xdr:col>
      <xdr:colOff>358775</xdr:colOff>
      <xdr:row>98</xdr:row>
      <xdr:rowOff>31750</xdr:rowOff>
    </xdr:to>
    <xdr:sp macro="" textlink="">
      <xdr:nvSpPr>
        <xdr:cNvPr id="484" name="円/楕円 483"/>
        <xdr:cNvSpPr/>
      </xdr:nvSpPr>
      <xdr:spPr>
        <a:xfrm>
          <a:off x="7810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11</xdr:col>
      <xdr:colOff>40640</xdr:colOff>
      <xdr:row>97</xdr:row>
      <xdr:rowOff>118110</xdr:rowOff>
    </xdr:from>
    <xdr:ext cx="534670" cy="259080"/>
    <xdr:sp macro="" textlink="">
      <xdr:nvSpPr>
        <xdr:cNvPr id="485" name="テキスト ボックス 484"/>
        <xdr:cNvSpPr txBox="1"/>
      </xdr:nvSpPr>
      <xdr:spPr>
        <a:xfrm>
          <a:off x="7593965" y="1674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30,834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10</xdr:col>
      <xdr:colOff>54610</xdr:colOff>
      <xdr:row>96</xdr:row>
      <xdr:rowOff>140970</xdr:rowOff>
    </xdr:from>
    <xdr:to xmlns:xdr="http://schemas.openxmlformats.org/drawingml/2006/spreadsheetDrawing">
      <xdr:col>10</xdr:col>
      <xdr:colOff>155575</xdr:colOff>
      <xdr:row>97</xdr:row>
      <xdr:rowOff>71120</xdr:rowOff>
    </xdr:to>
    <xdr:sp macro="" textlink="">
      <xdr:nvSpPr>
        <xdr:cNvPr id="486" name="円/楕円 485"/>
        <xdr:cNvSpPr/>
      </xdr:nvSpPr>
      <xdr:spPr>
        <a:xfrm>
          <a:off x="6922135" y="166001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9</xdr:col>
      <xdr:colOff>523875</xdr:colOff>
      <xdr:row>95</xdr:row>
      <xdr:rowOff>13335</xdr:rowOff>
    </xdr:from>
    <xdr:ext cx="534035" cy="259080"/>
    <xdr:sp macro="" textlink="">
      <xdr:nvSpPr>
        <xdr:cNvPr id="487" name="テキスト ボックス 486"/>
        <xdr:cNvSpPr txBox="1"/>
      </xdr:nvSpPr>
      <xdr:spPr>
        <a:xfrm>
          <a:off x="6705600" y="1630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48,204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23</xdr:row>
      <xdr:rowOff>57150</xdr:rowOff>
    </xdr:from>
    <xdr:to xmlns:xdr="http://schemas.openxmlformats.org/drawingml/2006/spreadsheetDrawing">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mlns:xdr="http://schemas.openxmlformats.org/drawingml/2006/spreadsheetDrawing">
      <xdr:col>18</xdr:col>
      <xdr:colOff>200025</xdr:colOff>
      <xdr:row>25</xdr:row>
      <xdr:rowOff>57150</xdr:rowOff>
    </xdr:from>
    <xdr:to xmlns:xdr="http://schemas.openxmlformats.org/drawingml/2006/spreadsheetDrawing">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26</xdr:row>
      <xdr:rowOff>88900</xdr:rowOff>
    </xdr:from>
    <xdr:to xmlns:xdr="http://schemas.openxmlformats.org/drawingml/2006/spreadsheetDrawing">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25</xdr:row>
      <xdr:rowOff>57150</xdr:rowOff>
    </xdr:from>
    <xdr:to xmlns:xdr="http://schemas.openxmlformats.org/drawingml/2006/spreadsheetDrawing">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26</xdr:row>
      <xdr:rowOff>88900</xdr:rowOff>
    </xdr:from>
    <xdr:to xmlns:xdr="http://schemas.openxmlformats.org/drawingml/2006/spreadsheetDrawing">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25</xdr:row>
      <xdr:rowOff>57150</xdr:rowOff>
    </xdr:from>
    <xdr:to xmlns:xdr="http://schemas.openxmlformats.org/drawingml/2006/spreadsheetDrawing">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26</xdr:row>
      <xdr:rowOff>88900</xdr:rowOff>
    </xdr:from>
    <xdr:to xmlns:xdr="http://schemas.openxmlformats.org/drawingml/2006/spreadsheetDrawing">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34925</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41</xdr:row>
      <xdr:rowOff>82550</xdr:rowOff>
    </xdr:from>
    <xdr:to xmlns:xdr="http://schemas.openxmlformats.org/drawingml/2006/spreadsheetDrawing">
      <xdr:col>24</xdr:col>
      <xdr:colOff>644525</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39</xdr:row>
      <xdr:rowOff>44450</xdr:rowOff>
    </xdr:from>
    <xdr:to xmlns:xdr="http://schemas.openxmlformats.org/drawingml/2006/spreadsheetDrawing">
      <xdr:col>24</xdr:col>
      <xdr:colOff>644525</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38</xdr:row>
      <xdr:rowOff>1905</xdr:rowOff>
    </xdr:from>
    <xdr:ext cx="248285" cy="259080"/>
    <xdr:sp macro="" textlink="">
      <xdr:nvSpPr>
        <xdr:cNvPr id="499" name="テキスト ボックス 498"/>
        <xdr:cNvSpPr txBox="1"/>
      </xdr:nvSpPr>
      <xdr:spPr>
        <a:xfrm>
          <a:off x="12197080" y="651700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37</xdr:row>
      <xdr:rowOff>6350</xdr:rowOff>
    </xdr:from>
    <xdr:to xmlns:xdr="http://schemas.openxmlformats.org/drawingml/2006/spreadsheetDrawing">
      <xdr:col>24</xdr:col>
      <xdr:colOff>644525</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35</xdr:row>
      <xdr:rowOff>134620</xdr:rowOff>
    </xdr:from>
    <xdr:ext cx="531495" cy="258445"/>
    <xdr:sp macro="" textlink="">
      <xdr:nvSpPr>
        <xdr:cNvPr id="501" name="テキスト ボックス 500"/>
        <xdr:cNvSpPr txBox="1"/>
      </xdr:nvSpPr>
      <xdr:spPr>
        <a:xfrm>
          <a:off x="11913870" y="6135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139700</xdr:rowOff>
    </xdr:from>
    <xdr:to xmlns:xdr="http://schemas.openxmlformats.org/drawingml/2006/spreadsheetDrawing">
      <xdr:col>24</xdr:col>
      <xdr:colOff>644525</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33</xdr:row>
      <xdr:rowOff>93980</xdr:rowOff>
    </xdr:from>
    <xdr:ext cx="531495" cy="259080"/>
    <xdr:sp macro="" textlink="">
      <xdr:nvSpPr>
        <xdr:cNvPr id="503" name="テキスト ボックス 502"/>
        <xdr:cNvSpPr txBox="1"/>
      </xdr:nvSpPr>
      <xdr:spPr>
        <a:xfrm>
          <a:off x="11913870" y="5751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32</xdr:row>
      <xdr:rowOff>101600</xdr:rowOff>
    </xdr:from>
    <xdr:to xmlns:xdr="http://schemas.openxmlformats.org/drawingml/2006/spreadsheetDrawing">
      <xdr:col>24</xdr:col>
      <xdr:colOff>644525</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31</xdr:row>
      <xdr:rowOff>55880</xdr:rowOff>
    </xdr:from>
    <xdr:ext cx="531495" cy="259080"/>
    <xdr:sp macro="" textlink="">
      <xdr:nvSpPr>
        <xdr:cNvPr id="505" name="テキスト ボックス 504"/>
        <xdr:cNvSpPr txBox="1"/>
      </xdr:nvSpPr>
      <xdr:spPr>
        <a:xfrm>
          <a:off x="11913870" y="5370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30</xdr:row>
      <xdr:rowOff>63500</xdr:rowOff>
    </xdr:from>
    <xdr:to xmlns:xdr="http://schemas.openxmlformats.org/drawingml/2006/spreadsheetDrawing">
      <xdr:col>24</xdr:col>
      <xdr:colOff>644525</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29</xdr:row>
      <xdr:rowOff>22860</xdr:rowOff>
    </xdr:from>
    <xdr:ext cx="531495" cy="259080"/>
    <xdr:sp macro="" textlink="">
      <xdr:nvSpPr>
        <xdr:cNvPr id="507" name="テキスト ボックス 506"/>
        <xdr:cNvSpPr txBox="1"/>
      </xdr:nvSpPr>
      <xdr:spPr>
        <a:xfrm>
          <a:off x="11913870" y="4994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26</xdr:row>
      <xdr:rowOff>147320</xdr:rowOff>
    </xdr:from>
    <xdr:ext cx="531495" cy="259080"/>
    <xdr:sp macro="" textlink="">
      <xdr:nvSpPr>
        <xdr:cNvPr id="509" name="テキスト ボックス 508"/>
        <xdr:cNvSpPr txBox="1"/>
      </xdr:nvSpPr>
      <xdr:spPr>
        <a:xfrm>
          <a:off x="11913870" y="4605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28</xdr:row>
      <xdr:rowOff>25400</xdr:rowOff>
    </xdr:from>
    <xdr:to xmlns:xdr="http://schemas.openxmlformats.org/drawingml/2006/spreadsheetDrawing">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515620</xdr:colOff>
      <xdr:row>31</xdr:row>
      <xdr:rowOff>59055</xdr:rowOff>
    </xdr:from>
    <xdr:to xmlns:xdr="http://schemas.openxmlformats.org/drawingml/2006/spreadsheetDrawing">
      <xdr:col>23</xdr:col>
      <xdr:colOff>516890</xdr:colOff>
      <xdr:row>39</xdr:row>
      <xdr:rowOff>11430</xdr:rowOff>
    </xdr:to>
    <xdr:cxnSp macro="">
      <xdr:nvCxnSpPr>
        <xdr:cNvPr id="511" name="直線コネクタ 510"/>
        <xdr:cNvCxnSpPr/>
      </xdr:nvCxnSpPr>
      <xdr:spPr>
        <a:xfrm flipV="1">
          <a:off x="16317595" y="537400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38</xdr:row>
      <xdr:rowOff>117475</xdr:rowOff>
    </xdr:from>
    <xdr:ext cx="378460" cy="259080"/>
    <xdr:sp macro="" textlink="">
      <xdr:nvSpPr>
        <xdr:cNvPr id="512" name="消防費最小値テキスト"/>
        <xdr:cNvSpPr txBox="1"/>
      </xdr:nvSpPr>
      <xdr:spPr>
        <a:xfrm>
          <a:off x="16370300" y="6632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39</xdr:row>
      <xdr:rowOff>11430</xdr:rowOff>
    </xdr:from>
    <xdr:to xmlns:xdr="http://schemas.openxmlformats.org/drawingml/2006/spreadsheetDrawing">
      <xdr:col>23</xdr:col>
      <xdr:colOff>606425</xdr:colOff>
      <xdr:row>39</xdr:row>
      <xdr:rowOff>11430</xdr:rowOff>
    </xdr:to>
    <xdr:cxnSp macro="">
      <xdr:nvCxnSpPr>
        <xdr:cNvPr id="513" name="直線コネクタ 512"/>
        <xdr:cNvCxnSpPr/>
      </xdr:nvCxnSpPr>
      <xdr:spPr>
        <a:xfrm>
          <a:off x="16230600" y="669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29</xdr:row>
      <xdr:rowOff>94615</xdr:rowOff>
    </xdr:from>
    <xdr:ext cx="534670" cy="259080"/>
    <xdr:sp macro="" textlink="">
      <xdr:nvSpPr>
        <xdr:cNvPr id="514" name="消防費最大値テキスト"/>
        <xdr:cNvSpPr txBox="1"/>
      </xdr:nvSpPr>
      <xdr:spPr>
        <a:xfrm>
          <a:off x="16370300" y="5066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35,618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31</xdr:row>
      <xdr:rowOff>59055</xdr:rowOff>
    </xdr:from>
    <xdr:to xmlns:xdr="http://schemas.openxmlformats.org/drawingml/2006/spreadsheetDrawing">
      <xdr:col>23</xdr:col>
      <xdr:colOff>606425</xdr:colOff>
      <xdr:row>31</xdr:row>
      <xdr:rowOff>59055</xdr:rowOff>
    </xdr:to>
    <xdr:cxnSp macro="">
      <xdr:nvCxnSpPr>
        <xdr:cNvPr id="515" name="直線コネクタ 514"/>
        <xdr:cNvCxnSpPr/>
      </xdr:nvCxnSpPr>
      <xdr:spPr>
        <a:xfrm>
          <a:off x="16230600" y="537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38</xdr:row>
      <xdr:rowOff>123190</xdr:rowOff>
    </xdr:from>
    <xdr:to xmlns:xdr="http://schemas.openxmlformats.org/drawingml/2006/spreadsheetDrawing">
      <xdr:col>23</xdr:col>
      <xdr:colOff>517525</xdr:colOff>
      <xdr:row>38</xdr:row>
      <xdr:rowOff>123190</xdr:rowOff>
    </xdr:to>
    <xdr:cxnSp macro="">
      <xdr:nvCxnSpPr>
        <xdr:cNvPr id="516" name="直線コネクタ 515"/>
        <xdr:cNvCxnSpPr/>
      </xdr:nvCxnSpPr>
      <xdr:spPr>
        <a:xfrm>
          <a:off x="15481300" y="66382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36</xdr:row>
      <xdr:rowOff>132080</xdr:rowOff>
    </xdr:from>
    <xdr:ext cx="469900" cy="258445"/>
    <xdr:sp macro="" textlink="">
      <xdr:nvSpPr>
        <xdr:cNvPr id="517" name="消防費平均値テキスト"/>
        <xdr:cNvSpPr txBox="1"/>
      </xdr:nvSpPr>
      <xdr:spPr>
        <a:xfrm>
          <a:off x="16370300" y="63042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38</xdr:row>
      <xdr:rowOff>15875</xdr:rowOff>
    </xdr:from>
    <xdr:to xmlns:xdr="http://schemas.openxmlformats.org/drawingml/2006/spreadsheetDrawing">
      <xdr:col>23</xdr:col>
      <xdr:colOff>568325</xdr:colOff>
      <xdr:row>38</xdr:row>
      <xdr:rowOff>117475</xdr:rowOff>
    </xdr:to>
    <xdr:sp macro="" textlink="">
      <xdr:nvSpPr>
        <xdr:cNvPr id="518" name="フローチャート : 判断 517"/>
        <xdr:cNvSpPr/>
      </xdr:nvSpPr>
      <xdr:spPr>
        <a:xfrm>
          <a:off x="16268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161925</xdr:colOff>
      <xdr:row>38</xdr:row>
      <xdr:rowOff>120650</xdr:rowOff>
    </xdr:from>
    <xdr:to xmlns:xdr="http://schemas.openxmlformats.org/drawingml/2006/spreadsheetDrawing">
      <xdr:col>22</xdr:col>
      <xdr:colOff>365125</xdr:colOff>
      <xdr:row>38</xdr:row>
      <xdr:rowOff>123190</xdr:rowOff>
    </xdr:to>
    <xdr:cxnSp macro="">
      <xdr:nvCxnSpPr>
        <xdr:cNvPr id="519" name="直線コネクタ 518"/>
        <xdr:cNvCxnSpPr/>
      </xdr:nvCxnSpPr>
      <xdr:spPr>
        <a:xfrm>
          <a:off x="14592300" y="6635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38</xdr:row>
      <xdr:rowOff>57150</xdr:rowOff>
    </xdr:from>
    <xdr:to xmlns:xdr="http://schemas.openxmlformats.org/drawingml/2006/spreadsheetDrawing">
      <xdr:col>22</xdr:col>
      <xdr:colOff>415925</xdr:colOff>
      <xdr:row>38</xdr:row>
      <xdr:rowOff>158750</xdr:rowOff>
    </xdr:to>
    <xdr:sp macro="" textlink="">
      <xdr:nvSpPr>
        <xdr:cNvPr id="520" name="フローチャート : 判断 519"/>
        <xdr:cNvSpPr/>
      </xdr:nvSpPr>
      <xdr:spPr>
        <a:xfrm>
          <a:off x="15430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130175</xdr:colOff>
      <xdr:row>36</xdr:row>
      <xdr:rowOff>101600</xdr:rowOff>
    </xdr:from>
    <xdr:ext cx="469265" cy="259080"/>
    <xdr:sp macro="" textlink="">
      <xdr:nvSpPr>
        <xdr:cNvPr id="521" name="テキスト ボックス 520"/>
        <xdr:cNvSpPr txBox="1"/>
      </xdr:nvSpPr>
      <xdr:spPr>
        <a:xfrm>
          <a:off x="15246350" y="6273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38</xdr:row>
      <xdr:rowOff>102870</xdr:rowOff>
    </xdr:from>
    <xdr:to xmlns:xdr="http://schemas.openxmlformats.org/drawingml/2006/spreadsheetDrawing">
      <xdr:col>21</xdr:col>
      <xdr:colOff>161925</xdr:colOff>
      <xdr:row>38</xdr:row>
      <xdr:rowOff>120650</xdr:rowOff>
    </xdr:to>
    <xdr:cxnSp macro="">
      <xdr:nvCxnSpPr>
        <xdr:cNvPr id="522" name="直線コネクタ 521"/>
        <xdr:cNvCxnSpPr/>
      </xdr:nvCxnSpPr>
      <xdr:spPr>
        <a:xfrm>
          <a:off x="13703300" y="66179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38</xdr:row>
      <xdr:rowOff>29845</xdr:rowOff>
    </xdr:from>
    <xdr:to xmlns:xdr="http://schemas.openxmlformats.org/drawingml/2006/spreadsheetDrawing">
      <xdr:col>21</xdr:col>
      <xdr:colOff>212725</xdr:colOff>
      <xdr:row>38</xdr:row>
      <xdr:rowOff>132080</xdr:rowOff>
    </xdr:to>
    <xdr:sp macro="" textlink="">
      <xdr:nvSpPr>
        <xdr:cNvPr id="523" name="フローチャート : 判断 522"/>
        <xdr:cNvSpPr/>
      </xdr:nvSpPr>
      <xdr:spPr>
        <a:xfrm>
          <a:off x="14541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612775</xdr:colOff>
      <xdr:row>36</xdr:row>
      <xdr:rowOff>75565</xdr:rowOff>
    </xdr:from>
    <xdr:ext cx="469265" cy="258445"/>
    <xdr:sp macro="" textlink="">
      <xdr:nvSpPr>
        <xdr:cNvPr id="524" name="テキスト ボックス 523"/>
        <xdr:cNvSpPr txBox="1"/>
      </xdr:nvSpPr>
      <xdr:spPr>
        <a:xfrm>
          <a:off x="14357350" y="6247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38</xdr:row>
      <xdr:rowOff>102870</xdr:rowOff>
    </xdr:from>
    <xdr:to xmlns:xdr="http://schemas.openxmlformats.org/drawingml/2006/spreadsheetDrawing">
      <xdr:col>19</xdr:col>
      <xdr:colOff>644525</xdr:colOff>
      <xdr:row>38</xdr:row>
      <xdr:rowOff>123825</xdr:rowOff>
    </xdr:to>
    <xdr:cxnSp macro="">
      <xdr:nvCxnSpPr>
        <xdr:cNvPr id="525" name="直線コネクタ 524"/>
        <xdr:cNvCxnSpPr/>
      </xdr:nvCxnSpPr>
      <xdr:spPr>
        <a:xfrm flipV="1">
          <a:off x="12814300" y="661797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38</xdr:row>
      <xdr:rowOff>71120</xdr:rowOff>
    </xdr:from>
    <xdr:to xmlns:xdr="http://schemas.openxmlformats.org/drawingml/2006/spreadsheetDrawing">
      <xdr:col>20</xdr:col>
      <xdr:colOff>9525</xdr:colOff>
      <xdr:row>39</xdr:row>
      <xdr:rowOff>1270</xdr:rowOff>
    </xdr:to>
    <xdr:sp macro="" textlink="">
      <xdr:nvSpPr>
        <xdr:cNvPr id="526" name="フローチャート :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409575</xdr:colOff>
      <xdr:row>38</xdr:row>
      <xdr:rowOff>103505</xdr:rowOff>
    </xdr:from>
    <xdr:ext cx="469900" cy="259080"/>
    <xdr:sp macro="" textlink="">
      <xdr:nvSpPr>
        <xdr:cNvPr id="527" name="テキスト ボックス 526"/>
        <xdr:cNvSpPr txBox="1"/>
      </xdr:nvSpPr>
      <xdr:spPr>
        <a:xfrm>
          <a:off x="13468350" y="6618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38</xdr:row>
      <xdr:rowOff>69850</xdr:rowOff>
    </xdr:from>
    <xdr:to xmlns:xdr="http://schemas.openxmlformats.org/drawingml/2006/spreadsheetDrawing">
      <xdr:col>18</xdr:col>
      <xdr:colOff>492125</xdr:colOff>
      <xdr:row>38</xdr:row>
      <xdr:rowOff>171450</xdr:rowOff>
    </xdr:to>
    <xdr:sp macro="" textlink="">
      <xdr:nvSpPr>
        <xdr:cNvPr id="528" name="フローチャート : 判断 527"/>
        <xdr:cNvSpPr/>
      </xdr:nvSpPr>
      <xdr:spPr>
        <a:xfrm>
          <a:off x="12763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215900</xdr:colOff>
      <xdr:row>36</xdr:row>
      <xdr:rowOff>118110</xdr:rowOff>
    </xdr:from>
    <xdr:ext cx="469265" cy="259080"/>
    <xdr:sp macro="" textlink="">
      <xdr:nvSpPr>
        <xdr:cNvPr id="529" name="テキスト ボックス 528"/>
        <xdr:cNvSpPr txBox="1"/>
      </xdr:nvSpPr>
      <xdr:spPr>
        <a:xfrm>
          <a:off x="12588875" y="6290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41</xdr:row>
      <xdr:rowOff>80010</xdr:rowOff>
    </xdr:from>
    <xdr:ext cx="761365" cy="259080"/>
    <xdr:sp macro="" textlink="">
      <xdr:nvSpPr>
        <xdr:cNvPr id="530" name="テキスト ボックス 529"/>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41</xdr:row>
      <xdr:rowOff>80010</xdr:rowOff>
    </xdr:from>
    <xdr:ext cx="762000" cy="259080"/>
    <xdr:sp macro="" textlink="">
      <xdr:nvSpPr>
        <xdr:cNvPr id="531" name="テキスト ボックス 530"/>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41</xdr:row>
      <xdr:rowOff>80010</xdr:rowOff>
    </xdr:from>
    <xdr:ext cx="761365" cy="259080"/>
    <xdr:sp macro="" textlink="">
      <xdr:nvSpPr>
        <xdr:cNvPr id="532" name="テキスト ボックス 531"/>
        <xdr:cNvSpPr txBox="1"/>
      </xdr:nvSpPr>
      <xdr:spPr>
        <a:xfrm>
          <a:off x="14401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41</xdr:row>
      <xdr:rowOff>80010</xdr:rowOff>
    </xdr:from>
    <xdr:ext cx="761365" cy="259080"/>
    <xdr:sp macro="" textlink="">
      <xdr:nvSpPr>
        <xdr:cNvPr id="533" name="テキスト ボックス 532"/>
        <xdr:cNvSpPr txBox="1"/>
      </xdr:nvSpPr>
      <xdr:spPr>
        <a:xfrm>
          <a:off x="13512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41</xdr:row>
      <xdr:rowOff>80010</xdr:rowOff>
    </xdr:from>
    <xdr:ext cx="761365" cy="259080"/>
    <xdr:sp macro="" textlink="">
      <xdr:nvSpPr>
        <xdr:cNvPr id="534" name="テキスト ボックス 533"/>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38</xdr:row>
      <xdr:rowOff>72390</xdr:rowOff>
    </xdr:from>
    <xdr:to xmlns:xdr="http://schemas.openxmlformats.org/drawingml/2006/spreadsheetDrawing">
      <xdr:col>23</xdr:col>
      <xdr:colOff>568325</xdr:colOff>
      <xdr:row>39</xdr:row>
      <xdr:rowOff>2540</xdr:rowOff>
    </xdr:to>
    <xdr:sp macro="" textlink="">
      <xdr:nvSpPr>
        <xdr:cNvPr id="535" name="円/楕円 534"/>
        <xdr:cNvSpPr/>
      </xdr:nvSpPr>
      <xdr:spPr>
        <a:xfrm>
          <a:off x="16268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568325</xdr:colOff>
      <xdr:row>37</xdr:row>
      <xdr:rowOff>96520</xdr:rowOff>
    </xdr:from>
    <xdr:ext cx="469900" cy="259080"/>
    <xdr:sp macro="" textlink="">
      <xdr:nvSpPr>
        <xdr:cNvPr id="536" name="消防費該当値テキスト"/>
        <xdr:cNvSpPr txBox="1"/>
      </xdr:nvSpPr>
      <xdr:spPr>
        <a:xfrm>
          <a:off x="16370300" y="6440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38</xdr:row>
      <xdr:rowOff>72390</xdr:rowOff>
    </xdr:from>
    <xdr:to xmlns:xdr="http://schemas.openxmlformats.org/drawingml/2006/spreadsheetDrawing">
      <xdr:col>22</xdr:col>
      <xdr:colOff>415925</xdr:colOff>
      <xdr:row>39</xdr:row>
      <xdr:rowOff>2540</xdr:rowOff>
    </xdr:to>
    <xdr:sp macro="" textlink="">
      <xdr:nvSpPr>
        <xdr:cNvPr id="537" name="円/楕円 536"/>
        <xdr:cNvSpPr/>
      </xdr:nvSpPr>
      <xdr:spPr>
        <a:xfrm>
          <a:off x="15430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130175</xdr:colOff>
      <xdr:row>38</xdr:row>
      <xdr:rowOff>95885</xdr:rowOff>
    </xdr:from>
    <xdr:ext cx="469265" cy="259080"/>
    <xdr:sp macro="" textlink="">
      <xdr:nvSpPr>
        <xdr:cNvPr id="538" name="テキスト ボックス 537"/>
        <xdr:cNvSpPr txBox="1"/>
      </xdr:nvSpPr>
      <xdr:spPr>
        <a:xfrm>
          <a:off x="15246350" y="6610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38</xdr:row>
      <xdr:rowOff>69215</xdr:rowOff>
    </xdr:from>
    <xdr:to xmlns:xdr="http://schemas.openxmlformats.org/drawingml/2006/spreadsheetDrawing">
      <xdr:col>21</xdr:col>
      <xdr:colOff>212725</xdr:colOff>
      <xdr:row>38</xdr:row>
      <xdr:rowOff>170815</xdr:rowOff>
    </xdr:to>
    <xdr:sp macro="" textlink="">
      <xdr:nvSpPr>
        <xdr:cNvPr id="539" name="円/楕円 538"/>
        <xdr:cNvSpPr/>
      </xdr:nvSpPr>
      <xdr:spPr>
        <a:xfrm>
          <a:off x="14541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612775</xdr:colOff>
      <xdr:row>38</xdr:row>
      <xdr:rowOff>98425</xdr:rowOff>
    </xdr:from>
    <xdr:ext cx="469265" cy="258445"/>
    <xdr:sp macro="" textlink="">
      <xdr:nvSpPr>
        <xdr:cNvPr id="540" name="テキスト ボックス 539"/>
        <xdr:cNvSpPr txBox="1"/>
      </xdr:nvSpPr>
      <xdr:spPr>
        <a:xfrm>
          <a:off x="14357350" y="6613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38</xdr:row>
      <xdr:rowOff>52070</xdr:rowOff>
    </xdr:from>
    <xdr:to xmlns:xdr="http://schemas.openxmlformats.org/drawingml/2006/spreadsheetDrawing">
      <xdr:col>20</xdr:col>
      <xdr:colOff>9525</xdr:colOff>
      <xdr:row>38</xdr:row>
      <xdr:rowOff>153670</xdr:rowOff>
    </xdr:to>
    <xdr:sp macro="" textlink="">
      <xdr:nvSpPr>
        <xdr:cNvPr id="541" name="円/楕円 540"/>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409575</xdr:colOff>
      <xdr:row>36</xdr:row>
      <xdr:rowOff>95885</xdr:rowOff>
    </xdr:from>
    <xdr:ext cx="469900" cy="259080"/>
    <xdr:sp macro="" textlink="">
      <xdr:nvSpPr>
        <xdr:cNvPr id="542" name="テキスト ボックス 541"/>
        <xdr:cNvSpPr txBox="1"/>
      </xdr:nvSpPr>
      <xdr:spPr>
        <a:xfrm>
          <a:off x="13468350" y="6268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38</xdr:row>
      <xdr:rowOff>73025</xdr:rowOff>
    </xdr:from>
    <xdr:to xmlns:xdr="http://schemas.openxmlformats.org/drawingml/2006/spreadsheetDrawing">
      <xdr:col>18</xdr:col>
      <xdr:colOff>492125</xdr:colOff>
      <xdr:row>39</xdr:row>
      <xdr:rowOff>3175</xdr:rowOff>
    </xdr:to>
    <xdr:sp macro="" textlink="">
      <xdr:nvSpPr>
        <xdr:cNvPr id="543" name="円/楕円 542"/>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215900</xdr:colOff>
      <xdr:row>38</xdr:row>
      <xdr:rowOff>98425</xdr:rowOff>
    </xdr:from>
    <xdr:ext cx="469265" cy="258445"/>
    <xdr:sp macro="" textlink="">
      <xdr:nvSpPr>
        <xdr:cNvPr id="544" name="テキスト ボックス 543"/>
        <xdr:cNvSpPr txBox="1"/>
      </xdr:nvSpPr>
      <xdr:spPr>
        <a:xfrm>
          <a:off x="12588875" y="6613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43</xdr:row>
      <xdr:rowOff>57150</xdr:rowOff>
    </xdr:from>
    <xdr:to xmlns:xdr="http://schemas.openxmlformats.org/drawingml/2006/spreadsheetDrawing">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mlns:xdr="http://schemas.openxmlformats.org/drawingml/2006/spreadsheetDrawing">
      <xdr:col>18</xdr:col>
      <xdr:colOff>200025</xdr:colOff>
      <xdr:row>45</xdr:row>
      <xdr:rowOff>57150</xdr:rowOff>
    </xdr:from>
    <xdr:to xmlns:xdr="http://schemas.openxmlformats.org/drawingml/2006/spreadsheetDrawing">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46</xdr:row>
      <xdr:rowOff>88900</xdr:rowOff>
    </xdr:from>
    <xdr:to xmlns:xdr="http://schemas.openxmlformats.org/drawingml/2006/spreadsheetDrawing">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45</xdr:row>
      <xdr:rowOff>57150</xdr:rowOff>
    </xdr:from>
    <xdr:to xmlns:xdr="http://schemas.openxmlformats.org/drawingml/2006/spreadsheetDrawing">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46</xdr:row>
      <xdr:rowOff>88900</xdr:rowOff>
    </xdr:from>
    <xdr:to xmlns:xdr="http://schemas.openxmlformats.org/drawingml/2006/spreadsheetDrawing">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45</xdr:row>
      <xdr:rowOff>57150</xdr:rowOff>
    </xdr:from>
    <xdr:to xmlns:xdr="http://schemas.openxmlformats.org/drawingml/2006/spreadsheetDrawing">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46</xdr:row>
      <xdr:rowOff>88900</xdr:rowOff>
    </xdr:from>
    <xdr:to xmlns:xdr="http://schemas.openxmlformats.org/drawingml/2006/spreadsheetDrawing">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34925</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61</xdr:row>
      <xdr:rowOff>82550</xdr:rowOff>
    </xdr:from>
    <xdr:to xmlns:xdr="http://schemas.openxmlformats.org/drawingml/2006/spreadsheetDrawing">
      <xdr:col>24</xdr:col>
      <xdr:colOff>644525</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60</xdr:row>
      <xdr:rowOff>47625</xdr:rowOff>
    </xdr:from>
    <xdr:ext cx="248285" cy="259080"/>
    <xdr:sp macro="" textlink="">
      <xdr:nvSpPr>
        <xdr:cNvPr id="555" name="テキスト ボックス 554"/>
        <xdr:cNvSpPr txBox="1"/>
      </xdr:nvSpPr>
      <xdr:spPr>
        <a:xfrm>
          <a:off x="12197080" y="1033462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59</xdr:row>
      <xdr:rowOff>44450</xdr:rowOff>
    </xdr:from>
    <xdr:to xmlns:xdr="http://schemas.openxmlformats.org/drawingml/2006/spreadsheetDrawing">
      <xdr:col>24</xdr:col>
      <xdr:colOff>644525</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58</xdr:row>
      <xdr:rowOff>1905</xdr:rowOff>
    </xdr:from>
    <xdr:ext cx="531495" cy="259080"/>
    <xdr:sp macro="" textlink="">
      <xdr:nvSpPr>
        <xdr:cNvPr id="557" name="テキスト ボックス 556"/>
        <xdr:cNvSpPr txBox="1"/>
      </xdr:nvSpPr>
      <xdr:spPr>
        <a:xfrm>
          <a:off x="11913870" y="9946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6350</xdr:rowOff>
    </xdr:from>
    <xdr:to xmlns:xdr="http://schemas.openxmlformats.org/drawingml/2006/spreadsheetDrawing">
      <xdr:col>24</xdr:col>
      <xdr:colOff>644525</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55</xdr:row>
      <xdr:rowOff>134620</xdr:rowOff>
    </xdr:from>
    <xdr:ext cx="531495" cy="258445"/>
    <xdr:sp macro="" textlink="">
      <xdr:nvSpPr>
        <xdr:cNvPr id="559" name="テキスト ボックス 558"/>
        <xdr:cNvSpPr txBox="1"/>
      </xdr:nvSpPr>
      <xdr:spPr>
        <a:xfrm>
          <a:off x="11913870" y="9564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54</xdr:row>
      <xdr:rowOff>139700</xdr:rowOff>
    </xdr:from>
    <xdr:to xmlns:xdr="http://schemas.openxmlformats.org/drawingml/2006/spreadsheetDrawing">
      <xdr:col>24</xdr:col>
      <xdr:colOff>644525</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53</xdr:row>
      <xdr:rowOff>93980</xdr:rowOff>
    </xdr:from>
    <xdr:ext cx="531495" cy="259080"/>
    <xdr:sp macro="" textlink="">
      <xdr:nvSpPr>
        <xdr:cNvPr id="561" name="テキスト ボックス 560"/>
        <xdr:cNvSpPr txBox="1"/>
      </xdr:nvSpPr>
      <xdr:spPr>
        <a:xfrm>
          <a:off x="11913870" y="9180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52</xdr:row>
      <xdr:rowOff>101600</xdr:rowOff>
    </xdr:from>
    <xdr:to xmlns:xdr="http://schemas.openxmlformats.org/drawingml/2006/spreadsheetDrawing">
      <xdr:col>24</xdr:col>
      <xdr:colOff>644525</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51</xdr:row>
      <xdr:rowOff>55880</xdr:rowOff>
    </xdr:from>
    <xdr:ext cx="594995" cy="259080"/>
    <xdr:sp macro="" textlink="">
      <xdr:nvSpPr>
        <xdr:cNvPr id="563" name="テキスト ボックス 562"/>
        <xdr:cNvSpPr txBox="1"/>
      </xdr:nvSpPr>
      <xdr:spPr>
        <a:xfrm>
          <a:off x="11850370" y="8799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50</xdr:row>
      <xdr:rowOff>63500</xdr:rowOff>
    </xdr:from>
    <xdr:to xmlns:xdr="http://schemas.openxmlformats.org/drawingml/2006/spreadsheetDrawing">
      <xdr:col>24</xdr:col>
      <xdr:colOff>644525</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49</xdr:row>
      <xdr:rowOff>22860</xdr:rowOff>
    </xdr:from>
    <xdr:ext cx="594995" cy="259080"/>
    <xdr:sp macro="" textlink="">
      <xdr:nvSpPr>
        <xdr:cNvPr id="565" name="テキスト ボックス 564"/>
        <xdr:cNvSpPr txBox="1"/>
      </xdr:nvSpPr>
      <xdr:spPr>
        <a:xfrm>
          <a:off x="11850370" y="84239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172720</xdr:colOff>
      <xdr:row>46</xdr:row>
      <xdr:rowOff>147320</xdr:rowOff>
    </xdr:from>
    <xdr:ext cx="594995" cy="259080"/>
    <xdr:sp macro="" textlink="">
      <xdr:nvSpPr>
        <xdr:cNvPr id="567" name="テキスト ボックス 566"/>
        <xdr:cNvSpPr txBox="1"/>
      </xdr:nvSpPr>
      <xdr:spPr>
        <a:xfrm>
          <a:off x="11850370" y="80340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48</xdr:row>
      <xdr:rowOff>25400</xdr:rowOff>
    </xdr:from>
    <xdr:to xmlns:xdr="http://schemas.openxmlformats.org/drawingml/2006/spreadsheetDrawing">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515620</xdr:colOff>
      <xdr:row>50</xdr:row>
      <xdr:rowOff>89535</xdr:rowOff>
    </xdr:from>
    <xdr:to xmlns:xdr="http://schemas.openxmlformats.org/drawingml/2006/spreadsheetDrawing">
      <xdr:col>23</xdr:col>
      <xdr:colOff>516890</xdr:colOff>
      <xdr:row>58</xdr:row>
      <xdr:rowOff>118110</xdr:rowOff>
    </xdr:to>
    <xdr:cxnSp macro="">
      <xdr:nvCxnSpPr>
        <xdr:cNvPr id="569" name="直線コネクタ 568"/>
        <xdr:cNvCxnSpPr/>
      </xdr:nvCxnSpPr>
      <xdr:spPr>
        <a:xfrm flipV="1">
          <a:off x="16317595" y="866203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58</xdr:row>
      <xdr:rowOff>48260</xdr:rowOff>
    </xdr:from>
    <xdr:ext cx="534670" cy="259080"/>
    <xdr:sp macro="" textlink="">
      <xdr:nvSpPr>
        <xdr:cNvPr id="570" name="教育費最小値テキスト"/>
        <xdr:cNvSpPr txBox="1"/>
      </xdr:nvSpPr>
      <xdr:spPr>
        <a:xfrm>
          <a:off x="16370300" y="999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37,719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58</xdr:row>
      <xdr:rowOff>118110</xdr:rowOff>
    </xdr:from>
    <xdr:to xmlns:xdr="http://schemas.openxmlformats.org/drawingml/2006/spreadsheetDrawing">
      <xdr:col>23</xdr:col>
      <xdr:colOff>606425</xdr:colOff>
      <xdr:row>58</xdr:row>
      <xdr:rowOff>118110</xdr:rowOff>
    </xdr:to>
    <xdr:cxnSp macro="">
      <xdr:nvCxnSpPr>
        <xdr:cNvPr id="571" name="直線コネクタ 570"/>
        <xdr:cNvCxnSpPr/>
      </xdr:nvCxnSpPr>
      <xdr:spPr>
        <a:xfrm>
          <a:off x="16230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48</xdr:row>
      <xdr:rowOff>132715</xdr:rowOff>
    </xdr:from>
    <xdr:ext cx="598805" cy="258445"/>
    <xdr:sp macro="" textlink="">
      <xdr:nvSpPr>
        <xdr:cNvPr id="572" name="教育費最大値テキスト"/>
        <xdr:cNvSpPr txBox="1"/>
      </xdr:nvSpPr>
      <xdr:spPr>
        <a:xfrm>
          <a:off x="16370300" y="8362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147,960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50</xdr:row>
      <xdr:rowOff>89535</xdr:rowOff>
    </xdr:from>
    <xdr:to xmlns:xdr="http://schemas.openxmlformats.org/drawingml/2006/spreadsheetDrawing">
      <xdr:col>23</xdr:col>
      <xdr:colOff>606425</xdr:colOff>
      <xdr:row>50</xdr:row>
      <xdr:rowOff>89535</xdr:rowOff>
    </xdr:to>
    <xdr:cxnSp macro="">
      <xdr:nvCxnSpPr>
        <xdr:cNvPr id="573" name="直線コネクタ 572"/>
        <xdr:cNvCxnSpPr/>
      </xdr:nvCxnSpPr>
      <xdr:spPr>
        <a:xfrm>
          <a:off x="16230600" y="8662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58</xdr:row>
      <xdr:rowOff>118110</xdr:rowOff>
    </xdr:from>
    <xdr:to xmlns:xdr="http://schemas.openxmlformats.org/drawingml/2006/spreadsheetDrawing">
      <xdr:col>23</xdr:col>
      <xdr:colOff>517525</xdr:colOff>
      <xdr:row>58</xdr:row>
      <xdr:rowOff>124460</xdr:rowOff>
    </xdr:to>
    <xdr:cxnSp macro="">
      <xdr:nvCxnSpPr>
        <xdr:cNvPr id="574" name="直線コネクタ 573"/>
        <xdr:cNvCxnSpPr/>
      </xdr:nvCxnSpPr>
      <xdr:spPr>
        <a:xfrm flipV="1">
          <a:off x="15481300" y="100622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56</xdr:row>
      <xdr:rowOff>0</xdr:rowOff>
    </xdr:from>
    <xdr:ext cx="534670" cy="259080"/>
    <xdr:sp macro="" textlink="">
      <xdr:nvSpPr>
        <xdr:cNvPr id="575" name="教育費平均値テキスト"/>
        <xdr:cNvSpPr txBox="1"/>
      </xdr:nvSpPr>
      <xdr:spPr>
        <a:xfrm>
          <a:off x="16370300" y="9601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53,077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57</xdr:row>
      <xdr:rowOff>43180</xdr:rowOff>
    </xdr:from>
    <xdr:to xmlns:xdr="http://schemas.openxmlformats.org/drawingml/2006/spreadsheetDrawing">
      <xdr:col>23</xdr:col>
      <xdr:colOff>568325</xdr:colOff>
      <xdr:row>57</xdr:row>
      <xdr:rowOff>144780</xdr:rowOff>
    </xdr:to>
    <xdr:sp macro="" textlink="">
      <xdr:nvSpPr>
        <xdr:cNvPr id="576" name="フローチャート : 判断 575"/>
        <xdr:cNvSpPr/>
      </xdr:nvSpPr>
      <xdr:spPr>
        <a:xfrm>
          <a:off x="162687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161925</xdr:colOff>
      <xdr:row>58</xdr:row>
      <xdr:rowOff>124460</xdr:rowOff>
    </xdr:from>
    <xdr:to xmlns:xdr="http://schemas.openxmlformats.org/drawingml/2006/spreadsheetDrawing">
      <xdr:col>22</xdr:col>
      <xdr:colOff>365125</xdr:colOff>
      <xdr:row>58</xdr:row>
      <xdr:rowOff>125730</xdr:rowOff>
    </xdr:to>
    <xdr:cxnSp macro="">
      <xdr:nvCxnSpPr>
        <xdr:cNvPr id="577" name="直線コネクタ 576"/>
        <xdr:cNvCxnSpPr/>
      </xdr:nvCxnSpPr>
      <xdr:spPr>
        <a:xfrm flipV="1">
          <a:off x="14592300" y="100685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57</xdr:row>
      <xdr:rowOff>74930</xdr:rowOff>
    </xdr:from>
    <xdr:to xmlns:xdr="http://schemas.openxmlformats.org/drawingml/2006/spreadsheetDrawing">
      <xdr:col>22</xdr:col>
      <xdr:colOff>415925</xdr:colOff>
      <xdr:row>58</xdr:row>
      <xdr:rowOff>5080</xdr:rowOff>
    </xdr:to>
    <xdr:sp macro="" textlink="">
      <xdr:nvSpPr>
        <xdr:cNvPr id="578" name="フローチャート : 判断 577"/>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97790</xdr:colOff>
      <xdr:row>55</xdr:row>
      <xdr:rowOff>120650</xdr:rowOff>
    </xdr:from>
    <xdr:ext cx="534670" cy="258445"/>
    <xdr:sp macro="" textlink="">
      <xdr:nvSpPr>
        <xdr:cNvPr id="579" name="テキスト ボックス 578"/>
        <xdr:cNvSpPr txBox="1"/>
      </xdr:nvSpPr>
      <xdr:spPr>
        <a:xfrm>
          <a:off x="15213965" y="9550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58</xdr:row>
      <xdr:rowOff>67945</xdr:rowOff>
    </xdr:from>
    <xdr:to xmlns:xdr="http://schemas.openxmlformats.org/drawingml/2006/spreadsheetDrawing">
      <xdr:col>21</xdr:col>
      <xdr:colOff>161925</xdr:colOff>
      <xdr:row>58</xdr:row>
      <xdr:rowOff>125730</xdr:rowOff>
    </xdr:to>
    <xdr:cxnSp macro="">
      <xdr:nvCxnSpPr>
        <xdr:cNvPr id="580" name="直線コネクタ 579"/>
        <xdr:cNvCxnSpPr/>
      </xdr:nvCxnSpPr>
      <xdr:spPr>
        <a:xfrm>
          <a:off x="13703300" y="1001204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57</xdr:row>
      <xdr:rowOff>74930</xdr:rowOff>
    </xdr:from>
    <xdr:to xmlns:xdr="http://schemas.openxmlformats.org/drawingml/2006/spreadsheetDrawing">
      <xdr:col>21</xdr:col>
      <xdr:colOff>212725</xdr:colOff>
      <xdr:row>58</xdr:row>
      <xdr:rowOff>4445</xdr:rowOff>
    </xdr:to>
    <xdr:sp macro="" textlink="">
      <xdr:nvSpPr>
        <xdr:cNvPr id="581" name="フローチャート : 判断 580"/>
        <xdr:cNvSpPr/>
      </xdr:nvSpPr>
      <xdr:spPr>
        <a:xfrm>
          <a:off x="14541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580390</xdr:colOff>
      <xdr:row>55</xdr:row>
      <xdr:rowOff>119380</xdr:rowOff>
    </xdr:from>
    <xdr:ext cx="534670" cy="259080"/>
    <xdr:sp macro="" textlink="">
      <xdr:nvSpPr>
        <xdr:cNvPr id="582" name="テキスト ボックス 581"/>
        <xdr:cNvSpPr txBox="1"/>
      </xdr:nvSpPr>
      <xdr:spPr>
        <a:xfrm>
          <a:off x="14324965" y="9549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58</xdr:row>
      <xdr:rowOff>67945</xdr:rowOff>
    </xdr:from>
    <xdr:to xmlns:xdr="http://schemas.openxmlformats.org/drawingml/2006/spreadsheetDrawing">
      <xdr:col>19</xdr:col>
      <xdr:colOff>644525</xdr:colOff>
      <xdr:row>58</xdr:row>
      <xdr:rowOff>130810</xdr:rowOff>
    </xdr:to>
    <xdr:cxnSp macro="">
      <xdr:nvCxnSpPr>
        <xdr:cNvPr id="583" name="直線コネクタ 582"/>
        <xdr:cNvCxnSpPr/>
      </xdr:nvCxnSpPr>
      <xdr:spPr>
        <a:xfrm flipV="1">
          <a:off x="12814300" y="1001204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57</xdr:row>
      <xdr:rowOff>127635</xdr:rowOff>
    </xdr:from>
    <xdr:to xmlns:xdr="http://schemas.openxmlformats.org/drawingml/2006/spreadsheetDrawing">
      <xdr:col>20</xdr:col>
      <xdr:colOff>9525</xdr:colOff>
      <xdr:row>58</xdr:row>
      <xdr:rowOff>57785</xdr:rowOff>
    </xdr:to>
    <xdr:sp macro="" textlink="">
      <xdr:nvSpPr>
        <xdr:cNvPr id="584" name="フローチャート : 判断 583"/>
        <xdr:cNvSpPr/>
      </xdr:nvSpPr>
      <xdr:spPr>
        <a:xfrm>
          <a:off x="136525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377190</xdr:colOff>
      <xdr:row>56</xdr:row>
      <xdr:rowOff>2540</xdr:rowOff>
    </xdr:from>
    <xdr:ext cx="534670" cy="259080"/>
    <xdr:sp macro="" textlink="">
      <xdr:nvSpPr>
        <xdr:cNvPr id="585" name="テキスト ボックス 584"/>
        <xdr:cNvSpPr txBox="1"/>
      </xdr:nvSpPr>
      <xdr:spPr>
        <a:xfrm>
          <a:off x="13435965" y="9603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57</xdr:row>
      <xdr:rowOff>145415</xdr:rowOff>
    </xdr:from>
    <xdr:to xmlns:xdr="http://schemas.openxmlformats.org/drawingml/2006/spreadsheetDrawing">
      <xdr:col>18</xdr:col>
      <xdr:colOff>492125</xdr:colOff>
      <xdr:row>58</xdr:row>
      <xdr:rowOff>75565</xdr:rowOff>
    </xdr:to>
    <xdr:sp macro="" textlink="">
      <xdr:nvSpPr>
        <xdr:cNvPr id="586" name="フローチャート : 判断 585"/>
        <xdr:cNvSpPr/>
      </xdr:nvSpPr>
      <xdr:spPr>
        <a:xfrm>
          <a:off x="1276350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173990</xdr:colOff>
      <xdr:row>56</xdr:row>
      <xdr:rowOff>19685</xdr:rowOff>
    </xdr:from>
    <xdr:ext cx="534670" cy="258445"/>
    <xdr:sp macro="" textlink="">
      <xdr:nvSpPr>
        <xdr:cNvPr id="587" name="テキスト ボックス 586"/>
        <xdr:cNvSpPr txBox="1"/>
      </xdr:nvSpPr>
      <xdr:spPr>
        <a:xfrm>
          <a:off x="12546965" y="9620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61</xdr:row>
      <xdr:rowOff>80010</xdr:rowOff>
    </xdr:from>
    <xdr:ext cx="761365" cy="259080"/>
    <xdr:sp macro="" textlink="">
      <xdr:nvSpPr>
        <xdr:cNvPr id="588" name="テキスト ボックス 587"/>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61</xdr:row>
      <xdr:rowOff>80010</xdr:rowOff>
    </xdr:from>
    <xdr:ext cx="762000" cy="259080"/>
    <xdr:sp macro="" textlink="">
      <xdr:nvSpPr>
        <xdr:cNvPr id="589" name="テキスト ボックス 588"/>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61</xdr:row>
      <xdr:rowOff>80010</xdr:rowOff>
    </xdr:from>
    <xdr:ext cx="761365" cy="259080"/>
    <xdr:sp macro="" textlink="">
      <xdr:nvSpPr>
        <xdr:cNvPr id="590" name="テキスト ボックス 589"/>
        <xdr:cNvSpPr txBox="1"/>
      </xdr:nvSpPr>
      <xdr:spPr>
        <a:xfrm>
          <a:off x="14401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61</xdr:row>
      <xdr:rowOff>80010</xdr:rowOff>
    </xdr:from>
    <xdr:ext cx="761365" cy="259080"/>
    <xdr:sp macro="" textlink="">
      <xdr:nvSpPr>
        <xdr:cNvPr id="591" name="テキスト ボックス 590"/>
        <xdr:cNvSpPr txBox="1"/>
      </xdr:nvSpPr>
      <xdr:spPr>
        <a:xfrm>
          <a:off x="13512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61</xdr:row>
      <xdr:rowOff>80010</xdr:rowOff>
    </xdr:from>
    <xdr:ext cx="761365" cy="259080"/>
    <xdr:sp macro="" textlink="">
      <xdr:nvSpPr>
        <xdr:cNvPr id="592" name="テキスト ボックス 591"/>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58</xdr:row>
      <xdr:rowOff>67310</xdr:rowOff>
    </xdr:from>
    <xdr:to xmlns:xdr="http://schemas.openxmlformats.org/drawingml/2006/spreadsheetDrawing">
      <xdr:col>23</xdr:col>
      <xdr:colOff>568325</xdr:colOff>
      <xdr:row>58</xdr:row>
      <xdr:rowOff>168910</xdr:rowOff>
    </xdr:to>
    <xdr:sp macro="" textlink="">
      <xdr:nvSpPr>
        <xdr:cNvPr id="593" name="円/楕円 592"/>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568325</xdr:colOff>
      <xdr:row>57</xdr:row>
      <xdr:rowOff>80010</xdr:rowOff>
    </xdr:from>
    <xdr:ext cx="534670" cy="259080"/>
    <xdr:sp macro="" textlink="">
      <xdr:nvSpPr>
        <xdr:cNvPr id="594" name="教育費該当値テキスト"/>
        <xdr:cNvSpPr txBox="1"/>
      </xdr:nvSpPr>
      <xdr:spPr>
        <a:xfrm>
          <a:off x="16370300" y="9852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58</xdr:row>
      <xdr:rowOff>73660</xdr:rowOff>
    </xdr:from>
    <xdr:to xmlns:xdr="http://schemas.openxmlformats.org/drawingml/2006/spreadsheetDrawing">
      <xdr:col>22</xdr:col>
      <xdr:colOff>415925</xdr:colOff>
      <xdr:row>59</xdr:row>
      <xdr:rowOff>3810</xdr:rowOff>
    </xdr:to>
    <xdr:sp macro="" textlink="">
      <xdr:nvSpPr>
        <xdr:cNvPr id="595" name="円/楕円 594"/>
        <xdr:cNvSpPr/>
      </xdr:nvSpPr>
      <xdr:spPr>
        <a:xfrm>
          <a:off x="15430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97790</xdr:colOff>
      <xdr:row>58</xdr:row>
      <xdr:rowOff>99060</xdr:rowOff>
    </xdr:from>
    <xdr:ext cx="534670" cy="258445"/>
    <xdr:sp macro="" textlink="">
      <xdr:nvSpPr>
        <xdr:cNvPr id="596" name="テキスト ボックス 595"/>
        <xdr:cNvSpPr txBox="1"/>
      </xdr:nvSpPr>
      <xdr:spPr>
        <a:xfrm>
          <a:off x="15213965" y="10043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37,212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58</xdr:row>
      <xdr:rowOff>74930</xdr:rowOff>
    </xdr:from>
    <xdr:to xmlns:xdr="http://schemas.openxmlformats.org/drawingml/2006/spreadsheetDrawing">
      <xdr:col>21</xdr:col>
      <xdr:colOff>212725</xdr:colOff>
      <xdr:row>59</xdr:row>
      <xdr:rowOff>5080</xdr:rowOff>
    </xdr:to>
    <xdr:sp macro="" textlink="">
      <xdr:nvSpPr>
        <xdr:cNvPr id="597" name="円/楕円 596"/>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580390</xdr:colOff>
      <xdr:row>58</xdr:row>
      <xdr:rowOff>98425</xdr:rowOff>
    </xdr:from>
    <xdr:ext cx="534670" cy="258445"/>
    <xdr:sp macro="" textlink="">
      <xdr:nvSpPr>
        <xdr:cNvPr id="598" name="テキスト ボックス 597"/>
        <xdr:cNvSpPr txBox="1"/>
      </xdr:nvSpPr>
      <xdr:spPr>
        <a:xfrm>
          <a:off x="14324965" y="100425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37,090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58</xdr:row>
      <xdr:rowOff>17780</xdr:rowOff>
    </xdr:from>
    <xdr:to xmlns:xdr="http://schemas.openxmlformats.org/drawingml/2006/spreadsheetDrawing">
      <xdr:col>20</xdr:col>
      <xdr:colOff>9525</xdr:colOff>
      <xdr:row>58</xdr:row>
      <xdr:rowOff>118745</xdr:rowOff>
    </xdr:to>
    <xdr:sp macro="" textlink="">
      <xdr:nvSpPr>
        <xdr:cNvPr id="599" name="円/楕円 598"/>
        <xdr:cNvSpPr/>
      </xdr:nvSpPr>
      <xdr:spPr>
        <a:xfrm>
          <a:off x="13652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377190</xdr:colOff>
      <xdr:row>58</xdr:row>
      <xdr:rowOff>45720</xdr:rowOff>
    </xdr:from>
    <xdr:ext cx="534670" cy="259080"/>
    <xdr:sp macro="" textlink="">
      <xdr:nvSpPr>
        <xdr:cNvPr id="600" name="テキスト ボックス 599"/>
        <xdr:cNvSpPr txBox="1"/>
      </xdr:nvSpPr>
      <xdr:spPr>
        <a:xfrm>
          <a:off x="13435965"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41,648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58</xdr:row>
      <xdr:rowOff>80010</xdr:rowOff>
    </xdr:from>
    <xdr:to xmlns:xdr="http://schemas.openxmlformats.org/drawingml/2006/spreadsheetDrawing">
      <xdr:col>18</xdr:col>
      <xdr:colOff>492125</xdr:colOff>
      <xdr:row>59</xdr:row>
      <xdr:rowOff>10160</xdr:rowOff>
    </xdr:to>
    <xdr:sp macro="" textlink="">
      <xdr:nvSpPr>
        <xdr:cNvPr id="601" name="円/楕円 600"/>
        <xdr:cNvSpPr/>
      </xdr:nvSpPr>
      <xdr:spPr>
        <a:xfrm>
          <a:off x="12763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173990</xdr:colOff>
      <xdr:row>58</xdr:row>
      <xdr:rowOff>99060</xdr:rowOff>
    </xdr:from>
    <xdr:ext cx="534670" cy="258445"/>
    <xdr:sp macro="" textlink="">
      <xdr:nvSpPr>
        <xdr:cNvPr id="602" name="テキスト ボックス 601"/>
        <xdr:cNvSpPr txBox="1"/>
      </xdr:nvSpPr>
      <xdr:spPr>
        <a:xfrm>
          <a:off x="12546965" y="10043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36,692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63</xdr:row>
      <xdr:rowOff>57150</xdr:rowOff>
    </xdr:from>
    <xdr:to xmlns:xdr="http://schemas.openxmlformats.org/drawingml/2006/spreadsheetDrawing">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mlns:xdr="http://schemas.openxmlformats.org/drawingml/2006/spreadsheetDrawing">
      <xdr:col>18</xdr:col>
      <xdr:colOff>200025</xdr:colOff>
      <xdr:row>65</xdr:row>
      <xdr:rowOff>57150</xdr:rowOff>
    </xdr:from>
    <xdr:to xmlns:xdr="http://schemas.openxmlformats.org/drawingml/2006/spreadsheetDrawing">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66</xdr:row>
      <xdr:rowOff>88900</xdr:rowOff>
    </xdr:from>
    <xdr:to xmlns:xdr="http://schemas.openxmlformats.org/drawingml/2006/spreadsheetDrawing">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65</xdr:row>
      <xdr:rowOff>57150</xdr:rowOff>
    </xdr:from>
    <xdr:to xmlns:xdr="http://schemas.openxmlformats.org/drawingml/2006/spreadsheetDrawing">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66</xdr:row>
      <xdr:rowOff>88900</xdr:rowOff>
    </xdr:from>
    <xdr:to xmlns:xdr="http://schemas.openxmlformats.org/drawingml/2006/spreadsheetDrawing">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65</xdr:row>
      <xdr:rowOff>57150</xdr:rowOff>
    </xdr:from>
    <xdr:to xmlns:xdr="http://schemas.openxmlformats.org/drawingml/2006/spreadsheetDrawing">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66</xdr:row>
      <xdr:rowOff>88900</xdr:rowOff>
    </xdr:from>
    <xdr:to xmlns:xdr="http://schemas.openxmlformats.org/drawingml/2006/spreadsheetDrawing">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34925</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81</xdr:row>
      <xdr:rowOff>82550</xdr:rowOff>
    </xdr:from>
    <xdr:to xmlns:xdr="http://schemas.openxmlformats.org/drawingml/2006/spreadsheetDrawing">
      <xdr:col>24</xdr:col>
      <xdr:colOff>644525</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79</xdr:row>
      <xdr:rowOff>44450</xdr:rowOff>
    </xdr:from>
    <xdr:to xmlns:xdr="http://schemas.openxmlformats.org/drawingml/2006/spreadsheetDrawing">
      <xdr:col>24</xdr:col>
      <xdr:colOff>644525</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78</xdr:row>
      <xdr:rowOff>1905</xdr:rowOff>
    </xdr:from>
    <xdr:ext cx="248285" cy="259080"/>
    <xdr:sp macro="" textlink="">
      <xdr:nvSpPr>
        <xdr:cNvPr id="614" name="テキスト ボックス 613"/>
        <xdr:cNvSpPr txBox="1"/>
      </xdr:nvSpPr>
      <xdr:spPr>
        <a:xfrm>
          <a:off x="12197080" y="1337500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6350</xdr:rowOff>
    </xdr:from>
    <xdr:to xmlns:xdr="http://schemas.openxmlformats.org/drawingml/2006/spreadsheetDrawing">
      <xdr:col>24</xdr:col>
      <xdr:colOff>644525</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75</xdr:row>
      <xdr:rowOff>134620</xdr:rowOff>
    </xdr:from>
    <xdr:ext cx="377190" cy="258445"/>
    <xdr:sp macro="" textlink="">
      <xdr:nvSpPr>
        <xdr:cNvPr id="616" name="テキスト ボックス 615"/>
        <xdr:cNvSpPr txBox="1"/>
      </xdr:nvSpPr>
      <xdr:spPr>
        <a:xfrm>
          <a:off x="12068175" y="1299337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74</xdr:row>
      <xdr:rowOff>139700</xdr:rowOff>
    </xdr:from>
    <xdr:to xmlns:xdr="http://schemas.openxmlformats.org/drawingml/2006/spreadsheetDrawing">
      <xdr:col>24</xdr:col>
      <xdr:colOff>644525</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73</xdr:row>
      <xdr:rowOff>93980</xdr:rowOff>
    </xdr:from>
    <xdr:ext cx="377190" cy="259080"/>
    <xdr:sp macro="" textlink="">
      <xdr:nvSpPr>
        <xdr:cNvPr id="618" name="テキスト ボックス 617"/>
        <xdr:cNvSpPr txBox="1"/>
      </xdr:nvSpPr>
      <xdr:spPr>
        <a:xfrm>
          <a:off x="12068175" y="126098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72</xdr:row>
      <xdr:rowOff>101600</xdr:rowOff>
    </xdr:from>
    <xdr:to xmlns:xdr="http://schemas.openxmlformats.org/drawingml/2006/spreadsheetDrawing">
      <xdr:col>24</xdr:col>
      <xdr:colOff>644525</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71</xdr:row>
      <xdr:rowOff>55880</xdr:rowOff>
    </xdr:from>
    <xdr:ext cx="377190" cy="259080"/>
    <xdr:sp macro="" textlink="">
      <xdr:nvSpPr>
        <xdr:cNvPr id="620" name="テキスト ボックス 619"/>
        <xdr:cNvSpPr txBox="1"/>
      </xdr:nvSpPr>
      <xdr:spPr>
        <a:xfrm>
          <a:off x="12068175" y="1222883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70</xdr:row>
      <xdr:rowOff>63500</xdr:rowOff>
    </xdr:from>
    <xdr:to xmlns:xdr="http://schemas.openxmlformats.org/drawingml/2006/spreadsheetDrawing">
      <xdr:col>24</xdr:col>
      <xdr:colOff>644525</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69</xdr:row>
      <xdr:rowOff>22860</xdr:rowOff>
    </xdr:from>
    <xdr:ext cx="377190" cy="259080"/>
    <xdr:sp macro="" textlink="">
      <xdr:nvSpPr>
        <xdr:cNvPr id="622" name="テキスト ボックス 621"/>
        <xdr:cNvSpPr txBox="1"/>
      </xdr:nvSpPr>
      <xdr:spPr>
        <a:xfrm>
          <a:off x="12068175" y="1185291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390525</xdr:colOff>
      <xdr:row>66</xdr:row>
      <xdr:rowOff>147320</xdr:rowOff>
    </xdr:from>
    <xdr:ext cx="377190" cy="259080"/>
    <xdr:sp macro="" textlink="">
      <xdr:nvSpPr>
        <xdr:cNvPr id="624" name="テキスト ボックス 623"/>
        <xdr:cNvSpPr txBox="1"/>
      </xdr:nvSpPr>
      <xdr:spPr>
        <a:xfrm>
          <a:off x="12068175" y="1146302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68</xdr:row>
      <xdr:rowOff>25400</xdr:rowOff>
    </xdr:from>
    <xdr:to xmlns:xdr="http://schemas.openxmlformats.org/drawingml/2006/spreadsheetDrawing">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515620</xdr:colOff>
      <xdr:row>71</xdr:row>
      <xdr:rowOff>33020</xdr:rowOff>
    </xdr:from>
    <xdr:to xmlns:xdr="http://schemas.openxmlformats.org/drawingml/2006/spreadsheetDrawing">
      <xdr:col>23</xdr:col>
      <xdr:colOff>516890</xdr:colOff>
      <xdr:row>79</xdr:row>
      <xdr:rowOff>44450</xdr:rowOff>
    </xdr:to>
    <xdr:cxnSp macro="">
      <xdr:nvCxnSpPr>
        <xdr:cNvPr id="626" name="直線コネクタ 625"/>
        <xdr:cNvCxnSpPr/>
      </xdr:nvCxnSpPr>
      <xdr:spPr>
        <a:xfrm flipV="1">
          <a:off x="16317595" y="1220597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78</xdr:row>
      <xdr:rowOff>146685</xdr:rowOff>
    </xdr:from>
    <xdr:ext cx="249555" cy="258445"/>
    <xdr:sp macro="" textlink="">
      <xdr:nvSpPr>
        <xdr:cNvPr id="627" name="災害復旧費最小値テキスト"/>
        <xdr:cNvSpPr txBox="1"/>
      </xdr:nvSpPr>
      <xdr:spPr>
        <a:xfrm>
          <a:off x="16370300" y="135197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79</xdr:row>
      <xdr:rowOff>44450</xdr:rowOff>
    </xdr:from>
    <xdr:to xmlns:xdr="http://schemas.openxmlformats.org/drawingml/2006/spreadsheetDrawing">
      <xdr:col>23</xdr:col>
      <xdr:colOff>606425</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69</xdr:row>
      <xdr:rowOff>81280</xdr:rowOff>
    </xdr:from>
    <xdr:ext cx="378460" cy="259080"/>
    <xdr:sp macro="" textlink="">
      <xdr:nvSpPr>
        <xdr:cNvPr id="629" name="災害復旧費最大値テキスト"/>
        <xdr:cNvSpPr txBox="1"/>
      </xdr:nvSpPr>
      <xdr:spPr>
        <a:xfrm>
          <a:off x="16370300" y="11911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71</xdr:row>
      <xdr:rowOff>33020</xdr:rowOff>
    </xdr:from>
    <xdr:to xmlns:xdr="http://schemas.openxmlformats.org/drawingml/2006/spreadsheetDrawing">
      <xdr:col>23</xdr:col>
      <xdr:colOff>606425</xdr:colOff>
      <xdr:row>71</xdr:row>
      <xdr:rowOff>33020</xdr:rowOff>
    </xdr:to>
    <xdr:cxnSp macro="">
      <xdr:nvCxnSpPr>
        <xdr:cNvPr id="630" name="直線コネクタ 629"/>
        <xdr:cNvCxnSpPr/>
      </xdr:nvCxnSpPr>
      <xdr:spPr>
        <a:xfrm>
          <a:off x="16230600" y="1220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79</xdr:row>
      <xdr:rowOff>44450</xdr:rowOff>
    </xdr:from>
    <xdr:to xmlns:xdr="http://schemas.openxmlformats.org/drawingml/2006/spreadsheetDrawing">
      <xdr:col>23</xdr:col>
      <xdr:colOff>517525</xdr:colOff>
      <xdr:row>79</xdr:row>
      <xdr:rowOff>44450</xdr:rowOff>
    </xdr:to>
    <xdr:cxnSp macro="">
      <xdr:nvCxnSpPr>
        <xdr:cNvPr id="631" name="直線コネクタ 630"/>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77</xdr:row>
      <xdr:rowOff>20955</xdr:rowOff>
    </xdr:from>
    <xdr:ext cx="313690" cy="258445"/>
    <xdr:sp macro="" textlink="">
      <xdr:nvSpPr>
        <xdr:cNvPr id="632" name="災害復旧費平均値テキスト"/>
        <xdr:cNvSpPr txBox="1"/>
      </xdr:nvSpPr>
      <xdr:spPr>
        <a:xfrm>
          <a:off x="16370300" y="1322260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78</xdr:row>
      <xdr:rowOff>85090</xdr:rowOff>
    </xdr:from>
    <xdr:to xmlns:xdr="http://schemas.openxmlformats.org/drawingml/2006/spreadsheetDrawing">
      <xdr:col>23</xdr:col>
      <xdr:colOff>568325</xdr:colOff>
      <xdr:row>79</xdr:row>
      <xdr:rowOff>15240</xdr:rowOff>
    </xdr:to>
    <xdr:sp macro="" textlink="">
      <xdr:nvSpPr>
        <xdr:cNvPr id="633" name="フローチャート : 判断 632"/>
        <xdr:cNvSpPr/>
      </xdr:nvSpPr>
      <xdr:spPr>
        <a:xfrm>
          <a:off x="16268700" y="1345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161925</xdr:colOff>
      <xdr:row>79</xdr:row>
      <xdr:rowOff>44450</xdr:rowOff>
    </xdr:from>
    <xdr:to xmlns:xdr="http://schemas.openxmlformats.org/drawingml/2006/spreadsheetDrawing">
      <xdr:col>22</xdr:col>
      <xdr:colOff>365125</xdr:colOff>
      <xdr:row>79</xdr:row>
      <xdr:rowOff>44450</xdr:rowOff>
    </xdr:to>
    <xdr:cxnSp macro="">
      <xdr:nvCxnSpPr>
        <xdr:cNvPr id="634" name="直線コネクタ 633"/>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78</xdr:row>
      <xdr:rowOff>104140</xdr:rowOff>
    </xdr:from>
    <xdr:to xmlns:xdr="http://schemas.openxmlformats.org/drawingml/2006/spreadsheetDrawing">
      <xdr:col>22</xdr:col>
      <xdr:colOff>415925</xdr:colOff>
      <xdr:row>79</xdr:row>
      <xdr:rowOff>34290</xdr:rowOff>
    </xdr:to>
    <xdr:sp macro="" textlink="">
      <xdr:nvSpPr>
        <xdr:cNvPr id="635" name="フローチャート : 判断 634"/>
        <xdr:cNvSpPr/>
      </xdr:nvSpPr>
      <xdr:spPr>
        <a:xfrm>
          <a:off x="154305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217805</xdr:colOff>
      <xdr:row>76</xdr:row>
      <xdr:rowOff>149225</xdr:rowOff>
    </xdr:from>
    <xdr:ext cx="313690" cy="259080"/>
    <xdr:sp macro="" textlink="">
      <xdr:nvSpPr>
        <xdr:cNvPr id="636" name="テキスト ボックス 635"/>
        <xdr:cNvSpPr txBox="1"/>
      </xdr:nvSpPr>
      <xdr:spPr>
        <a:xfrm>
          <a:off x="15333980" y="13179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79</xdr:row>
      <xdr:rowOff>44450</xdr:rowOff>
    </xdr:from>
    <xdr:to xmlns:xdr="http://schemas.openxmlformats.org/drawingml/2006/spreadsheetDrawing">
      <xdr:col>21</xdr:col>
      <xdr:colOff>161925</xdr:colOff>
      <xdr:row>79</xdr:row>
      <xdr:rowOff>44450</xdr:rowOff>
    </xdr:to>
    <xdr:cxnSp macro="">
      <xdr:nvCxnSpPr>
        <xdr:cNvPr id="637" name="直線コネクタ 636"/>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78</xdr:row>
      <xdr:rowOff>111760</xdr:rowOff>
    </xdr:from>
    <xdr:to xmlns:xdr="http://schemas.openxmlformats.org/drawingml/2006/spreadsheetDrawing">
      <xdr:col>21</xdr:col>
      <xdr:colOff>212725</xdr:colOff>
      <xdr:row>79</xdr:row>
      <xdr:rowOff>41910</xdr:rowOff>
    </xdr:to>
    <xdr:sp macro="" textlink="">
      <xdr:nvSpPr>
        <xdr:cNvPr id="638" name="フローチャート : 判断 637"/>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5080</xdr:colOff>
      <xdr:row>76</xdr:row>
      <xdr:rowOff>150495</xdr:rowOff>
    </xdr:from>
    <xdr:ext cx="314325" cy="259080"/>
    <xdr:sp macro="" textlink="">
      <xdr:nvSpPr>
        <xdr:cNvPr id="639" name="テキスト ボックス 638"/>
        <xdr:cNvSpPr txBox="1"/>
      </xdr:nvSpPr>
      <xdr:spPr>
        <a:xfrm>
          <a:off x="14435455" y="13180695"/>
          <a:ext cx="3143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79</xdr:row>
      <xdr:rowOff>44450</xdr:rowOff>
    </xdr:from>
    <xdr:to xmlns:xdr="http://schemas.openxmlformats.org/drawingml/2006/spreadsheetDrawing">
      <xdr:col>19</xdr:col>
      <xdr:colOff>644525</xdr:colOff>
      <xdr:row>79</xdr:row>
      <xdr:rowOff>44450</xdr:rowOff>
    </xdr:to>
    <xdr:cxnSp macro="">
      <xdr:nvCxnSpPr>
        <xdr:cNvPr id="640" name="直線コネクタ 639"/>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76</xdr:row>
      <xdr:rowOff>157480</xdr:rowOff>
    </xdr:from>
    <xdr:to xmlns:xdr="http://schemas.openxmlformats.org/drawingml/2006/spreadsheetDrawing">
      <xdr:col>20</xdr:col>
      <xdr:colOff>9525</xdr:colOff>
      <xdr:row>77</xdr:row>
      <xdr:rowOff>87630</xdr:rowOff>
    </xdr:to>
    <xdr:sp macro="" textlink="">
      <xdr:nvSpPr>
        <xdr:cNvPr id="641" name="フローチャート : 判断 640"/>
        <xdr:cNvSpPr/>
      </xdr:nvSpPr>
      <xdr:spPr>
        <a:xfrm>
          <a:off x="13652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487680</xdr:colOff>
      <xdr:row>75</xdr:row>
      <xdr:rowOff>20955</xdr:rowOff>
    </xdr:from>
    <xdr:ext cx="313055" cy="258445"/>
    <xdr:sp macro="" textlink="">
      <xdr:nvSpPr>
        <xdr:cNvPr id="642" name="テキスト ボックス 641"/>
        <xdr:cNvSpPr txBox="1"/>
      </xdr:nvSpPr>
      <xdr:spPr>
        <a:xfrm>
          <a:off x="13546455" y="1287970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76</xdr:row>
      <xdr:rowOff>130810</xdr:rowOff>
    </xdr:from>
    <xdr:to xmlns:xdr="http://schemas.openxmlformats.org/drawingml/2006/spreadsheetDrawing">
      <xdr:col>18</xdr:col>
      <xdr:colOff>492125</xdr:colOff>
      <xdr:row>77</xdr:row>
      <xdr:rowOff>60960</xdr:rowOff>
    </xdr:to>
    <xdr:sp macro="" textlink="">
      <xdr:nvSpPr>
        <xdr:cNvPr id="643" name="フローチャート : 判断 642"/>
        <xdr:cNvSpPr/>
      </xdr:nvSpPr>
      <xdr:spPr>
        <a:xfrm>
          <a:off x="12763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284480</xdr:colOff>
      <xdr:row>74</xdr:row>
      <xdr:rowOff>165100</xdr:rowOff>
    </xdr:from>
    <xdr:ext cx="313055" cy="259080"/>
    <xdr:sp macro="" textlink="">
      <xdr:nvSpPr>
        <xdr:cNvPr id="644" name="テキスト ボックス 643"/>
        <xdr:cNvSpPr txBox="1"/>
      </xdr:nvSpPr>
      <xdr:spPr>
        <a:xfrm>
          <a:off x="12657455" y="1285240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81</xdr:row>
      <xdr:rowOff>80010</xdr:rowOff>
    </xdr:from>
    <xdr:ext cx="761365" cy="259080"/>
    <xdr:sp macro="" textlink="">
      <xdr:nvSpPr>
        <xdr:cNvPr id="645" name="テキスト ボックス 644"/>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81</xdr:row>
      <xdr:rowOff>80010</xdr:rowOff>
    </xdr:from>
    <xdr:ext cx="762000" cy="259080"/>
    <xdr:sp macro="" textlink="">
      <xdr:nvSpPr>
        <xdr:cNvPr id="646" name="テキスト ボックス 645"/>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81</xdr:row>
      <xdr:rowOff>80010</xdr:rowOff>
    </xdr:from>
    <xdr:ext cx="761365" cy="259080"/>
    <xdr:sp macro="" textlink="">
      <xdr:nvSpPr>
        <xdr:cNvPr id="647" name="テキスト ボックス 646"/>
        <xdr:cNvSpPr txBox="1"/>
      </xdr:nvSpPr>
      <xdr:spPr>
        <a:xfrm>
          <a:off x="14401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81</xdr:row>
      <xdr:rowOff>80010</xdr:rowOff>
    </xdr:from>
    <xdr:ext cx="761365" cy="259080"/>
    <xdr:sp macro="" textlink="">
      <xdr:nvSpPr>
        <xdr:cNvPr id="648" name="テキスト ボックス 647"/>
        <xdr:cNvSpPr txBox="1"/>
      </xdr:nvSpPr>
      <xdr:spPr>
        <a:xfrm>
          <a:off x="13512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81</xdr:row>
      <xdr:rowOff>80010</xdr:rowOff>
    </xdr:from>
    <xdr:ext cx="761365" cy="259080"/>
    <xdr:sp macro="" textlink="">
      <xdr:nvSpPr>
        <xdr:cNvPr id="649" name="テキスト ボックス 648"/>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78</xdr:row>
      <xdr:rowOff>165100</xdr:rowOff>
    </xdr:from>
    <xdr:to xmlns:xdr="http://schemas.openxmlformats.org/drawingml/2006/spreadsheetDrawing">
      <xdr:col>23</xdr:col>
      <xdr:colOff>568325</xdr:colOff>
      <xdr:row>79</xdr:row>
      <xdr:rowOff>95250</xdr:rowOff>
    </xdr:to>
    <xdr:sp macro="" textlink="">
      <xdr:nvSpPr>
        <xdr:cNvPr id="650" name="円/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568325</xdr:colOff>
      <xdr:row>78</xdr:row>
      <xdr:rowOff>635</xdr:rowOff>
    </xdr:from>
    <xdr:ext cx="249555" cy="259080"/>
    <xdr:sp macro="" textlink="">
      <xdr:nvSpPr>
        <xdr:cNvPr id="651" name="災害復旧費該当値テキスト"/>
        <xdr:cNvSpPr txBox="1"/>
      </xdr:nvSpPr>
      <xdr:spPr>
        <a:xfrm>
          <a:off x="16370300" y="133737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78</xdr:row>
      <xdr:rowOff>165100</xdr:rowOff>
    </xdr:from>
    <xdr:to xmlns:xdr="http://schemas.openxmlformats.org/drawingml/2006/spreadsheetDrawing">
      <xdr:col>22</xdr:col>
      <xdr:colOff>415925</xdr:colOff>
      <xdr:row>79</xdr:row>
      <xdr:rowOff>95250</xdr:rowOff>
    </xdr:to>
    <xdr:sp macro="" textlink="">
      <xdr:nvSpPr>
        <xdr:cNvPr id="652" name="円/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240665</xdr:colOff>
      <xdr:row>78</xdr:row>
      <xdr:rowOff>166370</xdr:rowOff>
    </xdr:from>
    <xdr:ext cx="249555" cy="258445"/>
    <xdr:sp macro="" textlink="">
      <xdr:nvSpPr>
        <xdr:cNvPr id="653" name="テキスト ボックス 652"/>
        <xdr:cNvSpPr txBox="1"/>
      </xdr:nvSpPr>
      <xdr:spPr>
        <a:xfrm>
          <a:off x="15356840" y="13539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78</xdr:row>
      <xdr:rowOff>165100</xdr:rowOff>
    </xdr:from>
    <xdr:to xmlns:xdr="http://schemas.openxmlformats.org/drawingml/2006/spreadsheetDrawing">
      <xdr:col>21</xdr:col>
      <xdr:colOff>212725</xdr:colOff>
      <xdr:row>79</xdr:row>
      <xdr:rowOff>95250</xdr:rowOff>
    </xdr:to>
    <xdr:sp macro="" textlink="">
      <xdr:nvSpPr>
        <xdr:cNvPr id="654" name="円/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21</xdr:col>
      <xdr:colOff>37465</xdr:colOff>
      <xdr:row>78</xdr:row>
      <xdr:rowOff>166370</xdr:rowOff>
    </xdr:from>
    <xdr:ext cx="249555" cy="258445"/>
    <xdr:sp macro="" textlink="">
      <xdr:nvSpPr>
        <xdr:cNvPr id="655" name="テキスト ボックス 654"/>
        <xdr:cNvSpPr txBox="1"/>
      </xdr:nvSpPr>
      <xdr:spPr>
        <a:xfrm>
          <a:off x="14467840" y="13539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78</xdr:row>
      <xdr:rowOff>165100</xdr:rowOff>
    </xdr:from>
    <xdr:to xmlns:xdr="http://schemas.openxmlformats.org/drawingml/2006/spreadsheetDrawing">
      <xdr:col>20</xdr:col>
      <xdr:colOff>9525</xdr:colOff>
      <xdr:row>79</xdr:row>
      <xdr:rowOff>95250</xdr:rowOff>
    </xdr:to>
    <xdr:sp macro="" textlink="">
      <xdr:nvSpPr>
        <xdr:cNvPr id="656" name="円/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520065</xdr:colOff>
      <xdr:row>78</xdr:row>
      <xdr:rowOff>166370</xdr:rowOff>
    </xdr:from>
    <xdr:ext cx="249555" cy="258445"/>
    <xdr:sp macro="" textlink="">
      <xdr:nvSpPr>
        <xdr:cNvPr id="657" name="テキスト ボックス 656"/>
        <xdr:cNvSpPr txBox="1"/>
      </xdr:nvSpPr>
      <xdr:spPr>
        <a:xfrm>
          <a:off x="13578840" y="13539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78</xdr:row>
      <xdr:rowOff>165100</xdr:rowOff>
    </xdr:from>
    <xdr:to xmlns:xdr="http://schemas.openxmlformats.org/drawingml/2006/spreadsheetDrawing">
      <xdr:col>18</xdr:col>
      <xdr:colOff>492125</xdr:colOff>
      <xdr:row>79</xdr:row>
      <xdr:rowOff>95250</xdr:rowOff>
    </xdr:to>
    <xdr:sp macro="" textlink="">
      <xdr:nvSpPr>
        <xdr:cNvPr id="658" name="円/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316865</xdr:colOff>
      <xdr:row>78</xdr:row>
      <xdr:rowOff>166370</xdr:rowOff>
    </xdr:from>
    <xdr:ext cx="249555" cy="258445"/>
    <xdr:sp macro="" textlink="">
      <xdr:nvSpPr>
        <xdr:cNvPr id="659" name="テキスト ボックス 658"/>
        <xdr:cNvSpPr txBox="1"/>
      </xdr:nvSpPr>
      <xdr:spPr>
        <a:xfrm>
          <a:off x="12689840" y="135394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83</xdr:row>
      <xdr:rowOff>57150</xdr:rowOff>
    </xdr:from>
    <xdr:to xmlns:xdr="http://schemas.openxmlformats.org/drawingml/2006/spreadsheetDrawing">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18</xdr:col>
      <xdr:colOff>200025</xdr:colOff>
      <xdr:row>85</xdr:row>
      <xdr:rowOff>57150</xdr:rowOff>
    </xdr:from>
    <xdr:to xmlns:xdr="http://schemas.openxmlformats.org/drawingml/2006/spreadsheetDrawing">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86</xdr:row>
      <xdr:rowOff>88900</xdr:rowOff>
    </xdr:from>
    <xdr:to xmlns:xdr="http://schemas.openxmlformats.org/drawingml/2006/spreadsheetDrawing">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85</xdr:row>
      <xdr:rowOff>57150</xdr:rowOff>
    </xdr:from>
    <xdr:to xmlns:xdr="http://schemas.openxmlformats.org/drawingml/2006/spreadsheetDrawing">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86</xdr:row>
      <xdr:rowOff>88900</xdr:rowOff>
    </xdr:from>
    <xdr:to xmlns:xdr="http://schemas.openxmlformats.org/drawingml/2006/spreadsheetDrawing">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85</xdr:row>
      <xdr:rowOff>57150</xdr:rowOff>
    </xdr:from>
    <xdr:to xmlns:xdr="http://schemas.openxmlformats.org/drawingml/2006/spreadsheetDrawing">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86</xdr:row>
      <xdr:rowOff>88900</xdr:rowOff>
    </xdr:from>
    <xdr:to xmlns:xdr="http://schemas.openxmlformats.org/drawingml/2006/spreadsheetDrawing">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34925</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101</xdr:row>
      <xdr:rowOff>82550</xdr:rowOff>
    </xdr:from>
    <xdr:to xmlns:xdr="http://schemas.openxmlformats.org/drawingml/2006/spreadsheetDrawing">
      <xdr:col>24</xdr:col>
      <xdr:colOff>644525</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99</xdr:row>
      <xdr:rowOff>44450</xdr:rowOff>
    </xdr:from>
    <xdr:to xmlns:xdr="http://schemas.openxmlformats.org/drawingml/2006/spreadsheetDrawing">
      <xdr:col>24</xdr:col>
      <xdr:colOff>644525</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519430</xdr:colOff>
      <xdr:row>98</xdr:row>
      <xdr:rowOff>1905</xdr:rowOff>
    </xdr:from>
    <xdr:ext cx="248285" cy="259080"/>
    <xdr:sp macro="" textlink="">
      <xdr:nvSpPr>
        <xdr:cNvPr id="671" name="テキスト ボックス 670"/>
        <xdr:cNvSpPr txBox="1"/>
      </xdr:nvSpPr>
      <xdr:spPr>
        <a:xfrm>
          <a:off x="12197080" y="1680400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6350</xdr:rowOff>
    </xdr:from>
    <xdr:to xmlns:xdr="http://schemas.openxmlformats.org/drawingml/2006/spreadsheetDrawing">
      <xdr:col>24</xdr:col>
      <xdr:colOff>644525</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95</xdr:row>
      <xdr:rowOff>134620</xdr:rowOff>
    </xdr:from>
    <xdr:ext cx="531495" cy="258445"/>
    <xdr:sp macro="" textlink="">
      <xdr:nvSpPr>
        <xdr:cNvPr id="673" name="テキスト ボックス 672"/>
        <xdr:cNvSpPr txBox="1"/>
      </xdr:nvSpPr>
      <xdr:spPr>
        <a:xfrm>
          <a:off x="11913870" y="1642237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94</xdr:row>
      <xdr:rowOff>139700</xdr:rowOff>
    </xdr:from>
    <xdr:to xmlns:xdr="http://schemas.openxmlformats.org/drawingml/2006/spreadsheetDrawing">
      <xdr:col>24</xdr:col>
      <xdr:colOff>644525</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93</xdr:row>
      <xdr:rowOff>93980</xdr:rowOff>
    </xdr:from>
    <xdr:ext cx="531495" cy="259080"/>
    <xdr:sp macro="" textlink="">
      <xdr:nvSpPr>
        <xdr:cNvPr id="675" name="テキスト ボックス 674"/>
        <xdr:cNvSpPr txBox="1"/>
      </xdr:nvSpPr>
      <xdr:spPr>
        <a:xfrm>
          <a:off x="11913870" y="16038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92</xdr:row>
      <xdr:rowOff>101600</xdr:rowOff>
    </xdr:from>
    <xdr:to xmlns:xdr="http://schemas.openxmlformats.org/drawingml/2006/spreadsheetDrawing">
      <xdr:col>24</xdr:col>
      <xdr:colOff>644525</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91</xdr:row>
      <xdr:rowOff>55880</xdr:rowOff>
    </xdr:from>
    <xdr:ext cx="531495" cy="259080"/>
    <xdr:sp macro="" textlink="">
      <xdr:nvSpPr>
        <xdr:cNvPr id="677" name="テキスト ボックス 676"/>
        <xdr:cNvSpPr txBox="1"/>
      </xdr:nvSpPr>
      <xdr:spPr>
        <a:xfrm>
          <a:off x="11913870" y="15657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90</xdr:row>
      <xdr:rowOff>63500</xdr:rowOff>
    </xdr:from>
    <xdr:to xmlns:xdr="http://schemas.openxmlformats.org/drawingml/2006/spreadsheetDrawing">
      <xdr:col>24</xdr:col>
      <xdr:colOff>644525</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89</xdr:row>
      <xdr:rowOff>22860</xdr:rowOff>
    </xdr:from>
    <xdr:ext cx="531495" cy="259080"/>
    <xdr:sp macro="" textlink="">
      <xdr:nvSpPr>
        <xdr:cNvPr id="679" name="テキスト ボックス 678"/>
        <xdr:cNvSpPr txBox="1"/>
      </xdr:nvSpPr>
      <xdr:spPr>
        <a:xfrm>
          <a:off x="11913870" y="15281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236220</xdr:colOff>
      <xdr:row>86</xdr:row>
      <xdr:rowOff>147320</xdr:rowOff>
    </xdr:from>
    <xdr:ext cx="531495" cy="259080"/>
    <xdr:sp macro="" textlink="">
      <xdr:nvSpPr>
        <xdr:cNvPr id="681" name="テキスト ボックス 680"/>
        <xdr:cNvSpPr txBox="1"/>
      </xdr:nvSpPr>
      <xdr:spPr>
        <a:xfrm>
          <a:off x="11913870" y="14892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88</xdr:row>
      <xdr:rowOff>25400</xdr:rowOff>
    </xdr:from>
    <xdr:to xmlns:xdr="http://schemas.openxmlformats.org/drawingml/2006/spreadsheetDrawing">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23</xdr:col>
      <xdr:colOff>515620</xdr:colOff>
      <xdr:row>95</xdr:row>
      <xdr:rowOff>160655</xdr:rowOff>
    </xdr:from>
    <xdr:to xmlns:xdr="http://schemas.openxmlformats.org/drawingml/2006/spreadsheetDrawing">
      <xdr:col>23</xdr:col>
      <xdr:colOff>516890</xdr:colOff>
      <xdr:row>98</xdr:row>
      <xdr:rowOff>92710</xdr:rowOff>
    </xdr:to>
    <xdr:cxnSp macro="">
      <xdr:nvCxnSpPr>
        <xdr:cNvPr id="683" name="直線コネクタ 682"/>
        <xdr:cNvCxnSpPr/>
      </xdr:nvCxnSpPr>
      <xdr:spPr>
        <a:xfrm flipV="1">
          <a:off x="16317595" y="16448405"/>
          <a:ext cx="1270" cy="446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98</xdr:row>
      <xdr:rowOff>23495</xdr:rowOff>
    </xdr:from>
    <xdr:ext cx="469900" cy="259080"/>
    <xdr:sp macro="" textlink="">
      <xdr:nvSpPr>
        <xdr:cNvPr id="684" name="公債費最小値テキスト"/>
        <xdr:cNvSpPr txBox="1"/>
      </xdr:nvSpPr>
      <xdr:spPr>
        <a:xfrm>
          <a:off x="16370300" y="16825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3,240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98</xdr:row>
      <xdr:rowOff>92710</xdr:rowOff>
    </xdr:from>
    <xdr:to xmlns:xdr="http://schemas.openxmlformats.org/drawingml/2006/spreadsheetDrawing">
      <xdr:col>23</xdr:col>
      <xdr:colOff>606425</xdr:colOff>
      <xdr:row>98</xdr:row>
      <xdr:rowOff>92710</xdr:rowOff>
    </xdr:to>
    <xdr:cxnSp macro="">
      <xdr:nvCxnSpPr>
        <xdr:cNvPr id="685" name="直線コネクタ 684"/>
        <xdr:cNvCxnSpPr/>
      </xdr:nvCxnSpPr>
      <xdr:spPr>
        <a:xfrm>
          <a:off x="16230600" y="16894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94</xdr:row>
      <xdr:rowOff>48260</xdr:rowOff>
    </xdr:from>
    <xdr:ext cx="534670" cy="259080"/>
    <xdr:sp macro="" textlink="">
      <xdr:nvSpPr>
        <xdr:cNvPr id="686" name="公債費最大値テキスト"/>
        <xdr:cNvSpPr txBox="1"/>
      </xdr:nvSpPr>
      <xdr:spPr>
        <a:xfrm>
          <a:off x="16370300" y="16164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14,957</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95</xdr:row>
      <xdr:rowOff>160655</xdr:rowOff>
    </xdr:from>
    <xdr:to xmlns:xdr="http://schemas.openxmlformats.org/drawingml/2006/spreadsheetDrawing">
      <xdr:col>23</xdr:col>
      <xdr:colOff>606425</xdr:colOff>
      <xdr:row>95</xdr:row>
      <xdr:rowOff>160655</xdr:rowOff>
    </xdr:to>
    <xdr:cxnSp macro="">
      <xdr:nvCxnSpPr>
        <xdr:cNvPr id="687" name="直線コネクタ 686"/>
        <xdr:cNvCxnSpPr/>
      </xdr:nvCxnSpPr>
      <xdr:spPr>
        <a:xfrm>
          <a:off x="16230600" y="16448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365125</xdr:colOff>
      <xdr:row>92</xdr:row>
      <xdr:rowOff>99695</xdr:rowOff>
    </xdr:from>
    <xdr:to xmlns:xdr="http://schemas.openxmlformats.org/drawingml/2006/spreadsheetDrawing">
      <xdr:col>23</xdr:col>
      <xdr:colOff>517525</xdr:colOff>
      <xdr:row>95</xdr:row>
      <xdr:rowOff>160655</xdr:rowOff>
    </xdr:to>
    <xdr:cxnSp macro="">
      <xdr:nvCxnSpPr>
        <xdr:cNvPr id="688" name="直線コネクタ 687"/>
        <xdr:cNvCxnSpPr/>
      </xdr:nvCxnSpPr>
      <xdr:spPr>
        <a:xfrm>
          <a:off x="15481300" y="15873095"/>
          <a:ext cx="838200" cy="575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568325</xdr:colOff>
      <xdr:row>96</xdr:row>
      <xdr:rowOff>118745</xdr:rowOff>
    </xdr:from>
    <xdr:ext cx="469900" cy="259080"/>
    <xdr:sp macro="" textlink="">
      <xdr:nvSpPr>
        <xdr:cNvPr id="689" name="公債費平均値テキスト"/>
        <xdr:cNvSpPr txBox="1"/>
      </xdr:nvSpPr>
      <xdr:spPr>
        <a:xfrm>
          <a:off x="16370300" y="16577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7,587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97</xdr:row>
      <xdr:rowOff>47625</xdr:rowOff>
    </xdr:from>
    <xdr:to xmlns:xdr="http://schemas.openxmlformats.org/drawingml/2006/spreadsheetDrawing">
      <xdr:col>23</xdr:col>
      <xdr:colOff>568325</xdr:colOff>
      <xdr:row>97</xdr:row>
      <xdr:rowOff>149225</xdr:rowOff>
    </xdr:to>
    <xdr:sp macro="" textlink="">
      <xdr:nvSpPr>
        <xdr:cNvPr id="690" name="フローチャート : 判断 689"/>
        <xdr:cNvSpPr/>
      </xdr:nvSpPr>
      <xdr:spPr>
        <a:xfrm>
          <a:off x="16268700" y="166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21</xdr:col>
      <xdr:colOff>161925</xdr:colOff>
      <xdr:row>92</xdr:row>
      <xdr:rowOff>12065</xdr:rowOff>
    </xdr:from>
    <xdr:to xmlns:xdr="http://schemas.openxmlformats.org/drawingml/2006/spreadsheetDrawing">
      <xdr:col>22</xdr:col>
      <xdr:colOff>365125</xdr:colOff>
      <xdr:row>92</xdr:row>
      <xdr:rowOff>99695</xdr:rowOff>
    </xdr:to>
    <xdr:cxnSp macro="">
      <xdr:nvCxnSpPr>
        <xdr:cNvPr id="691" name="直線コネクタ 690"/>
        <xdr:cNvCxnSpPr/>
      </xdr:nvCxnSpPr>
      <xdr:spPr>
        <a:xfrm>
          <a:off x="14592300" y="1578546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314325</xdr:colOff>
      <xdr:row>96</xdr:row>
      <xdr:rowOff>143510</xdr:rowOff>
    </xdr:from>
    <xdr:to xmlns:xdr="http://schemas.openxmlformats.org/drawingml/2006/spreadsheetDrawing">
      <xdr:col>22</xdr:col>
      <xdr:colOff>415925</xdr:colOff>
      <xdr:row>97</xdr:row>
      <xdr:rowOff>73025</xdr:rowOff>
    </xdr:to>
    <xdr:sp macro="" textlink="">
      <xdr:nvSpPr>
        <xdr:cNvPr id="692" name="フローチャート : 判断 691"/>
        <xdr:cNvSpPr/>
      </xdr:nvSpPr>
      <xdr:spPr>
        <a:xfrm>
          <a:off x="15430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130175</xdr:colOff>
      <xdr:row>96</xdr:row>
      <xdr:rowOff>165100</xdr:rowOff>
    </xdr:from>
    <xdr:ext cx="469265" cy="259080"/>
    <xdr:sp macro="" textlink="">
      <xdr:nvSpPr>
        <xdr:cNvPr id="693" name="テキスト ボックス 692"/>
        <xdr:cNvSpPr txBox="1"/>
      </xdr:nvSpPr>
      <xdr:spPr>
        <a:xfrm>
          <a:off x="15246350" y="16624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644525</xdr:colOff>
      <xdr:row>90</xdr:row>
      <xdr:rowOff>55880</xdr:rowOff>
    </xdr:from>
    <xdr:to xmlns:xdr="http://schemas.openxmlformats.org/drawingml/2006/spreadsheetDrawing">
      <xdr:col>21</xdr:col>
      <xdr:colOff>161925</xdr:colOff>
      <xdr:row>92</xdr:row>
      <xdr:rowOff>12065</xdr:rowOff>
    </xdr:to>
    <xdr:cxnSp macro="">
      <xdr:nvCxnSpPr>
        <xdr:cNvPr id="694" name="直線コネクタ 693"/>
        <xdr:cNvCxnSpPr/>
      </xdr:nvCxnSpPr>
      <xdr:spPr>
        <a:xfrm>
          <a:off x="13703300" y="15486380"/>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111125</xdr:colOff>
      <xdr:row>96</xdr:row>
      <xdr:rowOff>96520</xdr:rowOff>
    </xdr:from>
    <xdr:to xmlns:xdr="http://schemas.openxmlformats.org/drawingml/2006/spreadsheetDrawing">
      <xdr:col>21</xdr:col>
      <xdr:colOff>212725</xdr:colOff>
      <xdr:row>97</xdr:row>
      <xdr:rowOff>26670</xdr:rowOff>
    </xdr:to>
    <xdr:sp macro="" textlink="">
      <xdr:nvSpPr>
        <xdr:cNvPr id="695" name="フローチャート : 判断 694"/>
        <xdr:cNvSpPr/>
      </xdr:nvSpPr>
      <xdr:spPr>
        <a:xfrm>
          <a:off x="14541500" y="165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580390</xdr:colOff>
      <xdr:row>96</xdr:row>
      <xdr:rowOff>128905</xdr:rowOff>
    </xdr:from>
    <xdr:ext cx="534670" cy="259080"/>
    <xdr:sp macro="" textlink="">
      <xdr:nvSpPr>
        <xdr:cNvPr id="696" name="テキスト ボックス 695"/>
        <xdr:cNvSpPr txBox="1"/>
      </xdr:nvSpPr>
      <xdr:spPr>
        <a:xfrm>
          <a:off x="14324965" y="16588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441325</xdr:colOff>
      <xdr:row>90</xdr:row>
      <xdr:rowOff>55880</xdr:rowOff>
    </xdr:from>
    <xdr:to xmlns:xdr="http://schemas.openxmlformats.org/drawingml/2006/spreadsheetDrawing">
      <xdr:col>19</xdr:col>
      <xdr:colOff>644525</xdr:colOff>
      <xdr:row>91</xdr:row>
      <xdr:rowOff>85090</xdr:rowOff>
    </xdr:to>
    <xdr:cxnSp macro="">
      <xdr:nvCxnSpPr>
        <xdr:cNvPr id="697" name="直線コネクタ 696"/>
        <xdr:cNvCxnSpPr/>
      </xdr:nvCxnSpPr>
      <xdr:spPr>
        <a:xfrm flipV="1">
          <a:off x="12814300" y="1548638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593725</xdr:colOff>
      <xdr:row>96</xdr:row>
      <xdr:rowOff>52705</xdr:rowOff>
    </xdr:from>
    <xdr:to xmlns:xdr="http://schemas.openxmlformats.org/drawingml/2006/spreadsheetDrawing">
      <xdr:col>20</xdr:col>
      <xdr:colOff>9525</xdr:colOff>
      <xdr:row>96</xdr:row>
      <xdr:rowOff>154940</xdr:rowOff>
    </xdr:to>
    <xdr:sp macro="" textlink="">
      <xdr:nvSpPr>
        <xdr:cNvPr id="698" name="フローチャート : 判断 697"/>
        <xdr:cNvSpPr/>
      </xdr:nvSpPr>
      <xdr:spPr>
        <a:xfrm>
          <a:off x="13652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377190</xdr:colOff>
      <xdr:row>96</xdr:row>
      <xdr:rowOff>75565</xdr:rowOff>
    </xdr:from>
    <xdr:ext cx="534670" cy="258445"/>
    <xdr:sp macro="" textlink="">
      <xdr:nvSpPr>
        <xdr:cNvPr id="699" name="テキスト ボックス 698"/>
        <xdr:cNvSpPr txBox="1"/>
      </xdr:nvSpPr>
      <xdr:spPr>
        <a:xfrm>
          <a:off x="13435965" y="16534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390525</xdr:colOff>
      <xdr:row>96</xdr:row>
      <xdr:rowOff>4445</xdr:rowOff>
    </xdr:from>
    <xdr:to xmlns:xdr="http://schemas.openxmlformats.org/drawingml/2006/spreadsheetDrawing">
      <xdr:col>18</xdr:col>
      <xdr:colOff>492125</xdr:colOff>
      <xdr:row>96</xdr:row>
      <xdr:rowOff>106045</xdr:rowOff>
    </xdr:to>
    <xdr:sp macro="" textlink="">
      <xdr:nvSpPr>
        <xdr:cNvPr id="700" name="フローチャート : 判断 699"/>
        <xdr:cNvSpPr/>
      </xdr:nvSpPr>
      <xdr:spPr>
        <a:xfrm>
          <a:off x="12763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173990</xdr:colOff>
      <xdr:row>96</xdr:row>
      <xdr:rowOff>24130</xdr:rowOff>
    </xdr:from>
    <xdr:ext cx="534670" cy="259080"/>
    <xdr:sp macro="" textlink="">
      <xdr:nvSpPr>
        <xdr:cNvPr id="701" name="テキスト ボックス 700"/>
        <xdr:cNvSpPr txBox="1"/>
      </xdr:nvSpPr>
      <xdr:spPr>
        <a:xfrm>
          <a:off x="12546965" y="16483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101</xdr:row>
      <xdr:rowOff>80010</xdr:rowOff>
    </xdr:from>
    <xdr:ext cx="761365" cy="259080"/>
    <xdr:sp macro="" textlink="">
      <xdr:nvSpPr>
        <xdr:cNvPr id="702" name="テキスト ボックス 701"/>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101</xdr:row>
      <xdr:rowOff>80010</xdr:rowOff>
    </xdr:from>
    <xdr:ext cx="762000" cy="259080"/>
    <xdr:sp macro="" textlink="">
      <xdr:nvSpPr>
        <xdr:cNvPr id="703" name="テキスト ボックス 702"/>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101</xdr:row>
      <xdr:rowOff>80010</xdr:rowOff>
    </xdr:from>
    <xdr:ext cx="761365" cy="259080"/>
    <xdr:sp macro="" textlink="">
      <xdr:nvSpPr>
        <xdr:cNvPr id="704" name="テキスト ボックス 703"/>
        <xdr:cNvSpPr txBox="1"/>
      </xdr:nvSpPr>
      <xdr:spPr>
        <a:xfrm>
          <a:off x="14401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101</xdr:row>
      <xdr:rowOff>80010</xdr:rowOff>
    </xdr:from>
    <xdr:ext cx="761365" cy="259080"/>
    <xdr:sp macro="" textlink="">
      <xdr:nvSpPr>
        <xdr:cNvPr id="705" name="テキスト ボックス 704"/>
        <xdr:cNvSpPr txBox="1"/>
      </xdr:nvSpPr>
      <xdr:spPr>
        <a:xfrm>
          <a:off x="13512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101</xdr:row>
      <xdr:rowOff>80010</xdr:rowOff>
    </xdr:from>
    <xdr:ext cx="761365" cy="259080"/>
    <xdr:sp macro="" textlink="">
      <xdr:nvSpPr>
        <xdr:cNvPr id="706" name="テキスト ボックス 705"/>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95</xdr:row>
      <xdr:rowOff>109855</xdr:rowOff>
    </xdr:from>
    <xdr:to xmlns:xdr="http://schemas.openxmlformats.org/drawingml/2006/spreadsheetDrawing">
      <xdr:col>23</xdr:col>
      <xdr:colOff>568325</xdr:colOff>
      <xdr:row>96</xdr:row>
      <xdr:rowOff>40640</xdr:rowOff>
    </xdr:to>
    <xdr:sp macro="" textlink="">
      <xdr:nvSpPr>
        <xdr:cNvPr id="707" name="円/楕円 706"/>
        <xdr:cNvSpPr/>
      </xdr:nvSpPr>
      <xdr:spPr>
        <a:xfrm>
          <a:off x="16268700" y="16397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23</xdr:col>
      <xdr:colOff>568325</xdr:colOff>
      <xdr:row>94</xdr:row>
      <xdr:rowOff>151130</xdr:rowOff>
    </xdr:from>
    <xdr:ext cx="534670" cy="259080"/>
    <xdr:sp macro="" textlink="">
      <xdr:nvSpPr>
        <xdr:cNvPr id="708" name="公債費該当値テキスト"/>
        <xdr:cNvSpPr txBox="1"/>
      </xdr:nvSpPr>
      <xdr:spPr>
        <a:xfrm>
          <a:off x="16370300" y="16267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14,957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92</xdr:row>
      <xdr:rowOff>48895</xdr:rowOff>
    </xdr:from>
    <xdr:to xmlns:xdr="http://schemas.openxmlformats.org/drawingml/2006/spreadsheetDrawing">
      <xdr:col>22</xdr:col>
      <xdr:colOff>415925</xdr:colOff>
      <xdr:row>92</xdr:row>
      <xdr:rowOff>150495</xdr:rowOff>
    </xdr:to>
    <xdr:sp macro="" textlink="">
      <xdr:nvSpPr>
        <xdr:cNvPr id="709" name="円/楕円 708"/>
        <xdr:cNvSpPr/>
      </xdr:nvSpPr>
      <xdr:spPr>
        <a:xfrm>
          <a:off x="15430500" y="1582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22</xdr:col>
      <xdr:colOff>97790</xdr:colOff>
      <xdr:row>90</xdr:row>
      <xdr:rowOff>98425</xdr:rowOff>
    </xdr:from>
    <xdr:ext cx="534670" cy="258445"/>
    <xdr:sp macro="" textlink="">
      <xdr:nvSpPr>
        <xdr:cNvPr id="710" name="テキスト ボックス 709"/>
        <xdr:cNvSpPr txBox="1"/>
      </xdr:nvSpPr>
      <xdr:spPr>
        <a:xfrm>
          <a:off x="15213965" y="1552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30,045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111125</xdr:colOff>
      <xdr:row>91</xdr:row>
      <xdr:rowOff>132715</xdr:rowOff>
    </xdr:from>
    <xdr:to xmlns:xdr="http://schemas.openxmlformats.org/drawingml/2006/spreadsheetDrawing">
      <xdr:col>21</xdr:col>
      <xdr:colOff>212725</xdr:colOff>
      <xdr:row>92</xdr:row>
      <xdr:rowOff>63500</xdr:rowOff>
    </xdr:to>
    <xdr:sp macro="" textlink="">
      <xdr:nvSpPr>
        <xdr:cNvPr id="711" name="円/楕円 710"/>
        <xdr:cNvSpPr/>
      </xdr:nvSpPr>
      <xdr:spPr>
        <a:xfrm>
          <a:off x="14541500" y="15734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20</xdr:col>
      <xdr:colOff>580390</xdr:colOff>
      <xdr:row>90</xdr:row>
      <xdr:rowOff>0</xdr:rowOff>
    </xdr:from>
    <xdr:ext cx="534670" cy="259080"/>
    <xdr:sp macro="" textlink="">
      <xdr:nvSpPr>
        <xdr:cNvPr id="712" name="テキスト ボックス 711"/>
        <xdr:cNvSpPr txBox="1"/>
      </xdr:nvSpPr>
      <xdr:spPr>
        <a:xfrm>
          <a:off x="14324965" y="1543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32,351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593725</xdr:colOff>
      <xdr:row>90</xdr:row>
      <xdr:rowOff>5080</xdr:rowOff>
    </xdr:from>
    <xdr:to xmlns:xdr="http://schemas.openxmlformats.org/drawingml/2006/spreadsheetDrawing">
      <xdr:col>20</xdr:col>
      <xdr:colOff>9525</xdr:colOff>
      <xdr:row>90</xdr:row>
      <xdr:rowOff>106680</xdr:rowOff>
    </xdr:to>
    <xdr:sp macro="" textlink="">
      <xdr:nvSpPr>
        <xdr:cNvPr id="713" name="円/楕円 712"/>
        <xdr:cNvSpPr/>
      </xdr:nvSpPr>
      <xdr:spPr>
        <a:xfrm>
          <a:off x="13652500" y="154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19</xdr:col>
      <xdr:colOff>377190</xdr:colOff>
      <xdr:row>88</xdr:row>
      <xdr:rowOff>49530</xdr:rowOff>
    </xdr:from>
    <xdr:ext cx="534670" cy="259080"/>
    <xdr:sp macro="" textlink="">
      <xdr:nvSpPr>
        <xdr:cNvPr id="714" name="テキスト ボックス 713"/>
        <xdr:cNvSpPr txBox="1"/>
      </xdr:nvSpPr>
      <xdr:spPr>
        <a:xfrm>
          <a:off x="13435965" y="15137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40,208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390525</xdr:colOff>
      <xdr:row>91</xdr:row>
      <xdr:rowOff>34290</xdr:rowOff>
    </xdr:from>
    <xdr:to xmlns:xdr="http://schemas.openxmlformats.org/drawingml/2006/spreadsheetDrawing">
      <xdr:col>18</xdr:col>
      <xdr:colOff>492125</xdr:colOff>
      <xdr:row>91</xdr:row>
      <xdr:rowOff>135890</xdr:rowOff>
    </xdr:to>
    <xdr:sp macro="" textlink="">
      <xdr:nvSpPr>
        <xdr:cNvPr id="715" name="円/楕円 714"/>
        <xdr:cNvSpPr/>
      </xdr:nvSpPr>
      <xdr:spPr>
        <a:xfrm>
          <a:off x="12763500" y="156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18</xdr:col>
      <xdr:colOff>173990</xdr:colOff>
      <xdr:row>89</xdr:row>
      <xdr:rowOff>78740</xdr:rowOff>
    </xdr:from>
    <xdr:ext cx="534670" cy="259080"/>
    <xdr:sp macro="" textlink="">
      <xdr:nvSpPr>
        <xdr:cNvPr id="716" name="テキスト ボックス 715"/>
        <xdr:cNvSpPr txBox="1"/>
      </xdr:nvSpPr>
      <xdr:spPr>
        <a:xfrm>
          <a:off x="12546965" y="15337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34,927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23</xdr:row>
      <xdr:rowOff>57150</xdr:rowOff>
    </xdr:from>
    <xdr:to xmlns:xdr="http://schemas.openxmlformats.org/drawingml/2006/spreadsheetDrawing">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mlns:xdr="http://schemas.openxmlformats.org/drawingml/2006/spreadsheetDrawing">
      <xdr:col>26</xdr:col>
      <xdr:colOff>555625</xdr:colOff>
      <xdr:row>25</xdr:row>
      <xdr:rowOff>57150</xdr:rowOff>
    </xdr:from>
    <xdr:to xmlns:xdr="http://schemas.openxmlformats.org/drawingml/2006/spreadsheetDrawing">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26</xdr:row>
      <xdr:rowOff>88900</xdr:rowOff>
    </xdr:from>
    <xdr:to xmlns:xdr="http://schemas.openxmlformats.org/drawingml/2006/spreadsheetDrawing">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25</xdr:row>
      <xdr:rowOff>57150</xdr:rowOff>
    </xdr:from>
    <xdr:to xmlns:xdr="http://schemas.openxmlformats.org/drawingml/2006/spreadsheetDrawing">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26</xdr:row>
      <xdr:rowOff>88900</xdr:rowOff>
    </xdr:from>
    <xdr:to xmlns:xdr="http://schemas.openxmlformats.org/drawingml/2006/spreadsheetDrawing">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25</xdr:row>
      <xdr:rowOff>57150</xdr:rowOff>
    </xdr:from>
    <xdr:to xmlns:xdr="http://schemas.openxmlformats.org/drawingml/2006/spreadsheetDrawing">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26</xdr:row>
      <xdr:rowOff>88900</xdr:rowOff>
    </xdr:from>
    <xdr:to xmlns:xdr="http://schemas.openxmlformats.org/drawingml/2006/spreadsheetDrawing">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390525</xdr:colOff>
      <xdr:row>27</xdr:row>
      <xdr:rowOff>6350</xdr:rowOff>
    </xdr:from>
    <xdr:ext cx="349885" cy="224790"/>
    <xdr:sp macro="" textlink="">
      <xdr:nvSpPr>
        <xdr:cNvPr id="725" name="テキスト ボックス 724"/>
        <xdr:cNvSpPr txBox="1"/>
      </xdr:nvSpPr>
      <xdr:spPr>
        <a:xfrm>
          <a:off x="18249900" y="4635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41</xdr:row>
      <xdr:rowOff>82550</xdr:rowOff>
    </xdr:from>
    <xdr:to xmlns:xdr="http://schemas.openxmlformats.org/drawingml/2006/spreadsheetDrawing">
      <xdr:col>33</xdr:col>
      <xdr:colOff>314325</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39</xdr:row>
      <xdr:rowOff>99060</xdr:rowOff>
    </xdr:from>
    <xdr:to xmlns:xdr="http://schemas.openxmlformats.org/drawingml/2006/spreadsheetDrawing">
      <xdr:col>33</xdr:col>
      <xdr:colOff>314325</xdr:colOff>
      <xdr:row>39</xdr:row>
      <xdr:rowOff>99060</xdr:rowOff>
    </xdr:to>
    <xdr:cxnSp macro="">
      <xdr:nvCxnSpPr>
        <xdr:cNvPr id="727" name="直線コネクタ 726"/>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38</xdr:row>
      <xdr:rowOff>46355</xdr:rowOff>
    </xdr:from>
    <xdr:ext cx="248285" cy="259080"/>
    <xdr:sp macro="" textlink="">
      <xdr:nvSpPr>
        <xdr:cNvPr id="728" name="テキスト ボックス 727"/>
        <xdr:cNvSpPr txBox="1"/>
      </xdr:nvSpPr>
      <xdr:spPr>
        <a:xfrm>
          <a:off x="18039080" y="656145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114935</xdr:rowOff>
    </xdr:from>
    <xdr:to xmlns:xdr="http://schemas.openxmlformats.org/drawingml/2006/spreadsheetDrawing">
      <xdr:col>33</xdr:col>
      <xdr:colOff>314325</xdr:colOff>
      <xdr:row>37</xdr:row>
      <xdr:rowOff>114935</xdr:rowOff>
    </xdr:to>
    <xdr:cxnSp macro="">
      <xdr:nvCxnSpPr>
        <xdr:cNvPr id="729" name="直線コネクタ 728"/>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36</xdr:row>
      <xdr:rowOff>74930</xdr:rowOff>
    </xdr:from>
    <xdr:ext cx="377190" cy="258445"/>
    <xdr:sp macro="" textlink="">
      <xdr:nvSpPr>
        <xdr:cNvPr id="730" name="テキスト ボックス 729"/>
        <xdr:cNvSpPr txBox="1"/>
      </xdr:nvSpPr>
      <xdr:spPr>
        <a:xfrm>
          <a:off x="17910810" y="6247130"/>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132080</xdr:rowOff>
    </xdr:from>
    <xdr:to xmlns:xdr="http://schemas.openxmlformats.org/drawingml/2006/spreadsheetDrawing">
      <xdr:col>33</xdr:col>
      <xdr:colOff>314325</xdr:colOff>
      <xdr:row>35</xdr:row>
      <xdr:rowOff>132080</xdr:rowOff>
    </xdr:to>
    <xdr:cxnSp macro="">
      <xdr:nvCxnSpPr>
        <xdr:cNvPr id="731" name="直線コネクタ 730"/>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34</xdr:row>
      <xdr:rowOff>95250</xdr:rowOff>
    </xdr:from>
    <xdr:ext cx="377190" cy="259080"/>
    <xdr:sp macro="" textlink="">
      <xdr:nvSpPr>
        <xdr:cNvPr id="732" name="テキスト ボックス 731"/>
        <xdr:cNvSpPr txBox="1"/>
      </xdr:nvSpPr>
      <xdr:spPr>
        <a:xfrm>
          <a:off x="17910810" y="592455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147955</xdr:rowOff>
    </xdr:from>
    <xdr:to xmlns:xdr="http://schemas.openxmlformats.org/drawingml/2006/spreadsheetDrawing">
      <xdr:col>33</xdr:col>
      <xdr:colOff>314325</xdr:colOff>
      <xdr:row>33</xdr:row>
      <xdr:rowOff>147955</xdr:rowOff>
    </xdr:to>
    <xdr:cxnSp macro="">
      <xdr:nvCxnSpPr>
        <xdr:cNvPr id="733" name="直線コネクタ 732"/>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51435</xdr:colOff>
      <xdr:row>32</xdr:row>
      <xdr:rowOff>99695</xdr:rowOff>
    </xdr:from>
    <xdr:ext cx="377190" cy="258445"/>
    <xdr:sp macro="" textlink="">
      <xdr:nvSpPr>
        <xdr:cNvPr id="734" name="テキスト ボックス 733"/>
        <xdr:cNvSpPr txBox="1"/>
      </xdr:nvSpPr>
      <xdr:spPr>
        <a:xfrm>
          <a:off x="17910810" y="558609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164465</xdr:rowOff>
    </xdr:from>
    <xdr:to xmlns:xdr="http://schemas.openxmlformats.org/drawingml/2006/spreadsheetDrawing">
      <xdr:col>33</xdr:col>
      <xdr:colOff>314325</xdr:colOff>
      <xdr:row>31</xdr:row>
      <xdr:rowOff>164465</xdr:rowOff>
    </xdr:to>
    <xdr:cxnSp macro="">
      <xdr:nvCxnSpPr>
        <xdr:cNvPr id="735" name="直線コネクタ 734"/>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30</xdr:row>
      <xdr:rowOff>129540</xdr:rowOff>
    </xdr:from>
    <xdr:ext cx="466725" cy="259080"/>
    <xdr:sp macro="" textlink="">
      <xdr:nvSpPr>
        <xdr:cNvPr id="736" name="テキスト ボックス 735"/>
        <xdr:cNvSpPr txBox="1"/>
      </xdr:nvSpPr>
      <xdr:spPr>
        <a:xfrm>
          <a:off x="17820640" y="5273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30</xdr:row>
      <xdr:rowOff>8890</xdr:rowOff>
    </xdr:from>
    <xdr:to xmlns:xdr="http://schemas.openxmlformats.org/drawingml/2006/spreadsheetDrawing">
      <xdr:col>33</xdr:col>
      <xdr:colOff>314325</xdr:colOff>
      <xdr:row>30</xdr:row>
      <xdr:rowOff>8890</xdr:rowOff>
    </xdr:to>
    <xdr:cxnSp macro="">
      <xdr:nvCxnSpPr>
        <xdr:cNvPr id="737" name="直線コネクタ 736"/>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28</xdr:row>
      <xdr:rowOff>132080</xdr:rowOff>
    </xdr:from>
    <xdr:ext cx="466725" cy="258445"/>
    <xdr:sp macro="" textlink="">
      <xdr:nvSpPr>
        <xdr:cNvPr id="738" name="テキスト ボックス 737"/>
        <xdr:cNvSpPr txBox="1"/>
      </xdr:nvSpPr>
      <xdr:spPr>
        <a:xfrm>
          <a:off x="17820640" y="493268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26</xdr:row>
      <xdr:rowOff>147320</xdr:rowOff>
    </xdr:from>
    <xdr:ext cx="466725" cy="259080"/>
    <xdr:sp macro="" textlink="">
      <xdr:nvSpPr>
        <xdr:cNvPr id="740" name="テキスト ボックス 739"/>
        <xdr:cNvSpPr txBox="1"/>
      </xdr:nvSpPr>
      <xdr:spPr>
        <a:xfrm>
          <a:off x="17820640" y="46050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28</xdr:row>
      <xdr:rowOff>25400</xdr:rowOff>
    </xdr:from>
    <xdr:to xmlns:xdr="http://schemas.openxmlformats.org/drawingml/2006/spreadsheetDrawing">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32</xdr:col>
      <xdr:colOff>185420</xdr:colOff>
      <xdr:row>30</xdr:row>
      <xdr:rowOff>15875</xdr:rowOff>
    </xdr:from>
    <xdr:to xmlns:xdr="http://schemas.openxmlformats.org/drawingml/2006/spreadsheetDrawing">
      <xdr:col>32</xdr:col>
      <xdr:colOff>186055</xdr:colOff>
      <xdr:row>39</xdr:row>
      <xdr:rowOff>99060</xdr:rowOff>
    </xdr:to>
    <xdr:cxnSp macro="">
      <xdr:nvCxnSpPr>
        <xdr:cNvPr id="742" name="直線コネクタ 741"/>
        <xdr:cNvCxnSpPr/>
      </xdr:nvCxnSpPr>
      <xdr:spPr>
        <a:xfrm flipV="1">
          <a:off x="22159595" y="5159375"/>
          <a:ext cx="635"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39</xdr:row>
      <xdr:rowOff>22860</xdr:rowOff>
    </xdr:from>
    <xdr:ext cx="249555" cy="259080"/>
    <xdr:sp macro="" textlink="">
      <xdr:nvSpPr>
        <xdr:cNvPr id="743" name="諸支出金最小値テキスト"/>
        <xdr:cNvSpPr txBox="1"/>
      </xdr:nvSpPr>
      <xdr:spPr>
        <a:xfrm>
          <a:off x="22212300" y="6709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39</xdr:row>
      <xdr:rowOff>99060</xdr:rowOff>
    </xdr:from>
    <xdr:to xmlns:xdr="http://schemas.openxmlformats.org/drawingml/2006/spreadsheetDrawing">
      <xdr:col>32</xdr:col>
      <xdr:colOff>276225</xdr:colOff>
      <xdr:row>39</xdr:row>
      <xdr:rowOff>99060</xdr:rowOff>
    </xdr:to>
    <xdr:cxnSp macro="">
      <xdr:nvCxnSpPr>
        <xdr:cNvPr id="744" name="直線コネクタ 743"/>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28</xdr:row>
      <xdr:rowOff>64770</xdr:rowOff>
    </xdr:from>
    <xdr:ext cx="469265" cy="258445"/>
    <xdr:sp macro="" textlink="">
      <xdr:nvSpPr>
        <xdr:cNvPr id="745" name="諸支出金最大値テキスト"/>
        <xdr:cNvSpPr txBox="1"/>
      </xdr:nvSpPr>
      <xdr:spPr>
        <a:xfrm>
          <a:off x="22212300" y="4865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30</xdr:row>
      <xdr:rowOff>15875</xdr:rowOff>
    </xdr:from>
    <xdr:to xmlns:xdr="http://schemas.openxmlformats.org/drawingml/2006/spreadsheetDrawing">
      <xdr:col>32</xdr:col>
      <xdr:colOff>276225</xdr:colOff>
      <xdr:row>30</xdr:row>
      <xdr:rowOff>15875</xdr:rowOff>
    </xdr:to>
    <xdr:cxnSp macro="">
      <xdr:nvCxnSpPr>
        <xdr:cNvPr id="746" name="直線コネクタ 745"/>
        <xdr:cNvCxnSpPr/>
      </xdr:nvCxnSpPr>
      <xdr:spPr>
        <a:xfrm>
          <a:off x="22072600" y="5159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39</xdr:row>
      <xdr:rowOff>99060</xdr:rowOff>
    </xdr:from>
    <xdr:to xmlns:xdr="http://schemas.openxmlformats.org/drawingml/2006/spreadsheetDrawing">
      <xdr:col>32</xdr:col>
      <xdr:colOff>187325</xdr:colOff>
      <xdr:row>39</xdr:row>
      <xdr:rowOff>99060</xdr:rowOff>
    </xdr:to>
    <xdr:cxnSp macro="">
      <xdr:nvCxnSpPr>
        <xdr:cNvPr id="747" name="直線コネクタ 746"/>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37</xdr:row>
      <xdr:rowOff>93980</xdr:rowOff>
    </xdr:from>
    <xdr:ext cx="313055" cy="259080"/>
    <xdr:sp macro="" textlink="">
      <xdr:nvSpPr>
        <xdr:cNvPr id="748" name="諸支出金平均値テキスト"/>
        <xdr:cNvSpPr txBox="1"/>
      </xdr:nvSpPr>
      <xdr:spPr>
        <a:xfrm>
          <a:off x="22212300" y="6437630"/>
          <a:ext cx="3130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38</xdr:row>
      <xdr:rowOff>140335</xdr:rowOff>
    </xdr:from>
    <xdr:to xmlns:xdr="http://schemas.openxmlformats.org/drawingml/2006/spreadsheetDrawing">
      <xdr:col>32</xdr:col>
      <xdr:colOff>238125</xdr:colOff>
      <xdr:row>39</xdr:row>
      <xdr:rowOff>70485</xdr:rowOff>
    </xdr:to>
    <xdr:sp macro="" textlink="">
      <xdr:nvSpPr>
        <xdr:cNvPr id="749" name="フローチャート : 判断 748"/>
        <xdr:cNvSpPr/>
      </xdr:nvSpPr>
      <xdr:spPr>
        <a:xfrm>
          <a:off x="221107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517525</xdr:colOff>
      <xdr:row>39</xdr:row>
      <xdr:rowOff>99060</xdr:rowOff>
    </xdr:from>
    <xdr:to xmlns:xdr="http://schemas.openxmlformats.org/drawingml/2006/spreadsheetDrawing">
      <xdr:col>31</xdr:col>
      <xdr:colOff>34925</xdr:colOff>
      <xdr:row>39</xdr:row>
      <xdr:rowOff>99060</xdr:rowOff>
    </xdr:to>
    <xdr:cxnSp macro="">
      <xdr:nvCxnSpPr>
        <xdr:cNvPr id="750" name="直線コネクタ 749"/>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39</xdr:row>
      <xdr:rowOff>7620</xdr:rowOff>
    </xdr:from>
    <xdr:to xmlns:xdr="http://schemas.openxmlformats.org/drawingml/2006/spreadsheetDrawing">
      <xdr:col>31</xdr:col>
      <xdr:colOff>85725</xdr:colOff>
      <xdr:row>39</xdr:row>
      <xdr:rowOff>109220</xdr:rowOff>
    </xdr:to>
    <xdr:sp macro="" textlink="">
      <xdr:nvSpPr>
        <xdr:cNvPr id="751" name="フローチャート : 判断 750"/>
        <xdr:cNvSpPr/>
      </xdr:nvSpPr>
      <xdr:spPr>
        <a:xfrm>
          <a:off x="21272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563880</xdr:colOff>
      <xdr:row>37</xdr:row>
      <xdr:rowOff>46990</xdr:rowOff>
    </xdr:from>
    <xdr:ext cx="313055" cy="259080"/>
    <xdr:sp macro="" textlink="">
      <xdr:nvSpPr>
        <xdr:cNvPr id="752" name="テキスト ボックス 751"/>
        <xdr:cNvSpPr txBox="1"/>
      </xdr:nvSpPr>
      <xdr:spPr>
        <a:xfrm>
          <a:off x="21166455" y="639064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39</xdr:row>
      <xdr:rowOff>99060</xdr:rowOff>
    </xdr:from>
    <xdr:to xmlns:xdr="http://schemas.openxmlformats.org/drawingml/2006/spreadsheetDrawing">
      <xdr:col>29</xdr:col>
      <xdr:colOff>517525</xdr:colOff>
      <xdr:row>39</xdr:row>
      <xdr:rowOff>99060</xdr:rowOff>
    </xdr:to>
    <xdr:cxnSp macro="">
      <xdr:nvCxnSpPr>
        <xdr:cNvPr id="753" name="直線コネクタ 752"/>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39</xdr:row>
      <xdr:rowOff>31750</xdr:rowOff>
    </xdr:from>
    <xdr:to xmlns:xdr="http://schemas.openxmlformats.org/drawingml/2006/spreadsheetDrawing">
      <xdr:col>29</xdr:col>
      <xdr:colOff>568325</xdr:colOff>
      <xdr:row>39</xdr:row>
      <xdr:rowOff>133350</xdr:rowOff>
    </xdr:to>
    <xdr:sp macro="" textlink="">
      <xdr:nvSpPr>
        <xdr:cNvPr id="754" name="フローチャート : 判断 753"/>
        <xdr:cNvSpPr/>
      </xdr:nvSpPr>
      <xdr:spPr>
        <a:xfrm>
          <a:off x="20383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360680</xdr:colOff>
      <xdr:row>37</xdr:row>
      <xdr:rowOff>80010</xdr:rowOff>
    </xdr:from>
    <xdr:ext cx="313055" cy="259080"/>
    <xdr:sp macro="" textlink="">
      <xdr:nvSpPr>
        <xdr:cNvPr id="755" name="テキスト ボックス 754"/>
        <xdr:cNvSpPr txBox="1"/>
      </xdr:nvSpPr>
      <xdr:spPr>
        <a:xfrm>
          <a:off x="20277455" y="64236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39</xdr:row>
      <xdr:rowOff>99060</xdr:rowOff>
    </xdr:from>
    <xdr:to xmlns:xdr="http://schemas.openxmlformats.org/drawingml/2006/spreadsheetDrawing">
      <xdr:col>28</xdr:col>
      <xdr:colOff>314325</xdr:colOff>
      <xdr:row>39</xdr:row>
      <xdr:rowOff>99060</xdr:rowOff>
    </xdr:to>
    <xdr:cxnSp macro="">
      <xdr:nvCxnSpPr>
        <xdr:cNvPr id="756" name="直線コネクタ 755"/>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39</xdr:row>
      <xdr:rowOff>33020</xdr:rowOff>
    </xdr:from>
    <xdr:to xmlns:xdr="http://schemas.openxmlformats.org/drawingml/2006/spreadsheetDrawing">
      <xdr:col>28</xdr:col>
      <xdr:colOff>365125</xdr:colOff>
      <xdr:row>39</xdr:row>
      <xdr:rowOff>134620</xdr:rowOff>
    </xdr:to>
    <xdr:sp macro="" textlink="">
      <xdr:nvSpPr>
        <xdr:cNvPr id="757" name="フローチャート : 判断 756"/>
        <xdr:cNvSpPr/>
      </xdr:nvSpPr>
      <xdr:spPr>
        <a:xfrm>
          <a:off x="194945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167005</xdr:colOff>
      <xdr:row>37</xdr:row>
      <xdr:rowOff>81280</xdr:rowOff>
    </xdr:from>
    <xdr:ext cx="313055" cy="259080"/>
    <xdr:sp macro="" textlink="">
      <xdr:nvSpPr>
        <xdr:cNvPr id="758" name="テキスト ボックス 757"/>
        <xdr:cNvSpPr txBox="1"/>
      </xdr:nvSpPr>
      <xdr:spPr>
        <a:xfrm>
          <a:off x="19397980" y="642493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39</xdr:row>
      <xdr:rowOff>26035</xdr:rowOff>
    </xdr:from>
    <xdr:to xmlns:xdr="http://schemas.openxmlformats.org/drawingml/2006/spreadsheetDrawing">
      <xdr:col>27</xdr:col>
      <xdr:colOff>161925</xdr:colOff>
      <xdr:row>39</xdr:row>
      <xdr:rowOff>127635</xdr:rowOff>
    </xdr:to>
    <xdr:sp macro="" textlink="">
      <xdr:nvSpPr>
        <xdr:cNvPr id="759" name="フローチャート : 判断 758"/>
        <xdr:cNvSpPr/>
      </xdr:nvSpPr>
      <xdr:spPr>
        <a:xfrm>
          <a:off x="1860550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649605</xdr:colOff>
      <xdr:row>37</xdr:row>
      <xdr:rowOff>60960</xdr:rowOff>
    </xdr:from>
    <xdr:ext cx="313055" cy="259080"/>
    <xdr:sp macro="" textlink="">
      <xdr:nvSpPr>
        <xdr:cNvPr id="760" name="テキスト ボックス 759"/>
        <xdr:cNvSpPr txBox="1"/>
      </xdr:nvSpPr>
      <xdr:spPr>
        <a:xfrm>
          <a:off x="18508980" y="64046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41</xdr:row>
      <xdr:rowOff>80010</xdr:rowOff>
    </xdr:from>
    <xdr:ext cx="761365" cy="259080"/>
    <xdr:sp macro="" textlink="">
      <xdr:nvSpPr>
        <xdr:cNvPr id="761" name="テキスト ボックス 760"/>
        <xdr:cNvSpPr txBox="1"/>
      </xdr:nvSpPr>
      <xdr:spPr>
        <a:xfrm>
          <a:off x="21971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41</xdr:row>
      <xdr:rowOff>80010</xdr:rowOff>
    </xdr:from>
    <xdr:ext cx="761365" cy="259080"/>
    <xdr:sp macro="" textlink="">
      <xdr:nvSpPr>
        <xdr:cNvPr id="763" name="テキスト ボックス 762"/>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39</xdr:row>
      <xdr:rowOff>48260</xdr:rowOff>
    </xdr:from>
    <xdr:to xmlns:xdr="http://schemas.openxmlformats.org/drawingml/2006/spreadsheetDrawing">
      <xdr:col>32</xdr:col>
      <xdr:colOff>238125</xdr:colOff>
      <xdr:row>39</xdr:row>
      <xdr:rowOff>149860</xdr:rowOff>
    </xdr:to>
    <xdr:sp macro="" textlink="">
      <xdr:nvSpPr>
        <xdr:cNvPr id="766" name="円/楕円 765"/>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32</xdr:col>
      <xdr:colOff>238125</xdr:colOff>
      <xdr:row>38</xdr:row>
      <xdr:rowOff>74930</xdr:rowOff>
    </xdr:from>
    <xdr:ext cx="249555" cy="258445"/>
    <xdr:sp macro="" textlink="">
      <xdr:nvSpPr>
        <xdr:cNvPr id="767" name="諸支出金該当値テキスト"/>
        <xdr:cNvSpPr txBox="1"/>
      </xdr:nvSpPr>
      <xdr:spPr>
        <a:xfrm>
          <a:off x="2221230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39</xdr:row>
      <xdr:rowOff>48260</xdr:rowOff>
    </xdr:from>
    <xdr:to xmlns:xdr="http://schemas.openxmlformats.org/drawingml/2006/spreadsheetDrawing">
      <xdr:col>31</xdr:col>
      <xdr:colOff>85725</xdr:colOff>
      <xdr:row>39</xdr:row>
      <xdr:rowOff>149860</xdr:rowOff>
    </xdr:to>
    <xdr:sp macro="" textlink="">
      <xdr:nvSpPr>
        <xdr:cNvPr id="768" name="円/楕円 767"/>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596265</xdr:colOff>
      <xdr:row>39</xdr:row>
      <xdr:rowOff>70485</xdr:rowOff>
    </xdr:from>
    <xdr:ext cx="248920" cy="259080"/>
    <xdr:sp macro="" textlink="">
      <xdr:nvSpPr>
        <xdr:cNvPr id="769" name="テキスト ボックス 768"/>
        <xdr:cNvSpPr txBox="1"/>
      </xdr:nvSpPr>
      <xdr:spPr>
        <a:xfrm>
          <a:off x="21198840" y="675703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39</xdr:row>
      <xdr:rowOff>48260</xdr:rowOff>
    </xdr:from>
    <xdr:to xmlns:xdr="http://schemas.openxmlformats.org/drawingml/2006/spreadsheetDrawing">
      <xdr:col>29</xdr:col>
      <xdr:colOff>568325</xdr:colOff>
      <xdr:row>39</xdr:row>
      <xdr:rowOff>149860</xdr:rowOff>
    </xdr:to>
    <xdr:sp macro="" textlink="">
      <xdr:nvSpPr>
        <xdr:cNvPr id="770" name="円/楕円 769"/>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393065</xdr:colOff>
      <xdr:row>39</xdr:row>
      <xdr:rowOff>70485</xdr:rowOff>
    </xdr:from>
    <xdr:ext cx="248920" cy="259080"/>
    <xdr:sp macro="" textlink="">
      <xdr:nvSpPr>
        <xdr:cNvPr id="771" name="テキスト ボックス 770"/>
        <xdr:cNvSpPr txBox="1"/>
      </xdr:nvSpPr>
      <xdr:spPr>
        <a:xfrm>
          <a:off x="20309840" y="675703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39</xdr:row>
      <xdr:rowOff>48260</xdr:rowOff>
    </xdr:from>
    <xdr:to xmlns:xdr="http://schemas.openxmlformats.org/drawingml/2006/spreadsheetDrawing">
      <xdr:col>28</xdr:col>
      <xdr:colOff>365125</xdr:colOff>
      <xdr:row>39</xdr:row>
      <xdr:rowOff>149860</xdr:rowOff>
    </xdr:to>
    <xdr:sp macro="" textlink="">
      <xdr:nvSpPr>
        <xdr:cNvPr id="772" name="円/楕円 771"/>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189865</xdr:colOff>
      <xdr:row>39</xdr:row>
      <xdr:rowOff>70485</xdr:rowOff>
    </xdr:from>
    <xdr:ext cx="248920" cy="259080"/>
    <xdr:sp macro="" textlink="">
      <xdr:nvSpPr>
        <xdr:cNvPr id="773" name="テキスト ボックス 772"/>
        <xdr:cNvSpPr txBox="1"/>
      </xdr:nvSpPr>
      <xdr:spPr>
        <a:xfrm>
          <a:off x="19420840" y="675703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39</xdr:row>
      <xdr:rowOff>48260</xdr:rowOff>
    </xdr:from>
    <xdr:to xmlns:xdr="http://schemas.openxmlformats.org/drawingml/2006/spreadsheetDrawing">
      <xdr:col>27</xdr:col>
      <xdr:colOff>161925</xdr:colOff>
      <xdr:row>39</xdr:row>
      <xdr:rowOff>149860</xdr:rowOff>
    </xdr:to>
    <xdr:sp macro="" textlink="">
      <xdr:nvSpPr>
        <xdr:cNvPr id="774" name="円/楕円 773"/>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672465</xdr:colOff>
      <xdr:row>39</xdr:row>
      <xdr:rowOff>70485</xdr:rowOff>
    </xdr:from>
    <xdr:ext cx="248920" cy="259080"/>
    <xdr:sp macro="" textlink="">
      <xdr:nvSpPr>
        <xdr:cNvPr id="775" name="テキスト ボックス 774"/>
        <xdr:cNvSpPr txBox="1"/>
      </xdr:nvSpPr>
      <xdr:spPr>
        <a:xfrm>
          <a:off x="18531840" y="675703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43</xdr:row>
      <xdr:rowOff>57150</xdr:rowOff>
    </xdr:from>
    <xdr:to xmlns:xdr="http://schemas.openxmlformats.org/drawingml/2006/spreadsheetDrawing">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mlns:xdr="http://schemas.openxmlformats.org/drawingml/2006/spreadsheetDrawing">
      <xdr:col>26</xdr:col>
      <xdr:colOff>555625</xdr:colOff>
      <xdr:row>45</xdr:row>
      <xdr:rowOff>57150</xdr:rowOff>
    </xdr:from>
    <xdr:to xmlns:xdr="http://schemas.openxmlformats.org/drawingml/2006/spreadsheetDrawing">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46</xdr:row>
      <xdr:rowOff>88900</xdr:rowOff>
    </xdr:from>
    <xdr:to xmlns:xdr="http://schemas.openxmlformats.org/drawingml/2006/spreadsheetDrawing">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45</xdr:row>
      <xdr:rowOff>57150</xdr:rowOff>
    </xdr:from>
    <xdr:to xmlns:xdr="http://schemas.openxmlformats.org/drawingml/2006/spreadsheetDrawing">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46</xdr:row>
      <xdr:rowOff>88900</xdr:rowOff>
    </xdr:from>
    <xdr:to xmlns:xdr="http://schemas.openxmlformats.org/drawingml/2006/spreadsheetDrawing">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45</xdr:row>
      <xdr:rowOff>57150</xdr:rowOff>
    </xdr:from>
    <xdr:to xmlns:xdr="http://schemas.openxmlformats.org/drawingml/2006/spreadsheetDrawing">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46</xdr:row>
      <xdr:rowOff>88900</xdr:rowOff>
    </xdr:from>
    <xdr:to xmlns:xdr="http://schemas.openxmlformats.org/drawingml/2006/spreadsheetDrawing">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390525</xdr:colOff>
      <xdr:row>47</xdr:row>
      <xdr:rowOff>6350</xdr:rowOff>
    </xdr:from>
    <xdr:ext cx="349885" cy="224790"/>
    <xdr:sp macro="" textlink="">
      <xdr:nvSpPr>
        <xdr:cNvPr id="784" name="テキスト ボックス 783"/>
        <xdr:cNvSpPr txBox="1"/>
      </xdr:nvSpPr>
      <xdr:spPr>
        <a:xfrm>
          <a:off x="18249900" y="8064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61</xdr:row>
      <xdr:rowOff>82550</xdr:rowOff>
    </xdr:from>
    <xdr:to xmlns:xdr="http://schemas.openxmlformats.org/drawingml/2006/spreadsheetDrawing">
      <xdr:col>33</xdr:col>
      <xdr:colOff>314325</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54</xdr:row>
      <xdr:rowOff>139700</xdr:rowOff>
    </xdr:from>
    <xdr:to xmlns:xdr="http://schemas.openxmlformats.org/drawingml/2006/spreadsheetDrawing">
      <xdr:col>33</xdr:col>
      <xdr:colOff>314325</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53</xdr:row>
      <xdr:rowOff>93980</xdr:rowOff>
    </xdr:from>
    <xdr:ext cx="248285" cy="259080"/>
    <xdr:sp macro="" textlink="">
      <xdr:nvSpPr>
        <xdr:cNvPr id="787" name="テキスト ボックス 786"/>
        <xdr:cNvSpPr txBox="1"/>
      </xdr:nvSpPr>
      <xdr:spPr>
        <a:xfrm>
          <a:off x="18039080" y="91808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26</xdr:col>
      <xdr:colOff>179705</xdr:colOff>
      <xdr:row>46</xdr:row>
      <xdr:rowOff>147320</xdr:rowOff>
    </xdr:from>
    <xdr:ext cx="248285" cy="259080"/>
    <xdr:sp macro="" textlink="">
      <xdr:nvSpPr>
        <xdr:cNvPr id="789" name="テキスト ボックス 788"/>
        <xdr:cNvSpPr txBox="1"/>
      </xdr:nvSpPr>
      <xdr:spPr>
        <a:xfrm>
          <a:off x="18039080" y="80340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48</xdr:row>
      <xdr:rowOff>25400</xdr:rowOff>
    </xdr:from>
    <xdr:to xmlns:xdr="http://schemas.openxmlformats.org/drawingml/2006/spreadsheetDrawing">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32</xdr:col>
      <xdr:colOff>185420</xdr:colOff>
      <xdr:row>54</xdr:row>
      <xdr:rowOff>139700</xdr:rowOff>
    </xdr:from>
    <xdr:to xmlns:xdr="http://schemas.openxmlformats.org/drawingml/2006/spreadsheetDrawing">
      <xdr:col>32</xdr:col>
      <xdr:colOff>186055</xdr:colOff>
      <xdr:row>54</xdr:row>
      <xdr:rowOff>139700</xdr:rowOff>
    </xdr:to>
    <xdr:cxnSp macro="">
      <xdr:nvCxnSpPr>
        <xdr:cNvPr id="791" name="直線コネクタ 790"/>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54</xdr:row>
      <xdr:rowOff>107315</xdr:rowOff>
    </xdr:from>
    <xdr:ext cx="249555" cy="259080"/>
    <xdr:sp macro="" textlink="">
      <xdr:nvSpPr>
        <xdr:cNvPr id="792" name="前年度繰上充用金最小値テキスト"/>
        <xdr:cNvSpPr txBox="1"/>
      </xdr:nvSpPr>
      <xdr:spPr>
        <a:xfrm>
          <a:off x="22212300" y="93656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52</xdr:row>
      <xdr:rowOff>107315</xdr:rowOff>
    </xdr:from>
    <xdr:ext cx="249555" cy="259080"/>
    <xdr:sp macro="" textlink="">
      <xdr:nvSpPr>
        <xdr:cNvPr id="794" name="前年度繰上充用金最大値テキスト"/>
        <xdr:cNvSpPr txBox="1"/>
      </xdr:nvSpPr>
      <xdr:spPr>
        <a:xfrm>
          <a:off x="22212300" y="90227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54</xdr:row>
      <xdr:rowOff>139700</xdr:rowOff>
    </xdr:from>
    <xdr:to xmlns:xdr="http://schemas.openxmlformats.org/drawingml/2006/spreadsheetDrawing">
      <xdr:col>32</xdr:col>
      <xdr:colOff>276225</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34925</xdr:colOff>
      <xdr:row>54</xdr:row>
      <xdr:rowOff>139700</xdr:rowOff>
    </xdr:from>
    <xdr:to xmlns:xdr="http://schemas.openxmlformats.org/drawingml/2006/spreadsheetDrawing">
      <xdr:col>32</xdr:col>
      <xdr:colOff>187325</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238125</xdr:colOff>
      <xdr:row>53</xdr:row>
      <xdr:rowOff>161925</xdr:rowOff>
    </xdr:from>
    <xdr:ext cx="249555" cy="259080"/>
    <xdr:sp macro="" textlink="">
      <xdr:nvSpPr>
        <xdr:cNvPr id="797" name="前年度繰上充用金平均値テキスト"/>
        <xdr:cNvSpPr txBox="1"/>
      </xdr:nvSpPr>
      <xdr:spPr>
        <a:xfrm>
          <a:off x="22212300" y="924877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29</xdr:col>
      <xdr:colOff>517525</xdr:colOff>
      <xdr:row>54</xdr:row>
      <xdr:rowOff>139700</xdr:rowOff>
    </xdr:from>
    <xdr:to xmlns:xdr="http://schemas.openxmlformats.org/drawingml/2006/spreadsheetDrawing">
      <xdr:col>31</xdr:col>
      <xdr:colOff>34925</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596265</xdr:colOff>
      <xdr:row>54</xdr:row>
      <xdr:rowOff>107315</xdr:rowOff>
    </xdr:from>
    <xdr:ext cx="248920" cy="259080"/>
    <xdr:sp macro="" textlink="">
      <xdr:nvSpPr>
        <xdr:cNvPr id="801" name="テキスト ボックス 800"/>
        <xdr:cNvSpPr txBox="1"/>
      </xdr:nvSpPr>
      <xdr:spPr>
        <a:xfrm>
          <a:off x="21198840" y="93656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28</xdr:col>
      <xdr:colOff>314325</xdr:colOff>
      <xdr:row>54</xdr:row>
      <xdr:rowOff>139700</xdr:rowOff>
    </xdr:from>
    <xdr:to xmlns:xdr="http://schemas.openxmlformats.org/drawingml/2006/spreadsheetDrawing">
      <xdr:col>29</xdr:col>
      <xdr:colOff>517525</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393065</xdr:colOff>
      <xdr:row>54</xdr:row>
      <xdr:rowOff>107315</xdr:rowOff>
    </xdr:from>
    <xdr:ext cx="248920" cy="259080"/>
    <xdr:sp macro="" textlink="">
      <xdr:nvSpPr>
        <xdr:cNvPr id="804" name="テキスト ボックス 803"/>
        <xdr:cNvSpPr txBox="1"/>
      </xdr:nvSpPr>
      <xdr:spPr>
        <a:xfrm>
          <a:off x="20309840" y="93656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111125</xdr:colOff>
      <xdr:row>54</xdr:row>
      <xdr:rowOff>139700</xdr:rowOff>
    </xdr:from>
    <xdr:to xmlns:xdr="http://schemas.openxmlformats.org/drawingml/2006/spreadsheetDrawing">
      <xdr:col>28</xdr:col>
      <xdr:colOff>314325</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189865</xdr:colOff>
      <xdr:row>54</xdr:row>
      <xdr:rowOff>107315</xdr:rowOff>
    </xdr:from>
    <xdr:ext cx="248920" cy="259080"/>
    <xdr:sp macro="" textlink="">
      <xdr:nvSpPr>
        <xdr:cNvPr id="807" name="テキスト ボックス 806"/>
        <xdr:cNvSpPr txBox="1"/>
      </xdr:nvSpPr>
      <xdr:spPr>
        <a:xfrm>
          <a:off x="19420840" y="93656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672465</xdr:colOff>
      <xdr:row>54</xdr:row>
      <xdr:rowOff>107315</xdr:rowOff>
    </xdr:from>
    <xdr:ext cx="248920" cy="259080"/>
    <xdr:sp macro="" textlink="">
      <xdr:nvSpPr>
        <xdr:cNvPr id="809" name="テキスト ボックス 808"/>
        <xdr:cNvSpPr txBox="1"/>
      </xdr:nvSpPr>
      <xdr:spPr>
        <a:xfrm>
          <a:off x="18531840" y="936561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61</xdr:row>
      <xdr:rowOff>80010</xdr:rowOff>
    </xdr:from>
    <xdr:ext cx="761365" cy="259080"/>
    <xdr:sp macro="" textlink="">
      <xdr:nvSpPr>
        <xdr:cNvPr id="810" name="テキスト ボックス 809"/>
        <xdr:cNvSpPr txBox="1"/>
      </xdr:nvSpPr>
      <xdr:spPr>
        <a:xfrm>
          <a:off x="21971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61</xdr:row>
      <xdr:rowOff>80010</xdr:rowOff>
    </xdr:from>
    <xdr:ext cx="761365" cy="259080"/>
    <xdr:sp macro="" textlink="">
      <xdr:nvSpPr>
        <xdr:cNvPr id="812" name="テキスト ボックス 811"/>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54</xdr:row>
      <xdr:rowOff>88900</xdr:rowOff>
    </xdr:from>
    <xdr:to xmlns:xdr="http://schemas.openxmlformats.org/drawingml/2006/spreadsheetDrawing">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32</xdr:col>
      <xdr:colOff>238125</xdr:colOff>
      <xdr:row>53</xdr:row>
      <xdr:rowOff>45720</xdr:rowOff>
    </xdr:from>
    <xdr:ext cx="249555" cy="259080"/>
    <xdr:sp macro="" textlink="">
      <xdr:nvSpPr>
        <xdr:cNvPr id="816" name="前年度繰上充用金該当値テキスト"/>
        <xdr:cNvSpPr txBox="1"/>
      </xdr:nvSpPr>
      <xdr:spPr>
        <a:xfrm>
          <a:off x="22212300" y="91325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54</xdr:row>
      <xdr:rowOff>88900</xdr:rowOff>
    </xdr:from>
    <xdr:to xmlns:xdr="http://schemas.openxmlformats.org/drawingml/2006/spreadsheetDrawing">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30</xdr:col>
      <xdr:colOff>596265</xdr:colOff>
      <xdr:row>52</xdr:row>
      <xdr:rowOff>132715</xdr:rowOff>
    </xdr:from>
    <xdr:ext cx="248920" cy="258445"/>
    <xdr:sp macro="" textlink="">
      <xdr:nvSpPr>
        <xdr:cNvPr id="818" name="テキスト ボックス 817"/>
        <xdr:cNvSpPr txBox="1"/>
      </xdr:nvSpPr>
      <xdr:spPr>
        <a:xfrm>
          <a:off x="21198840" y="90481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29</xdr:col>
      <xdr:colOff>466725</xdr:colOff>
      <xdr:row>54</xdr:row>
      <xdr:rowOff>88900</xdr:rowOff>
    </xdr:from>
    <xdr:to xmlns:xdr="http://schemas.openxmlformats.org/drawingml/2006/spreadsheetDrawing">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29</xdr:col>
      <xdr:colOff>393065</xdr:colOff>
      <xdr:row>52</xdr:row>
      <xdr:rowOff>132715</xdr:rowOff>
    </xdr:from>
    <xdr:ext cx="248920" cy="258445"/>
    <xdr:sp macro="" textlink="">
      <xdr:nvSpPr>
        <xdr:cNvPr id="820" name="テキスト ボックス 819"/>
        <xdr:cNvSpPr txBox="1"/>
      </xdr:nvSpPr>
      <xdr:spPr>
        <a:xfrm>
          <a:off x="20309840" y="90481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28</xdr:col>
      <xdr:colOff>263525</xdr:colOff>
      <xdr:row>54</xdr:row>
      <xdr:rowOff>88900</xdr:rowOff>
    </xdr:from>
    <xdr:to xmlns:xdr="http://schemas.openxmlformats.org/drawingml/2006/spreadsheetDrawing">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28</xdr:col>
      <xdr:colOff>189865</xdr:colOff>
      <xdr:row>52</xdr:row>
      <xdr:rowOff>132715</xdr:rowOff>
    </xdr:from>
    <xdr:ext cx="248920" cy="258445"/>
    <xdr:sp macro="" textlink="">
      <xdr:nvSpPr>
        <xdr:cNvPr id="822" name="テキスト ボックス 821"/>
        <xdr:cNvSpPr txBox="1"/>
      </xdr:nvSpPr>
      <xdr:spPr>
        <a:xfrm>
          <a:off x="19420840" y="90481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27</xdr:col>
      <xdr:colOff>60325</xdr:colOff>
      <xdr:row>54</xdr:row>
      <xdr:rowOff>88900</xdr:rowOff>
    </xdr:from>
    <xdr:to xmlns:xdr="http://schemas.openxmlformats.org/drawingml/2006/spreadsheetDrawing">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26</xdr:col>
      <xdr:colOff>672465</xdr:colOff>
      <xdr:row>52</xdr:row>
      <xdr:rowOff>132715</xdr:rowOff>
    </xdr:from>
    <xdr:ext cx="248920" cy="258445"/>
    <xdr:sp macro="" textlink="">
      <xdr:nvSpPr>
        <xdr:cNvPr id="824" name="テキスト ボックス 823"/>
        <xdr:cNvSpPr txBox="1"/>
      </xdr:nvSpPr>
      <xdr:spPr>
        <a:xfrm>
          <a:off x="18531840" y="9048115"/>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103</xdr:row>
      <xdr:rowOff>120650</xdr:rowOff>
    </xdr:from>
    <xdr:to xmlns:xdr="http://schemas.openxmlformats.org/drawingml/2006/spreadsheetDrawing">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xdr:col>
      <xdr:colOff>66675</xdr:colOff>
      <xdr:row>104</xdr:row>
      <xdr:rowOff>12700</xdr:rowOff>
    </xdr:from>
    <xdr:to xmlns:xdr="http://schemas.openxmlformats.org/drawingml/2006/spreadsheetDrawing">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mlns:xdr="http://schemas.openxmlformats.org/drawingml/2006/spreadsheetDrawing">
      <xdr:col>1</xdr:col>
      <xdr:colOff>92075</xdr:colOff>
      <xdr:row>105</xdr:row>
      <xdr:rowOff>95250</xdr:rowOff>
    </xdr:from>
    <xdr:to xmlns:xdr="http://schemas.openxmlformats.org/drawingml/2006/spreadsheetDrawing">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00"/>
            </a:lnSpc>
          </a:pPr>
          <a:r>
            <a:rPr kumimoji="1" lang="ja-JP" altLang="en-US" sz="1300">
              <a:latin typeface="ＭＳ Ｐゴシック"/>
            </a:rPr>
            <a:t>総務費は、住民一人当たり６５</a:t>
          </a:r>
          <a:r>
            <a:rPr kumimoji="1" lang="en-US" altLang="ja-JP" sz="1300">
              <a:latin typeface="ＭＳ Ｐゴシック"/>
            </a:rPr>
            <a:t>,</a:t>
          </a:r>
          <a:r>
            <a:rPr kumimoji="1" lang="ja-JP" altLang="en-US" sz="1300">
              <a:latin typeface="ＭＳ Ｐゴシック"/>
            </a:rPr>
            <a:t>７７２円となっており、平成２８年度は、類似団体平均は上回っているが、財政調整基金積立金の減や新区役所用地の取得費の皆減などにより支出額が減少した。民生費は、住民一人当たり１８４</a:t>
          </a:r>
          <a:r>
            <a:rPr kumimoji="1" lang="en-US" altLang="ja-JP" sz="1300">
              <a:latin typeface="ＭＳ Ｐゴシック"/>
            </a:rPr>
            <a:t>,</a:t>
          </a:r>
          <a:r>
            <a:rPr kumimoji="1" lang="ja-JP" altLang="en-US" sz="1300">
              <a:latin typeface="ＭＳ Ｐゴシック"/>
            </a:rPr>
            <a:t>９８０円となっており、歳出決算総額の４８．９</a:t>
          </a:r>
          <a:r>
            <a:rPr kumimoji="1" lang="en-US" altLang="ja-JP" sz="1300">
              <a:latin typeface="ＭＳ Ｐゴシック"/>
            </a:rPr>
            <a:t>%</a:t>
          </a:r>
          <a:r>
            <a:rPr kumimoji="1" lang="ja-JP" altLang="en-US" sz="1300">
              <a:latin typeface="ＭＳ Ｐゴシック"/>
            </a:rPr>
            <a:t>を占めている。平成２８年度は民間保育給付や年金生活者等支援臨時福祉給付金給付の増などにより支出額は増加したものの、類似団体平均は下回った。土木費は、住民一人当たり４１</a:t>
          </a:r>
          <a:r>
            <a:rPr kumimoji="1" lang="en-US" altLang="ja-JP" sz="1300">
              <a:latin typeface="ＭＳ Ｐゴシック"/>
            </a:rPr>
            <a:t>,</a:t>
          </a:r>
          <a:r>
            <a:rPr kumimoji="1" lang="ja-JP" altLang="en-US" sz="1300">
              <a:latin typeface="ＭＳ Ｐゴシック"/>
            </a:rPr>
            <a:t>０６７円となっている。類似団体平均を上回っているが、平成２８年度は、まちづくり基金積立金の大幅減などにより、支出額は減少した。衛生費は、住民一人当たり２５</a:t>
          </a:r>
          <a:r>
            <a:rPr kumimoji="1" lang="en-US" altLang="ja-JP" sz="1300">
              <a:latin typeface="ＭＳ Ｐゴシック"/>
            </a:rPr>
            <a:t>,</a:t>
          </a:r>
          <a:r>
            <a:rPr kumimoji="1" lang="ja-JP" altLang="en-US" sz="1300">
              <a:latin typeface="ＭＳ Ｐゴシック"/>
            </a:rPr>
            <a:t>８２３円となっており、南部すこやか福祉センター等の整備費の皆減などにより支出額は減少し、類似団体を下回った。公債費は、住民一人当たり１４</a:t>
          </a:r>
          <a:r>
            <a:rPr kumimoji="1" lang="en-US" altLang="ja-JP" sz="1300">
              <a:latin typeface="ＭＳ Ｐゴシック"/>
            </a:rPr>
            <a:t>,</a:t>
          </a:r>
          <a:r>
            <a:rPr kumimoji="1" lang="ja-JP" altLang="en-US" sz="1300">
              <a:latin typeface="ＭＳ Ｐゴシック"/>
            </a:rPr>
            <a:t>９５７円となっており、類似団体の中で最大であるが、平成</a:t>
          </a:r>
          <a:r>
            <a:rPr kumimoji="1" lang="en-US" altLang="ja-JP" sz="1300">
              <a:latin typeface="ＭＳ Ｐゴシック"/>
            </a:rPr>
            <a:t>28</a:t>
          </a:r>
          <a:r>
            <a:rPr kumimoji="1" lang="ja-JP" altLang="en-US" sz="1300">
              <a:latin typeface="ＭＳ Ｐゴシック"/>
            </a:rPr>
            <a:t>年度は大幅に減少している。今後も起債の活用にあたっては、一般財源に占める実質的な公債費の割合（公債費負担比率（中野区方式））を上限１０％程度とする方針を遵守し公債費の抑制を図っていく。</a:t>
          </a:r>
        </a:p>
        <a:p>
          <a:pPr>
            <a:lnSpc>
              <a:spcPts val="1500"/>
            </a:lnSpc>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722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7222"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7223"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7224"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7225" name="Oval 5"/>
        <xdr:cNvSpPr>
          <a:spLocks noChangeArrowheads="1"/>
        </xdr:cNvSpPr>
      </xdr:nvSpPr>
      <xdr:spPr>
        <a:xfrm>
          <a:off x="1076325" y="11706225"/>
          <a:ext cx="190500" cy="189865"/>
        </a:xfrm>
        <a:prstGeom prst="ellipse">
          <a:avLst/>
        </a:prstGeom>
        <a:solidFill>
          <a:srgbClr val="FF0000"/>
        </a:solidFill>
        <a:ln>
          <a:noFill/>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226"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7229"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500"/>
            </a:lnSpc>
          </a:pPr>
          <a:r>
            <a:rPr kumimoji="1" lang="ja-JP" altLang="en-US" sz="1200">
              <a:latin typeface="ＭＳ ゴシック"/>
              <a:ea typeface="ＭＳ ゴシック"/>
            </a:rPr>
            <a:t>　計画的な積立により、平成２８年度の財政調整基金残高は、前年度と比べ３２億円増加した。</a:t>
          </a:r>
        </a:p>
        <a:p>
          <a:r>
            <a:rPr kumimoji="1" lang="ja-JP" altLang="en-US" sz="1200">
              <a:latin typeface="ＭＳ ゴシック"/>
              <a:ea typeface="ＭＳ ゴシック"/>
            </a:rPr>
            <a:t>　実質収支額は前年度に比べ１億円の増となり、実質単年度収支額は、単年度収支の増により、前年度と比べ２３億円増の３４億円の黒字となった。</a:t>
          </a:r>
        </a:p>
        <a:p>
          <a:r>
            <a:rPr kumimoji="1" lang="ja-JP" altLang="en-US" sz="1200">
              <a:latin typeface="ＭＳ ゴシック"/>
              <a:ea typeface="ＭＳ ゴシック"/>
            </a:rPr>
            <a:t>　地方税の一部国税化や地方消費税の清算基準見直しなど、今後の歳入状況は楽観できるものではないが、安定した財政運営を行うために、計画的な積立と繰入を行い財政の健全性を図るよう努めていく。</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8261"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8262"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a:ea typeface="ＭＳ ゴシック"/>
            </a:rPr>
            <a:t>　標準財政規模に占める実質収支額の割合は、平成２８年度も全ての会計において黒字となっており、実質赤字額及び資金不足額は発生しておらず、財政状況は健全である。</a:t>
          </a:r>
        </a:p>
        <a:p>
          <a:pPr>
            <a:lnSpc>
              <a:spcPts val="1600"/>
            </a:lnSpc>
          </a:pP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133350</xdr:colOff>
      <xdr:row>33</xdr:row>
      <xdr:rowOff>85725</xdr:rowOff>
    </xdr:from>
    <xdr:to xmlns:xdr="http://schemas.openxmlformats.org/drawingml/2006/spreadsheetDrawing">
      <xdr:col>1</xdr:col>
      <xdr:colOff>638175</xdr:colOff>
      <xdr:row>33</xdr:row>
      <xdr:rowOff>381000</xdr:rowOff>
    </xdr:to>
    <xdr:sp macro="" textlink="">
      <xdr:nvSpPr>
        <xdr:cNvPr id="8271" name="凡例1"/>
        <xdr:cNvSpPr>
          <a:spLocks noChangeArrowheads="1"/>
        </xdr:cNvSpPr>
      </xdr:nvSpPr>
      <xdr:spPr>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mlns:xdr="http://schemas.openxmlformats.org/drawingml/2006/spreadsheetDrawing">
      <xdr:col>1</xdr:col>
      <xdr:colOff>133350</xdr:colOff>
      <xdr:row>34</xdr:row>
      <xdr:rowOff>85725</xdr:rowOff>
    </xdr:from>
    <xdr:to xmlns:xdr="http://schemas.openxmlformats.org/drawingml/2006/spreadsheetDrawing">
      <xdr:col>1</xdr:col>
      <xdr:colOff>638175</xdr:colOff>
      <xdr:row>34</xdr:row>
      <xdr:rowOff>381000</xdr:rowOff>
    </xdr:to>
    <xdr:sp macro="" textlink="">
      <xdr:nvSpPr>
        <xdr:cNvPr id="8272" name="凡例2"/>
        <xdr:cNvSpPr>
          <a:spLocks noChangeArrowheads="1"/>
        </xdr:cNvSpPr>
      </xdr:nvSpPr>
      <xdr:spPr>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mlns:xdr="http://schemas.openxmlformats.org/drawingml/2006/spreadsheetDrawing">
      <xdr:col>1</xdr:col>
      <xdr:colOff>133350</xdr:colOff>
      <xdr:row>35</xdr:row>
      <xdr:rowOff>85725</xdr:rowOff>
    </xdr:from>
    <xdr:to xmlns:xdr="http://schemas.openxmlformats.org/drawingml/2006/spreadsheetDrawing">
      <xdr:col>1</xdr:col>
      <xdr:colOff>638175</xdr:colOff>
      <xdr:row>35</xdr:row>
      <xdr:rowOff>381000</xdr:rowOff>
    </xdr:to>
    <xdr:sp macro="" textlink="">
      <xdr:nvSpPr>
        <xdr:cNvPr id="8273" name="凡例3"/>
        <xdr:cNvSpPr>
          <a:spLocks noChangeArrowheads="1"/>
        </xdr:cNvSpPr>
      </xdr:nvSpPr>
      <xdr:spPr>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mlns:xdr="http://schemas.openxmlformats.org/drawingml/2006/spreadsheetDrawing">
      <xdr:col>1</xdr:col>
      <xdr:colOff>133350</xdr:colOff>
      <xdr:row>36</xdr:row>
      <xdr:rowOff>85725</xdr:rowOff>
    </xdr:from>
    <xdr:to xmlns:xdr="http://schemas.openxmlformats.org/drawingml/2006/spreadsheetDrawing">
      <xdr:col>1</xdr:col>
      <xdr:colOff>638175</xdr:colOff>
      <xdr:row>36</xdr:row>
      <xdr:rowOff>381000</xdr:rowOff>
    </xdr:to>
    <xdr:sp macro="" textlink="">
      <xdr:nvSpPr>
        <xdr:cNvPr id="8274" name="凡例4"/>
        <xdr:cNvSpPr>
          <a:spLocks noChangeArrowheads="1"/>
        </xdr:cNvSpPr>
      </xdr:nvSpPr>
      <xdr:spPr>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mlns:xdr="http://schemas.openxmlformats.org/drawingml/2006/spreadsheetDrawing">
      <xdr:col>1</xdr:col>
      <xdr:colOff>133350</xdr:colOff>
      <xdr:row>37</xdr:row>
      <xdr:rowOff>85725</xdr:rowOff>
    </xdr:from>
    <xdr:to xmlns:xdr="http://schemas.openxmlformats.org/drawingml/2006/spreadsheetDrawing">
      <xdr:col>1</xdr:col>
      <xdr:colOff>638175</xdr:colOff>
      <xdr:row>37</xdr:row>
      <xdr:rowOff>381000</xdr:rowOff>
    </xdr:to>
    <xdr:sp macro="" textlink="">
      <xdr:nvSpPr>
        <xdr:cNvPr id="8275" name="凡例5"/>
        <xdr:cNvSpPr>
          <a:spLocks noChangeArrowheads="1"/>
        </xdr:cNvSpPr>
      </xdr:nvSpPr>
      <xdr:spPr>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mlns:xdr="http://schemas.openxmlformats.org/drawingml/2006/spreadsheetDrawing">
      <xdr:col>1</xdr:col>
      <xdr:colOff>133350</xdr:colOff>
      <xdr:row>41</xdr:row>
      <xdr:rowOff>85725</xdr:rowOff>
    </xdr:from>
    <xdr:to xmlns:xdr="http://schemas.openxmlformats.org/drawingml/2006/spreadsheetDrawing">
      <xdr:col>1</xdr:col>
      <xdr:colOff>638175</xdr:colOff>
      <xdr:row>41</xdr:row>
      <xdr:rowOff>381000</xdr:rowOff>
    </xdr:to>
    <xdr:sp macro="" textlink="">
      <xdr:nvSpPr>
        <xdr:cNvPr id="8276" name="凡例9"/>
        <xdr:cNvSpPr>
          <a:spLocks noChangeArrowheads="1"/>
        </xdr:cNvSpPr>
      </xdr:nvSpPr>
      <xdr:spPr>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mlns:xdr="http://schemas.openxmlformats.org/drawingml/2006/spreadsheetDrawing">
      <xdr:col>1</xdr:col>
      <xdr:colOff>133350</xdr:colOff>
      <xdr:row>42</xdr:row>
      <xdr:rowOff>85725</xdr:rowOff>
    </xdr:from>
    <xdr:to xmlns:xdr="http://schemas.openxmlformats.org/drawingml/2006/spreadsheetDrawing">
      <xdr:col>1</xdr:col>
      <xdr:colOff>638175</xdr:colOff>
      <xdr:row>42</xdr:row>
      <xdr:rowOff>381000</xdr:rowOff>
    </xdr:to>
    <xdr:sp macro="" textlink="">
      <xdr:nvSpPr>
        <xdr:cNvPr id="8277" name="凡例10"/>
        <xdr:cNvSpPr>
          <a:spLocks noChangeArrowheads="1"/>
        </xdr:cNvSpPr>
      </xdr:nvSpPr>
      <xdr:spPr>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9296"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929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929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929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30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930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930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930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930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9305"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9306" name="Oval 32"/>
        <xdr:cNvSpPr>
          <a:spLocks noChangeArrowheads="1"/>
        </xdr:cNvSpPr>
      </xdr:nvSpPr>
      <xdr:spPr>
        <a:xfrm>
          <a:off x="2476500" y="11210290"/>
          <a:ext cx="190500" cy="191135"/>
        </a:xfrm>
        <a:prstGeom prst="ellipse">
          <a:avLst/>
        </a:prstGeom>
        <a:solidFill>
          <a:srgbClr val="FF0000"/>
        </a:solidFill>
        <a:ln>
          <a:noFill/>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930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930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400"/>
            </a:lnSpc>
          </a:pPr>
          <a:r>
            <a:rPr kumimoji="1" lang="ja-JP" altLang="en-US" sz="1200">
              <a:latin typeface="ＭＳ ゴシック"/>
              <a:ea typeface="ＭＳ ゴシック"/>
            </a:rPr>
            <a:t>　実質公債費比率の分子のうち大きな割合を占める元利償還金は、平成２３年度に大幅に増加し、高い水準で推移してきたが、平成２６年度に分割取得した大規模公園用地の公共用地先行取得等事業債の償還が終了したことなどにより、減少傾向にある。平成２８年度は、公共用地先行取得等事業債（弥生町六丁目用地）の元利償還金の減などにより１１億円減少となった。</a:t>
          </a:r>
        </a:p>
        <a:p>
          <a:pPr>
            <a:lnSpc>
              <a:spcPts val="1300"/>
            </a:lnSpc>
          </a:pPr>
          <a:r>
            <a:rPr kumimoji="1" lang="ja-JP" altLang="en-US" sz="1200">
              <a:latin typeface="ＭＳ ゴシック"/>
              <a:ea typeface="ＭＳ ゴシック"/>
            </a:rPr>
            <a:t>　前年度と比べ、算入公債費等も５億円の減となったが、実質公債費比率の分子は、マイナスとなり、前年度と比べ８億円減少した。</a:t>
          </a:r>
        </a:p>
        <a:p>
          <a:pPr>
            <a:lnSpc>
              <a:spcPts val="1400"/>
            </a:lnSpc>
          </a:pPr>
          <a:r>
            <a:rPr kumimoji="1" lang="ja-JP" altLang="en-US" sz="1200">
              <a:latin typeface="ＭＳ ゴシック"/>
              <a:ea typeface="ＭＳ ゴシック"/>
            </a:rPr>
            <a:t>　今後も、起債の活用にあたっては、一般財源に占める実質的な公債費の割合（公債費負担比率（中野区方式））を上限１０％程度とする方針を遵守していく。</a:t>
          </a:r>
        </a:p>
        <a:p>
          <a:pPr>
            <a:lnSpc>
              <a:spcPts val="1500"/>
            </a:lnSpc>
          </a:pP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1032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10330"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10332"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10333"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10334"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10335"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10336"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337"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0338"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0339"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0340"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0341"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0342"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0343"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0344"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東京都中野区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10348"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700"/>
            </a:lnSpc>
          </a:pPr>
          <a:r>
            <a:rPr kumimoji="1" lang="ja-JP" altLang="en-US" sz="1400">
              <a:latin typeface="ＭＳ ゴシック"/>
              <a:ea typeface="ＭＳ ゴシック"/>
            </a:rPr>
            <a:t>　将来負担額は、地方債の現在高の減、土地開発公社から区が用地を取得したことによる債務負担行為に基づく支出予定額の減などにより、前年度と比べ７８億円減少した。</a:t>
          </a:r>
        </a:p>
        <a:p>
          <a:pPr>
            <a:lnSpc>
              <a:spcPts val="1700"/>
            </a:lnSpc>
          </a:pPr>
          <a:r>
            <a:rPr kumimoji="1" lang="ja-JP" altLang="en-US" sz="1400">
              <a:latin typeface="ＭＳ ゴシック"/>
              <a:ea typeface="ＭＳ ゴシック"/>
            </a:rPr>
            <a:t>　充当可能財源等は、充当可能基金は５６億円増となったものの、基準財政需要額算入見込額が６３億円減となったため７億円減少した。</a:t>
          </a:r>
        </a:p>
        <a:p>
          <a:pPr>
            <a:lnSpc>
              <a:spcPts val="1700"/>
            </a:lnSpc>
          </a:pPr>
          <a:r>
            <a:rPr kumimoji="1" lang="ja-JP" altLang="en-US" sz="1400">
              <a:latin typeface="ＭＳ ゴシック"/>
              <a:ea typeface="ＭＳ ゴシック"/>
            </a:rPr>
            <a:t>　平成２８年度も引き続き将来負担額より充当可能財源等が上回り、将来負担比率の分子は、前年度と比べ７２億円減少した。</a:t>
          </a:r>
        </a:p>
        <a:p>
          <a:pPr>
            <a:lnSpc>
              <a:spcPts val="1700"/>
            </a:lnSpc>
          </a:pPr>
          <a:r>
            <a:rPr kumimoji="1" lang="ja-JP" altLang="en-US" sz="1400">
              <a:latin typeface="ＭＳ ゴシック"/>
              <a:ea typeface="ＭＳ ゴシック"/>
            </a:rPr>
            <a:t>　今後も世代間の公平性に配慮し、将来を見越した計画的な地方債発行と基金の積立を行い、健全な財政運営を行っていく。</a:t>
          </a:r>
        </a:p>
        <a:p>
          <a:pPr>
            <a:lnSpc>
              <a:spcPts val="1900"/>
            </a:lnSpc>
          </a:pP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44</xdr:row>
      <xdr:rowOff>61595</xdr:rowOff>
    </xdr:from>
    <xdr:to xmlns:xdr="http://schemas.openxmlformats.org/drawingml/2006/spreadsheetDrawing">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9525</xdr:colOff>
      <xdr:row>66</xdr:row>
      <xdr:rowOff>9525</xdr:rowOff>
    </xdr:from>
    <xdr:to xmlns:xdr="http://schemas.openxmlformats.org/drawingml/2006/spreadsheetDrawing">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13</xdr:col>
      <xdr:colOff>0</xdr:colOff>
      <xdr:row>50</xdr:row>
      <xdr:rowOff>0</xdr:rowOff>
    </xdr:from>
    <xdr:to xmlns:xdr="http://schemas.openxmlformats.org/drawingml/2006/spreadsheetDrawing">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14</xdr:col>
      <xdr:colOff>0</xdr:colOff>
      <xdr:row>50</xdr:row>
      <xdr:rowOff>0</xdr:rowOff>
    </xdr:from>
    <xdr:to xmlns:xdr="http://schemas.openxmlformats.org/drawingml/2006/spreadsheetDrawing">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10</xdr:col>
      <xdr:colOff>0</xdr:colOff>
      <xdr:row>72</xdr:row>
      <xdr:rowOff>0</xdr:rowOff>
    </xdr:from>
    <xdr:to xmlns:xdr="http://schemas.openxmlformats.org/drawingml/2006/spreadsheetDrawing">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11</xdr:col>
      <xdr:colOff>0</xdr:colOff>
      <xdr:row>72</xdr:row>
      <xdr:rowOff>0</xdr:rowOff>
    </xdr:from>
    <xdr:to xmlns:xdr="http://schemas.openxmlformats.org/drawingml/2006/spreadsheetDrawing">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12</xdr:col>
      <xdr:colOff>0</xdr:colOff>
      <xdr:row>72</xdr:row>
      <xdr:rowOff>0</xdr:rowOff>
    </xdr:from>
    <xdr:to xmlns:xdr="http://schemas.openxmlformats.org/drawingml/2006/spreadsheetDrawing">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13</xdr:col>
      <xdr:colOff>0</xdr:colOff>
      <xdr:row>72</xdr:row>
      <xdr:rowOff>0</xdr:rowOff>
    </xdr:from>
    <xdr:to xmlns:xdr="http://schemas.openxmlformats.org/drawingml/2006/spreadsheetDrawing">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14</xdr:col>
      <xdr:colOff>0</xdr:colOff>
      <xdr:row>72</xdr:row>
      <xdr:rowOff>0</xdr:rowOff>
    </xdr:from>
    <xdr:to xmlns:xdr="http://schemas.openxmlformats.org/drawingml/2006/spreadsheetDrawing">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9</xdr:col>
      <xdr:colOff>1177925</xdr:colOff>
      <xdr:row>1</xdr:row>
      <xdr:rowOff>156210</xdr:rowOff>
    </xdr:to>
    <xdr:sp macro="" textlink="">
      <xdr:nvSpPr>
        <xdr:cNvPr id="11" name="正方形/長方形 10"/>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mlns:xdr="http://schemas.openxmlformats.org/drawingml/2006/spreadsheetDrawing">
      <xdr:col>12</xdr:col>
      <xdr:colOff>657225</xdr:colOff>
      <xdr:row>0</xdr:row>
      <xdr:rowOff>189230</xdr:rowOff>
    </xdr:from>
    <xdr:to xmlns:xdr="http://schemas.openxmlformats.org/drawingml/2006/spreadsheetDrawing">
      <xdr:col>15</xdr:col>
      <xdr:colOff>444500</xdr:colOff>
      <xdr:row>1</xdr:row>
      <xdr:rowOff>207010</xdr:rowOff>
    </xdr:to>
    <xdr:sp macro="" textlink="">
      <xdr:nvSpPr>
        <xdr:cNvPr id="12" name="正方形/長方形 11"/>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683260</xdr:colOff>
      <xdr:row>0</xdr:row>
      <xdr:rowOff>215265</xdr:rowOff>
    </xdr:from>
    <xdr:to xmlns:xdr="http://schemas.openxmlformats.org/drawingml/2006/spreadsheetDrawing">
      <xdr:col>15</xdr:col>
      <xdr:colOff>425450</xdr:colOff>
      <xdr:row>1</xdr:row>
      <xdr:rowOff>181610</xdr:rowOff>
    </xdr:to>
    <xdr:sp macro="" textlink="">
      <xdr:nvSpPr>
        <xdr:cNvPr id="13" name="正方形/長方形 12"/>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12</xdr:col>
      <xdr:colOff>707390</xdr:colOff>
      <xdr:row>0</xdr:row>
      <xdr:rowOff>240665</xdr:rowOff>
    </xdr:from>
    <xdr:to xmlns:xdr="http://schemas.openxmlformats.org/drawingml/2006/spreadsheetDrawing">
      <xdr:col>15</xdr:col>
      <xdr:colOff>393700</xdr:colOff>
      <xdr:row>1</xdr:row>
      <xdr:rowOff>143510</xdr:rowOff>
    </xdr:to>
    <xdr:sp macro="" textlink="">
      <xdr:nvSpPr>
        <xdr:cNvPr id="14" name="正方形/長方形 13"/>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東京都中野区</a:t>
          </a:r>
        </a:p>
      </xdr:txBody>
    </xdr:sp>
    <xdr:clientData/>
  </xdr:twoCellAnchor>
  <xdr:twoCellAnchor>
    <xdr:from xmlns:xdr="http://schemas.openxmlformats.org/drawingml/2006/spreadsheetDrawing">
      <xdr:col>10</xdr:col>
      <xdr:colOff>624840</xdr:colOff>
      <xdr:row>0</xdr:row>
      <xdr:rowOff>189230</xdr:rowOff>
    </xdr:from>
    <xdr:to xmlns:xdr="http://schemas.openxmlformats.org/drawingml/2006/spreadsheetDrawing">
      <xdr:col>12</xdr:col>
      <xdr:colOff>523875</xdr:colOff>
      <xdr:row>1</xdr:row>
      <xdr:rowOff>207010</xdr:rowOff>
    </xdr:to>
    <xdr:sp macro="" textlink="">
      <xdr:nvSpPr>
        <xdr:cNvPr id="15" name="正方形/長方形 14"/>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650875</xdr:colOff>
      <xdr:row>0</xdr:row>
      <xdr:rowOff>215265</xdr:rowOff>
    </xdr:from>
    <xdr:to xmlns:xdr="http://schemas.openxmlformats.org/drawingml/2006/spreadsheetDrawing">
      <xdr:col>12</xdr:col>
      <xdr:colOff>504825</xdr:colOff>
      <xdr:row>1</xdr:row>
      <xdr:rowOff>181610</xdr:rowOff>
    </xdr:to>
    <xdr:sp macro="" textlink="">
      <xdr:nvSpPr>
        <xdr:cNvPr id="16" name="正方形/長方形 15"/>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676275</xdr:colOff>
      <xdr:row>0</xdr:row>
      <xdr:rowOff>240665</xdr:rowOff>
    </xdr:from>
    <xdr:to xmlns:xdr="http://schemas.openxmlformats.org/drawingml/2006/spreadsheetDrawing">
      <xdr:col>12</xdr:col>
      <xdr:colOff>472440</xdr:colOff>
      <xdr:row>1</xdr:row>
      <xdr:rowOff>156210</xdr:rowOff>
    </xdr:to>
    <xdr:sp macro="" textlink="">
      <xdr:nvSpPr>
        <xdr:cNvPr id="17" name="正方形/長方形 16"/>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8</xdr:col>
      <xdr:colOff>82550</xdr:colOff>
      <xdr:row>11</xdr:row>
      <xdr:rowOff>104775</xdr:rowOff>
    </xdr:to>
    <xdr:sp macro="" textlink="">
      <xdr:nvSpPr>
        <xdr:cNvPr id="18" name="正方形/長方形 17"/>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124460</xdr:colOff>
      <xdr:row>2</xdr:row>
      <xdr:rowOff>54610</xdr:rowOff>
    </xdr:from>
    <xdr:to xmlns:xdr="http://schemas.openxmlformats.org/drawingml/2006/spreadsheetDrawing">
      <xdr:col>2</xdr:col>
      <xdr:colOff>139700</xdr:colOff>
      <xdr:row>11</xdr:row>
      <xdr:rowOff>73025</xdr:rowOff>
    </xdr:to>
    <xdr:sp macro="" textlink="">
      <xdr:nvSpPr>
        <xdr:cNvPr id="19" name="正方形/長方形 18"/>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2</xdr:col>
      <xdr:colOff>75565</xdr:colOff>
      <xdr:row>2</xdr:row>
      <xdr:rowOff>54610</xdr:rowOff>
    </xdr:from>
    <xdr:to xmlns:xdr="http://schemas.openxmlformats.org/drawingml/2006/spreadsheetDrawing">
      <xdr:col>2</xdr:col>
      <xdr:colOff>1346835</xdr:colOff>
      <xdr:row>11</xdr:row>
      <xdr:rowOff>73025</xdr:rowOff>
    </xdr:to>
    <xdr:sp macro="" textlink="">
      <xdr:nvSpPr>
        <xdr:cNvPr id="20" name="正方形/長方形 19"/>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325,460
309,767
15.59
126,519,153
122,999,658
2,946,274
77,133,090
25,806,932</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2</xdr:col>
      <xdr:colOff>1409065</xdr:colOff>
      <xdr:row>2</xdr:row>
      <xdr:rowOff>54610</xdr:rowOff>
    </xdr:from>
    <xdr:to xmlns:xdr="http://schemas.openxmlformats.org/drawingml/2006/spreadsheetDrawing">
      <xdr:col>3</xdr:col>
      <xdr:colOff>1209675</xdr:colOff>
      <xdr:row>11</xdr:row>
      <xdr:rowOff>73025</xdr:rowOff>
    </xdr:to>
    <xdr:sp macro="" textlink="">
      <xdr:nvSpPr>
        <xdr:cNvPr id="21" name="正方形/長方形 20"/>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3</xdr:col>
      <xdr:colOff>1209675</xdr:colOff>
      <xdr:row>2</xdr:row>
      <xdr:rowOff>73660</xdr:rowOff>
    </xdr:from>
    <xdr:to xmlns:xdr="http://schemas.openxmlformats.org/drawingml/2006/spreadsheetDrawing">
      <xdr:col>5</xdr:col>
      <xdr:colOff>479425</xdr:colOff>
      <xdr:row>7</xdr:row>
      <xdr:rowOff>3175</xdr:rowOff>
    </xdr:to>
    <xdr:sp macro="" textlink="">
      <xdr:nvSpPr>
        <xdr:cNvPr id="22" name="正方形/長方形 21"/>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5</xdr:col>
      <xdr:colOff>479425</xdr:colOff>
      <xdr:row>2</xdr:row>
      <xdr:rowOff>73660</xdr:rowOff>
    </xdr:from>
    <xdr:to xmlns:xdr="http://schemas.openxmlformats.org/drawingml/2006/spreadsheetDrawing">
      <xdr:col>6</xdr:col>
      <xdr:colOff>368300</xdr:colOff>
      <xdr:row>7</xdr:row>
      <xdr:rowOff>3175</xdr:rowOff>
    </xdr:to>
    <xdr:sp macro="" textlink="">
      <xdr:nvSpPr>
        <xdr:cNvPr id="23" name="正方形/長方形 22"/>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6</xdr:col>
      <xdr:colOff>431800</xdr:colOff>
      <xdr:row>2</xdr:row>
      <xdr:rowOff>86360</xdr:rowOff>
    </xdr:from>
    <xdr:to xmlns:xdr="http://schemas.openxmlformats.org/drawingml/2006/spreadsheetDrawing">
      <xdr:col>6</xdr:col>
      <xdr:colOff>1066800</xdr:colOff>
      <xdr:row>7</xdr:row>
      <xdr:rowOff>15875</xdr:rowOff>
    </xdr:to>
    <xdr:sp macro="" textlink="">
      <xdr:nvSpPr>
        <xdr:cNvPr id="24" name="正方形/長方形 23"/>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3</xdr:col>
      <xdr:colOff>1209675</xdr:colOff>
      <xdr:row>6</xdr:row>
      <xdr:rowOff>9525</xdr:rowOff>
    </xdr:from>
    <xdr:to xmlns:xdr="http://schemas.openxmlformats.org/drawingml/2006/spreadsheetDrawing">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542925</xdr:colOff>
      <xdr:row>6</xdr:row>
      <xdr:rowOff>9525</xdr:rowOff>
    </xdr:from>
    <xdr:to xmlns:xdr="http://schemas.openxmlformats.org/drawingml/2006/spreadsheetDrawing">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mlns:xdr="http://schemas.openxmlformats.org/drawingml/2006/spreadsheetDrawing">
      <xdr:col>8</xdr:col>
      <xdr:colOff>577850</xdr:colOff>
      <xdr:row>2</xdr:row>
      <xdr:rowOff>22860</xdr:rowOff>
    </xdr:from>
    <xdr:to xmlns:xdr="http://schemas.openxmlformats.org/drawingml/2006/spreadsheetDrawing">
      <xdr:col>9</xdr:col>
      <xdr:colOff>720090</xdr:colOff>
      <xdr:row>8</xdr:row>
      <xdr:rowOff>111125</xdr:rowOff>
    </xdr:to>
    <xdr:sp macro="" textlink="">
      <xdr:nvSpPr>
        <xdr:cNvPr id="27" name="角丸四角形 26"/>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838200</xdr:colOff>
      <xdr:row>2</xdr:row>
      <xdr:rowOff>86360</xdr:rowOff>
    </xdr:from>
    <xdr:to xmlns:xdr="http://schemas.openxmlformats.org/drawingml/2006/spreadsheetDrawing">
      <xdr:col>9</xdr:col>
      <xdr:colOff>727075</xdr:colOff>
      <xdr:row>3</xdr:row>
      <xdr:rowOff>15875</xdr:rowOff>
    </xdr:to>
    <xdr:sp macro="" textlink="">
      <xdr:nvSpPr>
        <xdr:cNvPr id="28" name="正方形/長方形 27"/>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8</xdr:col>
      <xdr:colOff>838200</xdr:colOff>
      <xdr:row>3</xdr:row>
      <xdr:rowOff>29210</xdr:rowOff>
    </xdr:from>
    <xdr:to xmlns:xdr="http://schemas.openxmlformats.org/drawingml/2006/spreadsheetDrawing">
      <xdr:col>9</xdr:col>
      <xdr:colOff>727075</xdr:colOff>
      <xdr:row>6</xdr:row>
      <xdr:rowOff>34925</xdr:rowOff>
    </xdr:to>
    <xdr:sp macro="" textlink="">
      <xdr:nvSpPr>
        <xdr:cNvPr id="29" name="正方形/長方形 28"/>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8</xdr:col>
      <xdr:colOff>838200</xdr:colOff>
      <xdr:row>5</xdr:row>
      <xdr:rowOff>29210</xdr:rowOff>
    </xdr:from>
    <xdr:to xmlns:xdr="http://schemas.openxmlformats.org/drawingml/2006/spreadsheetDrawing">
      <xdr:col>9</xdr:col>
      <xdr:colOff>727075</xdr:colOff>
      <xdr:row>8</xdr:row>
      <xdr:rowOff>161925</xdr:rowOff>
    </xdr:to>
    <xdr:sp macro="" textlink="">
      <xdr:nvSpPr>
        <xdr:cNvPr id="30" name="正方形/長方形 29"/>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8</xdr:col>
      <xdr:colOff>660400</xdr:colOff>
      <xdr:row>2</xdr:row>
      <xdr:rowOff>175260</xdr:rowOff>
    </xdr:from>
    <xdr:to xmlns:xdr="http://schemas.openxmlformats.org/drawingml/2006/spreadsheetDrawing">
      <xdr:col>8</xdr:col>
      <xdr:colOff>869315</xdr:colOff>
      <xdr:row>2</xdr:row>
      <xdr:rowOff>175260</xdr:rowOff>
    </xdr:to>
    <xdr:cxnSp macro="">
      <xdr:nvCxnSpPr>
        <xdr:cNvPr id="31" name="直線コネクタ 30"/>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714375</xdr:colOff>
      <xdr:row>2</xdr:row>
      <xdr:rowOff>137160</xdr:rowOff>
    </xdr:from>
    <xdr:to xmlns:xdr="http://schemas.openxmlformats.org/drawingml/2006/spreadsheetDrawing">
      <xdr:col>8</xdr:col>
      <xdr:colOff>815340</xdr:colOff>
      <xdr:row>2</xdr:row>
      <xdr:rowOff>238760</xdr:rowOff>
    </xdr:to>
    <xdr:sp macro="" textlink="">
      <xdr:nvSpPr>
        <xdr:cNvPr id="32" name="円/楕円 31"/>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714375</xdr:colOff>
      <xdr:row>3</xdr:row>
      <xdr:rowOff>117475</xdr:rowOff>
    </xdr:from>
    <xdr:to xmlns:xdr="http://schemas.openxmlformats.org/drawingml/2006/spreadsheetDrawing">
      <xdr:col>8</xdr:col>
      <xdr:colOff>815340</xdr:colOff>
      <xdr:row>4</xdr:row>
      <xdr:rowOff>47625</xdr:rowOff>
    </xdr:to>
    <xdr:sp macro="" textlink="">
      <xdr:nvSpPr>
        <xdr:cNvPr id="33" name="フローチャート : 判断 32"/>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758825</xdr:colOff>
      <xdr:row>5</xdr:row>
      <xdr:rowOff>29210</xdr:rowOff>
    </xdr:from>
    <xdr:to xmlns:xdr="http://schemas.openxmlformats.org/drawingml/2006/spreadsheetDrawing">
      <xdr:col>8</xdr:col>
      <xdr:colOff>758825</xdr:colOff>
      <xdr:row>5</xdr:row>
      <xdr:rowOff>168275</xdr:rowOff>
    </xdr:to>
    <xdr:cxnSp macro="">
      <xdr:nvCxnSpPr>
        <xdr:cNvPr id="34" name="直線コネクタ 33"/>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5</xdr:row>
      <xdr:rowOff>29210</xdr:rowOff>
    </xdr:from>
    <xdr:to xmlns:xdr="http://schemas.openxmlformats.org/drawingml/2006/spreadsheetDrawing">
      <xdr:col>8</xdr:col>
      <xdr:colOff>850265</xdr:colOff>
      <xdr:row>5</xdr:row>
      <xdr:rowOff>29210</xdr:rowOff>
    </xdr:to>
    <xdr:cxnSp macro="">
      <xdr:nvCxnSpPr>
        <xdr:cNvPr id="35" name="直線コネクタ 34"/>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758825</xdr:colOff>
      <xdr:row>6</xdr:row>
      <xdr:rowOff>95250</xdr:rowOff>
    </xdr:from>
    <xdr:to xmlns:xdr="http://schemas.openxmlformats.org/drawingml/2006/spreadsheetDrawing">
      <xdr:col>8</xdr:col>
      <xdr:colOff>758825</xdr:colOff>
      <xdr:row>7</xdr:row>
      <xdr:rowOff>63500</xdr:rowOff>
    </xdr:to>
    <xdr:cxnSp macro="">
      <xdr:nvCxnSpPr>
        <xdr:cNvPr id="36" name="直線コネクタ 35"/>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678815</xdr:colOff>
      <xdr:row>7</xdr:row>
      <xdr:rowOff>66675</xdr:rowOff>
    </xdr:from>
    <xdr:to xmlns:xdr="http://schemas.openxmlformats.org/drawingml/2006/spreadsheetDrawing">
      <xdr:col>8</xdr:col>
      <xdr:colOff>850265</xdr:colOff>
      <xdr:row>7</xdr:row>
      <xdr:rowOff>66675</xdr:rowOff>
    </xdr:to>
    <xdr:cxnSp macro="">
      <xdr:nvCxnSpPr>
        <xdr:cNvPr id="37" name="直線コネクタ 36"/>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14</xdr:row>
      <xdr:rowOff>12700</xdr:rowOff>
    </xdr:from>
    <xdr:ext cx="8896350" cy="259080"/>
    <xdr:sp macro="" textlink="">
      <xdr:nvSpPr>
        <xdr:cNvPr id="38" name="テキスト ボックス 37"/>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15</xdr:row>
      <xdr:rowOff>133350</xdr:rowOff>
    </xdr:from>
    <xdr:ext cx="9702165" cy="258445"/>
    <xdr:sp macro="" textlink="">
      <xdr:nvSpPr>
        <xdr:cNvPr id="39" name="テキスト ボックス 38"/>
        <xdr:cNvSpPr txBox="1"/>
      </xdr:nvSpPr>
      <xdr:spPr>
        <a:xfrm>
          <a:off x="419100" y="33909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17</xdr:row>
      <xdr:rowOff>82550</xdr:rowOff>
    </xdr:from>
    <xdr:ext cx="8295640" cy="259080"/>
    <xdr:sp macro="" textlink="">
      <xdr:nvSpPr>
        <xdr:cNvPr id="40" name="テキスト ボックス 39"/>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12</xdr:row>
      <xdr:rowOff>86360</xdr:rowOff>
    </xdr:from>
    <xdr:ext cx="12310745" cy="258445"/>
    <xdr:sp macro="" textlink="">
      <xdr:nvSpPr>
        <xdr:cNvPr id="41" name="テキスト ボックス 40"/>
        <xdr:cNvSpPr txBox="1"/>
      </xdr:nvSpPr>
      <xdr:spPr>
        <a:xfrm>
          <a:off x="419100" y="2820035"/>
          <a:ext cx="12310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mlns:xdr="http://schemas.openxmlformats.org/drawingml/2006/spreadsheetDrawing">
      <xdr:col>1</xdr:col>
      <xdr:colOff>784225</xdr:colOff>
      <xdr:row>20</xdr:row>
      <xdr:rowOff>140335</xdr:rowOff>
    </xdr:from>
    <xdr:to xmlns:xdr="http://schemas.openxmlformats.org/drawingml/2006/spreadsheetDrawing">
      <xdr:col>4</xdr:col>
      <xdr:colOff>539750</xdr:colOff>
      <xdr:row>22</xdr:row>
      <xdr:rowOff>19050</xdr:rowOff>
    </xdr:to>
    <xdr:sp macro="" textlink="">
      <xdr:nvSpPr>
        <xdr:cNvPr id="42" name="正方形/長方形 41"/>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2</xdr:col>
      <xdr:colOff>119380</xdr:colOff>
      <xdr:row>22</xdr:row>
      <xdr:rowOff>71755</xdr:rowOff>
    </xdr:from>
    <xdr:to xmlns:xdr="http://schemas.openxmlformats.org/drawingml/2006/spreadsheetDrawing">
      <xdr:col>3</xdr:col>
      <xdr:colOff>137795</xdr:colOff>
      <xdr:row>24</xdr:row>
      <xdr:rowOff>4445</xdr:rowOff>
    </xdr:to>
    <xdr:sp macro="" textlink="">
      <xdr:nvSpPr>
        <xdr:cNvPr id="43" name="正方形/長方形 42"/>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3</xdr:col>
      <xdr:colOff>236220</xdr:colOff>
      <xdr:row>22</xdr:row>
      <xdr:rowOff>55245</xdr:rowOff>
    </xdr:from>
    <xdr:to xmlns:xdr="http://schemas.openxmlformats.org/drawingml/2006/spreadsheetDrawing">
      <xdr:col>3</xdr:col>
      <xdr:colOff>1090930</xdr:colOff>
      <xdr:row>24</xdr:row>
      <xdr:rowOff>20955</xdr:rowOff>
    </xdr:to>
    <xdr:sp macro="" textlink="">
      <xdr:nvSpPr>
        <xdr:cNvPr id="44" name="正方形/長方形 43"/>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4</xdr:col>
      <xdr:colOff>488950</xdr:colOff>
      <xdr:row>21</xdr:row>
      <xdr:rowOff>46990</xdr:rowOff>
    </xdr:from>
    <xdr:to xmlns:xdr="http://schemas.openxmlformats.org/drawingml/2006/spreadsheetDrawing">
      <xdr:col>5</xdr:col>
      <xdr:colOff>631825</xdr:colOff>
      <xdr:row>22</xdr:row>
      <xdr:rowOff>82550</xdr:rowOff>
    </xdr:to>
    <xdr:sp macro="" textlink="">
      <xdr:nvSpPr>
        <xdr:cNvPr id="45" name="正方形/長方形 44"/>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4</xdr:col>
      <xdr:colOff>488950</xdr:colOff>
      <xdr:row>22</xdr:row>
      <xdr:rowOff>19050</xdr:rowOff>
    </xdr:from>
    <xdr:to xmlns:xdr="http://schemas.openxmlformats.org/drawingml/2006/spreadsheetDrawing">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5</xdr:col>
      <xdr:colOff>631825</xdr:colOff>
      <xdr:row>21</xdr:row>
      <xdr:rowOff>46990</xdr:rowOff>
    </xdr:from>
    <xdr:to xmlns:xdr="http://schemas.openxmlformats.org/drawingml/2006/spreadsheetDrawing">
      <xdr:col>6</xdr:col>
      <xdr:colOff>774700</xdr:colOff>
      <xdr:row>22</xdr:row>
      <xdr:rowOff>82550</xdr:rowOff>
    </xdr:to>
    <xdr:sp macro="" textlink="">
      <xdr:nvSpPr>
        <xdr:cNvPr id="47" name="正方形/長方形 46"/>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5</xdr:col>
      <xdr:colOff>631825</xdr:colOff>
      <xdr:row>22</xdr:row>
      <xdr:rowOff>19050</xdr:rowOff>
    </xdr:from>
    <xdr:to xmlns:xdr="http://schemas.openxmlformats.org/drawingml/2006/spreadsheetDrawing">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6</xdr:col>
      <xdr:colOff>901700</xdr:colOff>
      <xdr:row>21</xdr:row>
      <xdr:rowOff>46990</xdr:rowOff>
    </xdr:from>
    <xdr:to xmlns:xdr="http://schemas.openxmlformats.org/drawingml/2006/spreadsheetDrawing">
      <xdr:col>7</xdr:col>
      <xdr:colOff>1045210</xdr:colOff>
      <xdr:row>22</xdr:row>
      <xdr:rowOff>82550</xdr:rowOff>
    </xdr:to>
    <xdr:sp macro="" textlink="">
      <xdr:nvSpPr>
        <xdr:cNvPr id="49" name="正方形/長方形 48"/>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6</xdr:col>
      <xdr:colOff>901700</xdr:colOff>
      <xdr:row>22</xdr:row>
      <xdr:rowOff>19050</xdr:rowOff>
    </xdr:from>
    <xdr:to xmlns:xdr="http://schemas.openxmlformats.org/drawingml/2006/spreadsheetDrawing">
      <xdr:col>7</xdr:col>
      <xdr:colOff>1045210</xdr:colOff>
      <xdr:row>23</xdr:row>
      <xdr:rowOff>101600</xdr:rowOff>
    </xdr:to>
    <xdr:sp macro="" textlink="">
      <xdr:nvSpPr>
        <xdr:cNvPr id="50" name="正方形/長方形 49"/>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57150</xdr:rowOff>
    </xdr:from>
    <xdr:to xmlns:xdr="http://schemas.openxmlformats.org/drawingml/2006/spreadsheetDrawing">
      <xdr:col>8</xdr:col>
      <xdr:colOff>44450</xdr:colOff>
      <xdr:row>36</xdr:row>
      <xdr:rowOff>158750</xdr:rowOff>
    </xdr:to>
    <xdr:sp macro="" textlink="">
      <xdr:nvSpPr>
        <xdr:cNvPr id="52" name="正方形/長方形 51"/>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805815</xdr:colOff>
      <xdr:row>24</xdr:row>
      <xdr:rowOff>120650</xdr:rowOff>
    </xdr:from>
    <xdr:to xmlns:xdr="http://schemas.openxmlformats.org/drawingml/2006/spreadsheetDrawing">
      <xdr:col>7</xdr:col>
      <xdr:colOff>1235075</xdr:colOff>
      <xdr:row>26</xdr:row>
      <xdr:rowOff>31750</xdr:rowOff>
    </xdr:to>
    <xdr:sp macro="" textlink="">
      <xdr:nvSpPr>
        <xdr:cNvPr id="53" name="正方形/長方形 52"/>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mlns:xdr="http://schemas.openxmlformats.org/drawingml/2006/spreadsheetDrawing">
      <xdr:col>4</xdr:col>
      <xdr:colOff>882650</xdr:colOff>
      <xdr:row>26</xdr:row>
      <xdr:rowOff>6350</xdr:rowOff>
    </xdr:from>
    <xdr:to xmlns:xdr="http://schemas.openxmlformats.org/drawingml/2006/spreadsheetDrawing">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道路、認定こども園・幼稚園・保育所、公営住宅、図書館及び庁舎の有形固定資産減価償却率が高いため、類似団体と比べ</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高い数値となっている。</a:t>
          </a:r>
          <a:endParaRPr lang="ja-JP" altLang="ja-JP">
            <a:effectLst/>
          </a:endParaRPr>
        </a:p>
        <a:p>
          <a:r>
            <a:rPr kumimoji="1" lang="ja-JP" altLang="ja-JP" sz="1100">
              <a:solidFill>
                <a:schemeClr val="dk1"/>
              </a:solidFill>
              <a:effectLst/>
              <a:latin typeface="+mn-lt"/>
              <a:ea typeface="+mn-ea"/>
              <a:cs typeface="+mn-cs"/>
            </a:rPr>
            <a:t>道路については維持管理に関する短期・中長期的な計画である道路舗装維持管理計画を定め、区役所本庁舎は移転整備を進めるなど、施設の更新に取り組んでいる。</a:t>
          </a:r>
          <a:endParaRPr lang="ja-JP" altLang="ja-JP">
            <a:effectLst/>
          </a:endParaRPr>
        </a:p>
        <a:p>
          <a:r>
            <a:rPr kumimoji="1" lang="ja-JP" altLang="ja-JP" sz="1100">
              <a:solidFill>
                <a:schemeClr val="dk1"/>
              </a:solidFill>
              <a:effectLst/>
              <a:latin typeface="+mn-lt"/>
              <a:ea typeface="+mn-ea"/>
              <a:cs typeface="+mn-cs"/>
            </a:rPr>
            <a:t>　有形固定資産減価償却率が高くなっているが、区有施設の耐震化率は、平成２７年度に１００％となっ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a:endParaRPr>
        </a:p>
      </xdr:txBody>
    </xdr:sp>
    <xdr:clientData/>
  </xdr:twoCellAnchor>
  <xdr:oneCellAnchor>
    <xdr:from xmlns:xdr="http://schemas.openxmlformats.org/drawingml/2006/spreadsheetDrawing">
      <xdr:col>1</xdr:col>
      <xdr:colOff>746760</xdr:colOff>
      <xdr:row>23</xdr:row>
      <xdr:rowOff>38100</xdr:rowOff>
    </xdr:from>
    <xdr:ext cx="349250" cy="225425"/>
    <xdr:sp macro="" textlink="">
      <xdr:nvSpPr>
        <xdr:cNvPr id="55" name="テキスト ボックス 54"/>
        <xdr:cNvSpPr txBox="1"/>
      </xdr:nvSpPr>
      <xdr:spPr>
        <a:xfrm>
          <a:off x="1232535"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36</xdr:row>
      <xdr:rowOff>158750</xdr:rowOff>
    </xdr:from>
    <xdr:to xmlns:xdr="http://schemas.openxmlformats.org/drawingml/2006/spreadsheetDrawing">
      <xdr:col>4</xdr:col>
      <xdr:colOff>539750</xdr:colOff>
      <xdr:row>36</xdr:row>
      <xdr:rowOff>158750</xdr:rowOff>
    </xdr:to>
    <xdr:cxnSp macro="">
      <xdr:nvCxnSpPr>
        <xdr:cNvPr id="56" name="直線コネクタ 55"/>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36</xdr:row>
      <xdr:rowOff>64770</xdr:rowOff>
    </xdr:from>
    <xdr:ext cx="358775" cy="224790"/>
    <xdr:sp macro="" textlink="">
      <xdr:nvSpPr>
        <xdr:cNvPr id="57" name="テキスト ボックス 56"/>
        <xdr:cNvSpPr txBox="1"/>
      </xdr:nvSpPr>
      <xdr:spPr>
        <a:xfrm>
          <a:off x="847725" y="7018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34</xdr:row>
      <xdr:rowOff>141605</xdr:rowOff>
    </xdr:from>
    <xdr:to xmlns:xdr="http://schemas.openxmlformats.org/drawingml/2006/spreadsheetDrawing">
      <xdr:col>4</xdr:col>
      <xdr:colOff>539750</xdr:colOff>
      <xdr:row>34</xdr:row>
      <xdr:rowOff>141605</xdr:rowOff>
    </xdr:to>
    <xdr:cxnSp macro="">
      <xdr:nvCxnSpPr>
        <xdr:cNvPr id="58" name="直線コネクタ 57"/>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34</xdr:row>
      <xdr:rowOff>48260</xdr:rowOff>
    </xdr:from>
    <xdr:ext cx="358775" cy="225425"/>
    <xdr:sp macro="" textlink="">
      <xdr:nvSpPr>
        <xdr:cNvPr id="59" name="テキスト ボックス 58"/>
        <xdr:cNvSpPr txBox="1"/>
      </xdr:nvSpPr>
      <xdr:spPr>
        <a:xfrm>
          <a:off x="847725"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32</xdr:row>
      <xdr:rowOff>125095</xdr:rowOff>
    </xdr:from>
    <xdr:to xmlns:xdr="http://schemas.openxmlformats.org/drawingml/2006/spreadsheetDrawing">
      <xdr:col>4</xdr:col>
      <xdr:colOff>539750</xdr:colOff>
      <xdr:row>32</xdr:row>
      <xdr:rowOff>125095</xdr:rowOff>
    </xdr:to>
    <xdr:cxnSp macro="">
      <xdr:nvCxnSpPr>
        <xdr:cNvPr id="60" name="直線コネクタ 59"/>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32</xdr:row>
      <xdr:rowOff>31115</xdr:rowOff>
    </xdr:from>
    <xdr:ext cx="358775" cy="224790"/>
    <xdr:sp macro="" textlink="">
      <xdr:nvSpPr>
        <xdr:cNvPr id="61" name="テキスト ボックス 60"/>
        <xdr:cNvSpPr txBox="1"/>
      </xdr:nvSpPr>
      <xdr:spPr>
        <a:xfrm>
          <a:off x="847725"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30</xdr:row>
      <xdr:rowOff>107950</xdr:rowOff>
    </xdr:from>
    <xdr:to xmlns:xdr="http://schemas.openxmlformats.org/drawingml/2006/spreadsheetDrawing">
      <xdr:col>4</xdr:col>
      <xdr:colOff>539750</xdr:colOff>
      <xdr:row>30</xdr:row>
      <xdr:rowOff>107950</xdr:rowOff>
    </xdr:to>
    <xdr:cxnSp macro="">
      <xdr:nvCxnSpPr>
        <xdr:cNvPr id="62" name="直線コネクタ 61"/>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30</xdr:row>
      <xdr:rowOff>13970</xdr:rowOff>
    </xdr:from>
    <xdr:ext cx="358775" cy="225425"/>
    <xdr:sp macro="" textlink="">
      <xdr:nvSpPr>
        <xdr:cNvPr id="63" name="テキスト ボックス 62"/>
        <xdr:cNvSpPr txBox="1"/>
      </xdr:nvSpPr>
      <xdr:spPr>
        <a:xfrm>
          <a:off x="847725"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28</xdr:row>
      <xdr:rowOff>90805</xdr:rowOff>
    </xdr:from>
    <xdr:to xmlns:xdr="http://schemas.openxmlformats.org/drawingml/2006/spreadsheetDrawing">
      <xdr:col>4</xdr:col>
      <xdr:colOff>539750</xdr:colOff>
      <xdr:row>28</xdr:row>
      <xdr:rowOff>90805</xdr:rowOff>
    </xdr:to>
    <xdr:cxnSp macro="">
      <xdr:nvCxnSpPr>
        <xdr:cNvPr id="64" name="直線コネクタ 63"/>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27</xdr:row>
      <xdr:rowOff>168910</xdr:rowOff>
    </xdr:from>
    <xdr:ext cx="358775" cy="224790"/>
    <xdr:sp macro="" textlink="">
      <xdr:nvSpPr>
        <xdr:cNvPr id="65" name="テキスト ボックス 64"/>
        <xdr:cNvSpPr txBox="1"/>
      </xdr:nvSpPr>
      <xdr:spPr>
        <a:xfrm>
          <a:off x="847725"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26</xdr:row>
      <xdr:rowOff>74930</xdr:rowOff>
    </xdr:from>
    <xdr:to xmlns:xdr="http://schemas.openxmlformats.org/drawingml/2006/spreadsheetDrawing">
      <xdr:col>4</xdr:col>
      <xdr:colOff>539750</xdr:colOff>
      <xdr:row>26</xdr:row>
      <xdr:rowOff>74930</xdr:rowOff>
    </xdr:to>
    <xdr:cxnSp macro="">
      <xdr:nvCxnSpPr>
        <xdr:cNvPr id="66" name="直線コネクタ 65"/>
        <xdr:cNvCxnSpPr/>
      </xdr:nvCxnSpPr>
      <xdr:spPr>
        <a:xfrm>
          <a:off x="1270000" y="53136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25</xdr:row>
      <xdr:rowOff>151765</xdr:rowOff>
    </xdr:from>
    <xdr:ext cx="358775" cy="225425"/>
    <xdr:sp macro="" textlink="">
      <xdr:nvSpPr>
        <xdr:cNvPr id="67" name="テキスト ボックス 66"/>
        <xdr:cNvSpPr txBox="1"/>
      </xdr:nvSpPr>
      <xdr:spPr>
        <a:xfrm>
          <a:off x="847725"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24</xdr:row>
      <xdr:rowOff>57150</xdr:rowOff>
    </xdr:to>
    <xdr:cxnSp macro="">
      <xdr:nvCxnSpPr>
        <xdr:cNvPr id="68" name="直線コネクタ 67"/>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361950</xdr:colOff>
      <xdr:row>23</xdr:row>
      <xdr:rowOff>134620</xdr:rowOff>
    </xdr:from>
    <xdr:ext cx="358775" cy="224790"/>
    <xdr:sp macro="" textlink="">
      <xdr:nvSpPr>
        <xdr:cNvPr id="69" name="テキスト ボックス 68"/>
        <xdr:cNvSpPr txBox="1"/>
      </xdr:nvSpPr>
      <xdr:spPr>
        <a:xfrm>
          <a:off x="847725"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mlns:xdr="http://schemas.openxmlformats.org/drawingml/2006/spreadsheetDrawing">
      <xdr:col>1</xdr:col>
      <xdr:colOff>784225</xdr:colOff>
      <xdr:row>24</xdr:row>
      <xdr:rowOff>57150</xdr:rowOff>
    </xdr:from>
    <xdr:to xmlns:xdr="http://schemas.openxmlformats.org/drawingml/2006/spreadsheetDrawing">
      <xdr:col>4</xdr:col>
      <xdr:colOff>539750</xdr:colOff>
      <xdr:row>36</xdr:row>
      <xdr:rowOff>158750</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1169035</xdr:colOff>
      <xdr:row>27</xdr:row>
      <xdr:rowOff>17780</xdr:rowOff>
    </xdr:from>
    <xdr:to xmlns:xdr="http://schemas.openxmlformats.org/drawingml/2006/spreadsheetDrawing">
      <xdr:col>3</xdr:col>
      <xdr:colOff>1170305</xdr:colOff>
      <xdr:row>35</xdr:row>
      <xdr:rowOff>27940</xdr:rowOff>
    </xdr:to>
    <xdr:cxnSp macro="">
      <xdr:nvCxnSpPr>
        <xdr:cNvPr id="71" name="直線コネクタ 70"/>
        <xdr:cNvCxnSpPr/>
      </xdr:nvCxnSpPr>
      <xdr:spPr>
        <a:xfrm flipV="1">
          <a:off x="4759960" y="5427980"/>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35</xdr:row>
      <xdr:rowOff>31750</xdr:rowOff>
    </xdr:from>
    <xdr:ext cx="405130" cy="258445"/>
    <xdr:sp macro="" textlink="">
      <xdr:nvSpPr>
        <xdr:cNvPr id="72" name="有形固定資産減価償却率最小値テキスト"/>
        <xdr:cNvSpPr txBox="1"/>
      </xdr:nvSpPr>
      <xdr:spPr>
        <a:xfrm>
          <a:off x="4812665" y="6813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35</xdr:row>
      <xdr:rowOff>27940</xdr:rowOff>
    </xdr:from>
    <xdr:to xmlns:xdr="http://schemas.openxmlformats.org/drawingml/2006/spreadsheetDrawing">
      <xdr:col>3</xdr:col>
      <xdr:colOff>1261110</xdr:colOff>
      <xdr:row>35</xdr:row>
      <xdr:rowOff>27940</xdr:rowOff>
    </xdr:to>
    <xdr:cxnSp macro="">
      <xdr:nvCxnSpPr>
        <xdr:cNvPr id="73" name="直線コネクタ 72"/>
        <xdr:cNvCxnSpPr/>
      </xdr:nvCxnSpPr>
      <xdr:spPr>
        <a:xfrm>
          <a:off x="4673600" y="680974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25</xdr:row>
      <xdr:rowOff>135890</xdr:rowOff>
    </xdr:from>
    <xdr:ext cx="405130" cy="259080"/>
    <xdr:sp macro="" textlink="">
      <xdr:nvSpPr>
        <xdr:cNvPr id="74" name="有形固定資産減価償却率最大値テキスト"/>
        <xdr:cNvSpPr txBox="1"/>
      </xdr:nvSpPr>
      <xdr:spPr>
        <a:xfrm>
          <a:off x="4812665" y="520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66.8</a:t>
          </a:r>
          <a:endParaRPr kumimoji="1" lang="ja-JP" altLang="en-US" sz="1000" b="1">
            <a:latin typeface="ＭＳ Ｐゴシック"/>
          </a:endParaRPr>
        </a:p>
      </xdr:txBody>
    </xdr:sp>
    <xdr:clientData/>
  </xdr:oneCellAnchor>
  <xdr:twoCellAnchor>
    <xdr:from xmlns:xdr="http://schemas.openxmlformats.org/drawingml/2006/spreadsheetDrawing">
      <xdr:col>3</xdr:col>
      <xdr:colOff>1082675</xdr:colOff>
      <xdr:row>27</xdr:row>
      <xdr:rowOff>17780</xdr:rowOff>
    </xdr:from>
    <xdr:to xmlns:xdr="http://schemas.openxmlformats.org/drawingml/2006/spreadsheetDrawing">
      <xdr:col>3</xdr:col>
      <xdr:colOff>1261110</xdr:colOff>
      <xdr:row>27</xdr:row>
      <xdr:rowOff>17780</xdr:rowOff>
    </xdr:to>
    <xdr:cxnSp macro="">
      <xdr:nvCxnSpPr>
        <xdr:cNvPr id="75" name="直線コネクタ 74"/>
        <xdr:cNvCxnSpPr/>
      </xdr:nvCxnSpPr>
      <xdr:spPr>
        <a:xfrm>
          <a:off x="4673600" y="542798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1221740</xdr:colOff>
      <xdr:row>30</xdr:row>
      <xdr:rowOff>31750</xdr:rowOff>
    </xdr:from>
    <xdr:ext cx="405130" cy="258445"/>
    <xdr:sp macro="" textlink="">
      <xdr:nvSpPr>
        <xdr:cNvPr id="76" name="有形固定資産減価償却率平均値テキスト"/>
        <xdr:cNvSpPr txBox="1"/>
      </xdr:nvSpPr>
      <xdr:spPr>
        <a:xfrm>
          <a:off x="4812665" y="59563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1120775</xdr:colOff>
      <xdr:row>30</xdr:row>
      <xdr:rowOff>53340</xdr:rowOff>
    </xdr:from>
    <xdr:to xmlns:xdr="http://schemas.openxmlformats.org/drawingml/2006/spreadsheetDrawing">
      <xdr:col>3</xdr:col>
      <xdr:colOff>1221740</xdr:colOff>
      <xdr:row>30</xdr:row>
      <xdr:rowOff>154940</xdr:rowOff>
    </xdr:to>
    <xdr:sp macro="" textlink="">
      <xdr:nvSpPr>
        <xdr:cNvPr id="77" name="フローチャート : 判断 76"/>
        <xdr:cNvSpPr/>
      </xdr:nvSpPr>
      <xdr:spPr>
        <a:xfrm>
          <a:off x="4711700" y="597789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408940</xdr:colOff>
      <xdr:row>28</xdr:row>
      <xdr:rowOff>40640</xdr:rowOff>
    </xdr:from>
    <xdr:to xmlns:xdr="http://schemas.openxmlformats.org/drawingml/2006/spreadsheetDrawing">
      <xdr:col>3</xdr:col>
      <xdr:colOff>511810</xdr:colOff>
      <xdr:row>28</xdr:row>
      <xdr:rowOff>141605</xdr:rowOff>
    </xdr:to>
    <xdr:sp macro="" textlink="">
      <xdr:nvSpPr>
        <xdr:cNvPr id="78" name="フローチャート : 判断 77"/>
        <xdr:cNvSpPr/>
      </xdr:nvSpPr>
      <xdr:spPr>
        <a:xfrm>
          <a:off x="3999865" y="5622290"/>
          <a:ext cx="1028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993775</xdr:colOff>
      <xdr:row>37</xdr:row>
      <xdr:rowOff>33020</xdr:rowOff>
    </xdr:from>
    <xdr:ext cx="761365" cy="224790"/>
    <xdr:sp macro="" textlink="">
      <xdr:nvSpPr>
        <xdr:cNvPr id="79" name="テキスト ボックス 78"/>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mlns:xdr="http://schemas.openxmlformats.org/drawingml/2006/spreadsheetDrawing">
      <xdr:col>3</xdr:col>
      <xdr:colOff>281940</xdr:colOff>
      <xdr:row>37</xdr:row>
      <xdr:rowOff>33020</xdr:rowOff>
    </xdr:from>
    <xdr:ext cx="761365" cy="224790"/>
    <xdr:sp macro="" textlink="">
      <xdr:nvSpPr>
        <xdr:cNvPr id="80" name="テキスト ボックス 79"/>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mlns:xdr="http://schemas.openxmlformats.org/drawingml/2006/spreadsheetDrawing">
      <xdr:col>2</xdr:col>
      <xdr:colOff>1245235</xdr:colOff>
      <xdr:row>37</xdr:row>
      <xdr:rowOff>33020</xdr:rowOff>
    </xdr:from>
    <xdr:ext cx="762000" cy="224790"/>
    <xdr:sp macro="" textlink="">
      <xdr:nvSpPr>
        <xdr:cNvPr id="81" name="テキスト ボックス 80"/>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mlns:xdr="http://schemas.openxmlformats.org/drawingml/2006/spreadsheetDrawing">
      <xdr:col>2</xdr:col>
      <xdr:colOff>481965</xdr:colOff>
      <xdr:row>37</xdr:row>
      <xdr:rowOff>33020</xdr:rowOff>
    </xdr:from>
    <xdr:ext cx="762000" cy="224790"/>
    <xdr:sp macro="" textlink="">
      <xdr:nvSpPr>
        <xdr:cNvPr id="82" name="テキスト ボックス 81"/>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mlns:xdr="http://schemas.openxmlformats.org/drawingml/2006/spreadsheetDrawing">
      <xdr:col>1</xdr:col>
      <xdr:colOff>1101725</xdr:colOff>
      <xdr:row>37</xdr:row>
      <xdr:rowOff>33020</xdr:rowOff>
    </xdr:from>
    <xdr:ext cx="761365" cy="224790"/>
    <xdr:sp macro="" textlink="">
      <xdr:nvSpPr>
        <xdr:cNvPr id="83" name="テキスト ボックス 82"/>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mlns:xdr="http://schemas.openxmlformats.org/drawingml/2006/spreadsheetDrawing">
      <xdr:col>3</xdr:col>
      <xdr:colOff>1120775</xdr:colOff>
      <xdr:row>26</xdr:row>
      <xdr:rowOff>138430</xdr:rowOff>
    </xdr:from>
    <xdr:to xmlns:xdr="http://schemas.openxmlformats.org/drawingml/2006/spreadsheetDrawing">
      <xdr:col>3</xdr:col>
      <xdr:colOff>1221740</xdr:colOff>
      <xdr:row>27</xdr:row>
      <xdr:rowOff>68580</xdr:rowOff>
    </xdr:to>
    <xdr:sp macro="" textlink="">
      <xdr:nvSpPr>
        <xdr:cNvPr id="84" name="円/楕円 83"/>
        <xdr:cNvSpPr/>
      </xdr:nvSpPr>
      <xdr:spPr>
        <a:xfrm>
          <a:off x="4711700" y="537718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1221740</xdr:colOff>
      <xdr:row>26</xdr:row>
      <xdr:rowOff>91440</xdr:rowOff>
    </xdr:from>
    <xdr:ext cx="405130" cy="259080"/>
    <xdr:sp macro="" textlink="">
      <xdr:nvSpPr>
        <xdr:cNvPr id="85" name="有形固定資産減価償却率該当値テキスト"/>
        <xdr:cNvSpPr txBox="1"/>
      </xdr:nvSpPr>
      <xdr:spPr>
        <a:xfrm>
          <a:off x="4812665" y="5330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408940</xdr:colOff>
      <xdr:row>26</xdr:row>
      <xdr:rowOff>138430</xdr:rowOff>
    </xdr:from>
    <xdr:to xmlns:xdr="http://schemas.openxmlformats.org/drawingml/2006/spreadsheetDrawing">
      <xdr:col>3</xdr:col>
      <xdr:colOff>511810</xdr:colOff>
      <xdr:row>27</xdr:row>
      <xdr:rowOff>68580</xdr:rowOff>
    </xdr:to>
    <xdr:sp macro="" textlink="">
      <xdr:nvSpPr>
        <xdr:cNvPr id="86" name="円/楕円 85"/>
        <xdr:cNvSpPr/>
      </xdr:nvSpPr>
      <xdr:spPr>
        <a:xfrm>
          <a:off x="3999865" y="5377180"/>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xdr:col>
      <xdr:colOff>460375</xdr:colOff>
      <xdr:row>27</xdr:row>
      <xdr:rowOff>17780</xdr:rowOff>
    </xdr:from>
    <xdr:to xmlns:xdr="http://schemas.openxmlformats.org/drawingml/2006/spreadsheetDrawing">
      <xdr:col>3</xdr:col>
      <xdr:colOff>1171575</xdr:colOff>
      <xdr:row>27</xdr:row>
      <xdr:rowOff>17780</xdr:rowOff>
    </xdr:to>
    <xdr:cxnSp macro="">
      <xdr:nvCxnSpPr>
        <xdr:cNvPr id="87" name="直線コネクタ 86"/>
        <xdr:cNvCxnSpPr/>
      </xdr:nvCxnSpPr>
      <xdr:spPr>
        <a:xfrm>
          <a:off x="4051300" y="5427980"/>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245745</xdr:colOff>
      <xdr:row>28</xdr:row>
      <xdr:rowOff>132715</xdr:rowOff>
    </xdr:from>
    <xdr:ext cx="405130" cy="258445"/>
    <xdr:sp macro="" textlink="">
      <xdr:nvSpPr>
        <xdr:cNvPr id="88" name="n_1aveValue有形固定資産減価償却率"/>
        <xdr:cNvSpPr txBox="1"/>
      </xdr:nvSpPr>
      <xdr:spPr>
        <a:xfrm>
          <a:off x="3836670" y="5714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xdr:col>
      <xdr:colOff>245745</xdr:colOff>
      <xdr:row>25</xdr:row>
      <xdr:rowOff>85090</xdr:rowOff>
    </xdr:from>
    <xdr:ext cx="405130" cy="259080"/>
    <xdr:sp macro="" textlink="">
      <xdr:nvSpPr>
        <xdr:cNvPr id="89" name="n_1mainValue有形固定資産減価償却率"/>
        <xdr:cNvSpPr txBox="1"/>
      </xdr:nvSpPr>
      <xdr:spPr>
        <a:xfrm>
          <a:off x="3836670" y="515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8</xdr:col>
      <xdr:colOff>805815</xdr:colOff>
      <xdr:row>20</xdr:row>
      <xdr:rowOff>140335</xdr:rowOff>
    </xdr:from>
    <xdr:to xmlns:xdr="http://schemas.openxmlformats.org/drawingml/2006/spreadsheetDrawing">
      <xdr:col>11</xdr:col>
      <xdr:colOff>552450</xdr:colOff>
      <xdr:row>22</xdr:row>
      <xdr:rowOff>19050</xdr:rowOff>
    </xdr:to>
    <xdr:sp macro="" textlink="">
      <xdr:nvSpPr>
        <xdr:cNvPr id="90" name="正方形/長方形 89"/>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9</xdr:col>
      <xdr:colOff>354330</xdr:colOff>
      <xdr:row>22</xdr:row>
      <xdr:rowOff>71755</xdr:rowOff>
    </xdr:from>
    <xdr:to xmlns:xdr="http://schemas.openxmlformats.org/drawingml/2006/spreadsheetDrawing">
      <xdr:col>9</xdr:col>
      <xdr:colOff>1672590</xdr:colOff>
      <xdr:row>24</xdr:row>
      <xdr:rowOff>4445</xdr:rowOff>
    </xdr:to>
    <xdr:sp macro="" textlink="">
      <xdr:nvSpPr>
        <xdr:cNvPr id="91" name="正方形/長方形 90"/>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mlns:xdr="http://schemas.openxmlformats.org/drawingml/2006/spreadsheetDrawing">
      <xdr:col>10</xdr:col>
      <xdr:colOff>433070</xdr:colOff>
      <xdr:row>22</xdr:row>
      <xdr:rowOff>55245</xdr:rowOff>
    </xdr:from>
    <xdr:to xmlns:xdr="http://schemas.openxmlformats.org/drawingml/2006/spreadsheetDrawing">
      <xdr:col>10</xdr:col>
      <xdr:colOff>919480</xdr:colOff>
      <xdr:row>24</xdr:row>
      <xdr:rowOff>20955</xdr:rowOff>
    </xdr:to>
    <xdr:sp macro="" textlink="">
      <xdr:nvSpPr>
        <xdr:cNvPr id="92" name="正方形/長方形 91"/>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mlns:xdr="http://schemas.openxmlformats.org/drawingml/2006/spreadsheetDrawing">
      <xdr:col>11</xdr:col>
      <xdr:colOff>502285</xdr:colOff>
      <xdr:row>21</xdr:row>
      <xdr:rowOff>46990</xdr:rowOff>
    </xdr:from>
    <xdr:to xmlns:xdr="http://schemas.openxmlformats.org/drawingml/2006/spreadsheetDrawing">
      <xdr:col>12</xdr:col>
      <xdr:colOff>643890</xdr:colOff>
      <xdr:row>22</xdr:row>
      <xdr:rowOff>82550</xdr:rowOff>
    </xdr:to>
    <xdr:sp macro="" textlink="">
      <xdr:nvSpPr>
        <xdr:cNvPr id="93" name="正方形/長方形 92"/>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11</xdr:col>
      <xdr:colOff>502285</xdr:colOff>
      <xdr:row>22</xdr:row>
      <xdr:rowOff>19050</xdr:rowOff>
    </xdr:from>
    <xdr:to xmlns:xdr="http://schemas.openxmlformats.org/drawingml/2006/spreadsheetDrawing">
      <xdr:col>12</xdr:col>
      <xdr:colOff>643890</xdr:colOff>
      <xdr:row>23</xdr:row>
      <xdr:rowOff>101600</xdr:rowOff>
    </xdr:to>
    <xdr:sp macro="" textlink="">
      <xdr:nvSpPr>
        <xdr:cNvPr id="94" name="正方形/長方形 93"/>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643890</xdr:colOff>
      <xdr:row>21</xdr:row>
      <xdr:rowOff>46990</xdr:rowOff>
    </xdr:from>
    <xdr:to xmlns:xdr="http://schemas.openxmlformats.org/drawingml/2006/spreadsheetDrawing">
      <xdr:col>13</xdr:col>
      <xdr:colOff>787400</xdr:colOff>
      <xdr:row>22</xdr:row>
      <xdr:rowOff>82550</xdr:rowOff>
    </xdr:to>
    <xdr:sp macro="" textlink="">
      <xdr:nvSpPr>
        <xdr:cNvPr id="95" name="正方形/長方形 94"/>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12</xdr:col>
      <xdr:colOff>643890</xdr:colOff>
      <xdr:row>22</xdr:row>
      <xdr:rowOff>19050</xdr:rowOff>
    </xdr:from>
    <xdr:to xmlns:xdr="http://schemas.openxmlformats.org/drawingml/2006/spreadsheetDrawing">
      <xdr:col>13</xdr:col>
      <xdr:colOff>787400</xdr:colOff>
      <xdr:row>23</xdr:row>
      <xdr:rowOff>101600</xdr:rowOff>
    </xdr:to>
    <xdr:sp macro="" textlink="">
      <xdr:nvSpPr>
        <xdr:cNvPr id="96" name="正方形/長方形 95"/>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913765</xdr:colOff>
      <xdr:row>21</xdr:row>
      <xdr:rowOff>46990</xdr:rowOff>
    </xdr:from>
    <xdr:to xmlns:xdr="http://schemas.openxmlformats.org/drawingml/2006/spreadsheetDrawing">
      <xdr:col>14</xdr:col>
      <xdr:colOff>1057275</xdr:colOff>
      <xdr:row>22</xdr:row>
      <xdr:rowOff>82550</xdr:rowOff>
    </xdr:to>
    <xdr:sp macro="" textlink="">
      <xdr:nvSpPr>
        <xdr:cNvPr id="97" name="正方形/長方形 96"/>
        <xdr:cNvSpPr/>
      </xdr:nvSpPr>
      <xdr:spPr>
        <a:xfrm>
          <a:off x="18668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13</xdr:col>
      <xdr:colOff>913765</xdr:colOff>
      <xdr:row>22</xdr:row>
      <xdr:rowOff>19050</xdr:rowOff>
    </xdr:from>
    <xdr:to xmlns:xdr="http://schemas.openxmlformats.org/drawingml/2006/spreadsheetDrawing">
      <xdr:col>14</xdr:col>
      <xdr:colOff>1057275</xdr:colOff>
      <xdr:row>23</xdr:row>
      <xdr:rowOff>101600</xdr:rowOff>
    </xdr:to>
    <xdr:sp macro="" textlink="">
      <xdr:nvSpPr>
        <xdr:cNvPr id="98" name="正方形/長方形 97"/>
        <xdr:cNvSpPr/>
      </xdr:nvSpPr>
      <xdr:spPr>
        <a:xfrm>
          <a:off x="18668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99" name="正方形/長方形 98"/>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57150</xdr:rowOff>
    </xdr:from>
    <xdr:to xmlns:xdr="http://schemas.openxmlformats.org/drawingml/2006/spreadsheetDrawing">
      <xdr:col>15</xdr:col>
      <xdr:colOff>57150</xdr:colOff>
      <xdr:row>36</xdr:row>
      <xdr:rowOff>158750</xdr:rowOff>
    </xdr:to>
    <xdr:sp macro="" textlink="">
      <xdr:nvSpPr>
        <xdr:cNvPr id="100" name="正方形/長方形 99"/>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819785</xdr:colOff>
      <xdr:row>24</xdr:row>
      <xdr:rowOff>120650</xdr:rowOff>
    </xdr:from>
    <xdr:to xmlns:xdr="http://schemas.openxmlformats.org/drawingml/2006/spreadsheetDrawing">
      <xdr:col>14</xdr:col>
      <xdr:colOff>1247775</xdr:colOff>
      <xdr:row>26</xdr:row>
      <xdr:rowOff>31750</xdr:rowOff>
    </xdr:to>
    <xdr:sp macro="" textlink="">
      <xdr:nvSpPr>
        <xdr:cNvPr id="101" name="正方形/長方形 100"/>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mlns:xdr="http://schemas.openxmlformats.org/drawingml/2006/spreadsheetDrawing">
      <xdr:col>11</xdr:col>
      <xdr:colOff>895350</xdr:colOff>
      <xdr:row>26</xdr:row>
      <xdr:rowOff>6350</xdr:rowOff>
    </xdr:from>
    <xdr:to xmlns:xdr="http://schemas.openxmlformats.org/drawingml/2006/spreadsheetDrawing">
      <xdr:col>14</xdr:col>
      <xdr:colOff>1310640</xdr:colOff>
      <xdr:row>36</xdr:row>
      <xdr:rowOff>69850</xdr:rowOff>
    </xdr:to>
    <xdr:sp macro="" textlink="" fLocksText="0">
      <xdr:nvSpPr>
        <xdr:cNvPr id="102" name="テキスト ボックス 101"/>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　充当することが可能な基金などの充当可能財源が、将来負担額より大きいため算出されていない。</a:t>
          </a:r>
        </a:p>
      </xdr:txBody>
    </xdr:sp>
    <xdr:clientData/>
  </xdr:twoCellAnchor>
  <xdr:oneCellAnchor>
    <xdr:from xmlns:xdr="http://schemas.openxmlformats.org/drawingml/2006/spreadsheetDrawing">
      <xdr:col>8</xdr:col>
      <xdr:colOff>768350</xdr:colOff>
      <xdr:row>23</xdr:row>
      <xdr:rowOff>38100</xdr:rowOff>
    </xdr:from>
    <xdr:ext cx="349250" cy="225425"/>
    <xdr:sp macro="" textlink="">
      <xdr:nvSpPr>
        <xdr:cNvPr id="103" name="テキスト ボックス 102"/>
        <xdr:cNvSpPr txBox="1"/>
      </xdr:nvSpPr>
      <xdr:spPr>
        <a:xfrm>
          <a:off x="11264900" y="4762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8</xdr:col>
      <xdr:colOff>805815</xdr:colOff>
      <xdr:row>36</xdr:row>
      <xdr:rowOff>158750</xdr:rowOff>
    </xdr:from>
    <xdr:to xmlns:xdr="http://schemas.openxmlformats.org/drawingml/2006/spreadsheetDrawing">
      <xdr:col>11</xdr:col>
      <xdr:colOff>552450</xdr:colOff>
      <xdr:row>36</xdr:row>
      <xdr:rowOff>158750</xdr:rowOff>
    </xdr:to>
    <xdr:cxnSp macro="">
      <xdr:nvCxnSpPr>
        <xdr:cNvPr id="104" name="直線コネクタ 103"/>
        <xdr:cNvCxnSpPr/>
      </xdr:nvCxnSpPr>
      <xdr:spPr>
        <a:xfrm>
          <a:off x="11302365" y="7112000"/>
          <a:ext cx="42424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xdr:col>
      <xdr:colOff>805815</xdr:colOff>
      <xdr:row>34</xdr:row>
      <xdr:rowOff>69850</xdr:rowOff>
    </xdr:from>
    <xdr:to xmlns:xdr="http://schemas.openxmlformats.org/drawingml/2006/spreadsheetDrawing">
      <xdr:col>11</xdr:col>
      <xdr:colOff>552450</xdr:colOff>
      <xdr:row>34</xdr:row>
      <xdr:rowOff>69850</xdr:rowOff>
    </xdr:to>
    <xdr:cxnSp macro="">
      <xdr:nvCxnSpPr>
        <xdr:cNvPr id="105" name="直線コネクタ 104"/>
        <xdr:cNvCxnSpPr/>
      </xdr:nvCxnSpPr>
      <xdr:spPr>
        <a:xfrm>
          <a:off x="11302365" y="6680200"/>
          <a:ext cx="42424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434975</xdr:colOff>
      <xdr:row>33</xdr:row>
      <xdr:rowOff>147320</xdr:rowOff>
    </xdr:from>
    <xdr:ext cx="307340" cy="224790"/>
    <xdr:sp macro="" textlink="">
      <xdr:nvSpPr>
        <xdr:cNvPr id="106" name="テキスト ボックス 105"/>
        <xdr:cNvSpPr txBox="1"/>
      </xdr:nvSpPr>
      <xdr:spPr>
        <a:xfrm>
          <a:off x="10931525" y="6586220"/>
          <a:ext cx="3073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mlns:xdr="http://schemas.openxmlformats.org/drawingml/2006/spreadsheetDrawing">
      <xdr:col>8</xdr:col>
      <xdr:colOff>805815</xdr:colOff>
      <xdr:row>31</xdr:row>
      <xdr:rowOff>152400</xdr:rowOff>
    </xdr:from>
    <xdr:to xmlns:xdr="http://schemas.openxmlformats.org/drawingml/2006/spreadsheetDrawing">
      <xdr:col>11</xdr:col>
      <xdr:colOff>552450</xdr:colOff>
      <xdr:row>31</xdr:row>
      <xdr:rowOff>152400</xdr:rowOff>
    </xdr:to>
    <xdr:cxnSp macro="">
      <xdr:nvCxnSpPr>
        <xdr:cNvPr id="107" name="直線コネクタ 106"/>
        <xdr:cNvCxnSpPr/>
      </xdr:nvCxnSpPr>
      <xdr:spPr>
        <a:xfrm>
          <a:off x="11302365" y="6248400"/>
          <a:ext cx="42424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434975</xdr:colOff>
      <xdr:row>31</xdr:row>
      <xdr:rowOff>58420</xdr:rowOff>
    </xdr:from>
    <xdr:ext cx="307340" cy="225425"/>
    <xdr:sp macro="" textlink="">
      <xdr:nvSpPr>
        <xdr:cNvPr id="108" name="テキスト ボックス 107"/>
        <xdr:cNvSpPr txBox="1"/>
      </xdr:nvSpPr>
      <xdr:spPr>
        <a:xfrm>
          <a:off x="10931525" y="6154420"/>
          <a:ext cx="3073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1.0</a:t>
          </a:r>
          <a:endParaRPr kumimoji="1" lang="ja-JP" altLang="en-US" sz="800">
            <a:latin typeface="ＭＳ Ｐゴシック"/>
          </a:endParaRPr>
        </a:p>
      </xdr:txBody>
    </xdr:sp>
    <xdr:clientData/>
  </xdr:oneCellAnchor>
  <xdr:twoCellAnchor>
    <xdr:from xmlns:xdr="http://schemas.openxmlformats.org/drawingml/2006/spreadsheetDrawing">
      <xdr:col>8</xdr:col>
      <xdr:colOff>805815</xdr:colOff>
      <xdr:row>29</xdr:row>
      <xdr:rowOff>63500</xdr:rowOff>
    </xdr:from>
    <xdr:to xmlns:xdr="http://schemas.openxmlformats.org/drawingml/2006/spreadsheetDrawing">
      <xdr:col>11</xdr:col>
      <xdr:colOff>552450</xdr:colOff>
      <xdr:row>29</xdr:row>
      <xdr:rowOff>63500</xdr:rowOff>
    </xdr:to>
    <xdr:cxnSp macro="">
      <xdr:nvCxnSpPr>
        <xdr:cNvPr id="109" name="直線コネクタ 108"/>
        <xdr:cNvCxnSpPr/>
      </xdr:nvCxnSpPr>
      <xdr:spPr>
        <a:xfrm>
          <a:off x="11302365" y="5816600"/>
          <a:ext cx="42424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434975</xdr:colOff>
      <xdr:row>28</xdr:row>
      <xdr:rowOff>140970</xdr:rowOff>
    </xdr:from>
    <xdr:ext cx="307340" cy="225425"/>
    <xdr:sp macro="" textlink="">
      <xdr:nvSpPr>
        <xdr:cNvPr id="110" name="テキスト ボックス 109"/>
        <xdr:cNvSpPr txBox="1"/>
      </xdr:nvSpPr>
      <xdr:spPr>
        <a:xfrm>
          <a:off x="10931525" y="5722620"/>
          <a:ext cx="3073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2.0</a:t>
          </a:r>
          <a:endParaRPr kumimoji="1" lang="ja-JP" altLang="en-US" sz="800">
            <a:latin typeface="ＭＳ Ｐゴシック"/>
          </a:endParaRPr>
        </a:p>
      </xdr:txBody>
    </xdr:sp>
    <xdr:clientData/>
  </xdr:oneCellAnchor>
  <xdr:twoCellAnchor>
    <xdr:from xmlns:xdr="http://schemas.openxmlformats.org/drawingml/2006/spreadsheetDrawing">
      <xdr:col>8</xdr:col>
      <xdr:colOff>805815</xdr:colOff>
      <xdr:row>26</xdr:row>
      <xdr:rowOff>146050</xdr:rowOff>
    </xdr:from>
    <xdr:to xmlns:xdr="http://schemas.openxmlformats.org/drawingml/2006/spreadsheetDrawing">
      <xdr:col>11</xdr:col>
      <xdr:colOff>552450</xdr:colOff>
      <xdr:row>26</xdr:row>
      <xdr:rowOff>146050</xdr:rowOff>
    </xdr:to>
    <xdr:cxnSp macro="">
      <xdr:nvCxnSpPr>
        <xdr:cNvPr id="111" name="直線コネクタ 110"/>
        <xdr:cNvCxnSpPr/>
      </xdr:nvCxnSpPr>
      <xdr:spPr>
        <a:xfrm>
          <a:off x="11302365" y="5384800"/>
          <a:ext cx="42424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434975</xdr:colOff>
      <xdr:row>26</xdr:row>
      <xdr:rowOff>52070</xdr:rowOff>
    </xdr:from>
    <xdr:ext cx="307340" cy="224790"/>
    <xdr:sp macro="" textlink="">
      <xdr:nvSpPr>
        <xdr:cNvPr id="112" name="テキスト ボックス 111"/>
        <xdr:cNvSpPr txBox="1"/>
      </xdr:nvSpPr>
      <xdr:spPr>
        <a:xfrm>
          <a:off x="10931525" y="5290820"/>
          <a:ext cx="3073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a:t>
          </a:r>
          <a:endParaRPr kumimoji="1" lang="ja-JP" altLang="en-US" sz="800">
            <a:latin typeface="ＭＳ Ｐゴシック"/>
          </a:endParaRPr>
        </a:p>
      </xdr:txBody>
    </xdr:sp>
    <xdr:clientData/>
  </xdr:one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24</xdr:row>
      <xdr:rowOff>57150</xdr:rowOff>
    </xdr:to>
    <xdr:cxnSp macro="">
      <xdr:nvCxnSpPr>
        <xdr:cNvPr id="113" name="直線コネクタ 112"/>
        <xdr:cNvCxnSpPr/>
      </xdr:nvCxnSpPr>
      <xdr:spPr>
        <a:xfrm>
          <a:off x="11302365" y="4953000"/>
          <a:ext cx="42424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434975</xdr:colOff>
      <xdr:row>23</xdr:row>
      <xdr:rowOff>134620</xdr:rowOff>
    </xdr:from>
    <xdr:ext cx="307340" cy="224790"/>
    <xdr:sp macro="" textlink="">
      <xdr:nvSpPr>
        <xdr:cNvPr id="114" name="テキスト ボックス 113"/>
        <xdr:cNvSpPr txBox="1"/>
      </xdr:nvSpPr>
      <xdr:spPr>
        <a:xfrm>
          <a:off x="10931525" y="4859020"/>
          <a:ext cx="3073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a:t>
          </a:r>
          <a:endParaRPr kumimoji="1" lang="ja-JP" altLang="en-US" sz="800">
            <a:latin typeface="ＭＳ Ｐゴシック"/>
          </a:endParaRPr>
        </a:p>
      </xdr:txBody>
    </xdr:sp>
    <xdr:clientData/>
  </xdr:oneCellAnchor>
  <xdr:twoCellAnchor>
    <xdr:from xmlns:xdr="http://schemas.openxmlformats.org/drawingml/2006/spreadsheetDrawing">
      <xdr:col>8</xdr:col>
      <xdr:colOff>805815</xdr:colOff>
      <xdr:row>24</xdr:row>
      <xdr:rowOff>57150</xdr:rowOff>
    </xdr:from>
    <xdr:to xmlns:xdr="http://schemas.openxmlformats.org/drawingml/2006/spreadsheetDrawing">
      <xdr:col>11</xdr:col>
      <xdr:colOff>552450</xdr:colOff>
      <xdr:row>36</xdr:row>
      <xdr:rowOff>158750</xdr:rowOff>
    </xdr:to>
    <xdr:sp macro="" textlink="">
      <xdr:nvSpPr>
        <xdr:cNvPr id="115" name="債務償還可能年数グラフ枠"/>
        <xdr:cNvSpPr/>
      </xdr:nvSpPr>
      <xdr:spPr>
        <a:xfrm>
          <a:off x="11302365" y="4953000"/>
          <a:ext cx="4242435"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1182370</xdr:colOff>
      <xdr:row>26</xdr:row>
      <xdr:rowOff>16510</xdr:rowOff>
    </xdr:from>
    <xdr:to xmlns:xdr="http://schemas.openxmlformats.org/drawingml/2006/spreadsheetDrawing">
      <xdr:col>10</xdr:col>
      <xdr:colOff>1184275</xdr:colOff>
      <xdr:row>34</xdr:row>
      <xdr:rowOff>69850</xdr:rowOff>
    </xdr:to>
    <xdr:cxnSp macro="">
      <xdr:nvCxnSpPr>
        <xdr:cNvPr id="116" name="直線コネクタ 115"/>
        <xdr:cNvCxnSpPr/>
      </xdr:nvCxnSpPr>
      <xdr:spPr>
        <a:xfrm flipV="1">
          <a:off x="14793595" y="5255260"/>
          <a:ext cx="1905"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10</xdr:col>
      <xdr:colOff>1235075</xdr:colOff>
      <xdr:row>34</xdr:row>
      <xdr:rowOff>124460</xdr:rowOff>
    </xdr:from>
    <xdr:ext cx="340360" cy="259080"/>
    <xdr:sp macro="" textlink="">
      <xdr:nvSpPr>
        <xdr:cNvPr id="117" name="債務償還可能年数最小値テキスト"/>
        <xdr:cNvSpPr txBox="1"/>
      </xdr:nvSpPr>
      <xdr:spPr>
        <a:xfrm>
          <a:off x="14846300" y="67348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10</xdr:col>
      <xdr:colOff>1094740</xdr:colOff>
      <xdr:row>34</xdr:row>
      <xdr:rowOff>69850</xdr:rowOff>
    </xdr:from>
    <xdr:to xmlns:xdr="http://schemas.openxmlformats.org/drawingml/2006/spreadsheetDrawing">
      <xdr:col>10</xdr:col>
      <xdr:colOff>1273175</xdr:colOff>
      <xdr:row>34</xdr:row>
      <xdr:rowOff>69850</xdr:rowOff>
    </xdr:to>
    <xdr:cxnSp macro="">
      <xdr:nvCxnSpPr>
        <xdr:cNvPr id="118" name="直線コネクタ 117"/>
        <xdr:cNvCxnSpPr/>
      </xdr:nvCxnSpPr>
      <xdr:spPr>
        <a:xfrm>
          <a:off x="14705965" y="668020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10</xdr:col>
      <xdr:colOff>1235075</xdr:colOff>
      <xdr:row>24</xdr:row>
      <xdr:rowOff>134620</xdr:rowOff>
    </xdr:from>
    <xdr:ext cx="340360" cy="258445"/>
    <xdr:sp macro="" textlink="">
      <xdr:nvSpPr>
        <xdr:cNvPr id="119" name="債務償還可能年数最大値テキスト"/>
        <xdr:cNvSpPr txBox="1"/>
      </xdr:nvSpPr>
      <xdr:spPr>
        <a:xfrm>
          <a:off x="14846300" y="50304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mlns:xdr="http://schemas.openxmlformats.org/drawingml/2006/spreadsheetDrawing">
      <xdr:col>10</xdr:col>
      <xdr:colOff>1094740</xdr:colOff>
      <xdr:row>26</xdr:row>
      <xdr:rowOff>16510</xdr:rowOff>
    </xdr:from>
    <xdr:to xmlns:xdr="http://schemas.openxmlformats.org/drawingml/2006/spreadsheetDrawing">
      <xdr:col>10</xdr:col>
      <xdr:colOff>1273175</xdr:colOff>
      <xdr:row>26</xdr:row>
      <xdr:rowOff>16510</xdr:rowOff>
    </xdr:to>
    <xdr:cxnSp macro="">
      <xdr:nvCxnSpPr>
        <xdr:cNvPr id="120" name="直線コネクタ 119"/>
        <xdr:cNvCxnSpPr/>
      </xdr:nvCxnSpPr>
      <xdr:spPr>
        <a:xfrm>
          <a:off x="14705965" y="525526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10</xdr:col>
      <xdr:colOff>1235075</xdr:colOff>
      <xdr:row>33</xdr:row>
      <xdr:rowOff>41910</xdr:rowOff>
    </xdr:from>
    <xdr:ext cx="340360" cy="258445"/>
    <xdr:sp macro="" textlink="">
      <xdr:nvSpPr>
        <xdr:cNvPr id="121" name="債務償還可能年数平均値テキスト"/>
        <xdr:cNvSpPr txBox="1"/>
      </xdr:nvSpPr>
      <xdr:spPr>
        <a:xfrm>
          <a:off x="14846300" y="6480810"/>
          <a:ext cx="3403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10</xdr:col>
      <xdr:colOff>1134110</xdr:colOff>
      <xdr:row>34</xdr:row>
      <xdr:rowOff>19050</xdr:rowOff>
    </xdr:from>
    <xdr:to xmlns:xdr="http://schemas.openxmlformats.org/drawingml/2006/spreadsheetDrawing">
      <xdr:col>10</xdr:col>
      <xdr:colOff>1235075</xdr:colOff>
      <xdr:row>34</xdr:row>
      <xdr:rowOff>120650</xdr:rowOff>
    </xdr:to>
    <xdr:sp macro="" textlink="">
      <xdr:nvSpPr>
        <xdr:cNvPr id="122" name="フローチャート : 判断 121"/>
        <xdr:cNvSpPr/>
      </xdr:nvSpPr>
      <xdr:spPr>
        <a:xfrm>
          <a:off x="14745335" y="66294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422275</xdr:colOff>
      <xdr:row>31</xdr:row>
      <xdr:rowOff>144780</xdr:rowOff>
    </xdr:from>
    <xdr:to xmlns:xdr="http://schemas.openxmlformats.org/drawingml/2006/spreadsheetDrawing">
      <xdr:col>10</xdr:col>
      <xdr:colOff>523875</xdr:colOff>
      <xdr:row>32</xdr:row>
      <xdr:rowOff>74930</xdr:rowOff>
    </xdr:to>
    <xdr:sp macro="" textlink="">
      <xdr:nvSpPr>
        <xdr:cNvPr id="123" name="フローチャート : 判断 122"/>
        <xdr:cNvSpPr/>
      </xdr:nvSpPr>
      <xdr:spPr>
        <a:xfrm>
          <a:off x="14033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xdr:col>
      <xdr:colOff>1005840</xdr:colOff>
      <xdr:row>37</xdr:row>
      <xdr:rowOff>33020</xdr:rowOff>
    </xdr:from>
    <xdr:ext cx="761365" cy="224790"/>
    <xdr:sp macro="" textlink="">
      <xdr:nvSpPr>
        <xdr:cNvPr id="124" name="テキスト ボックス 123"/>
        <xdr:cNvSpPr txBox="1"/>
      </xdr:nvSpPr>
      <xdr:spPr>
        <a:xfrm>
          <a:off x="146170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mlns:xdr="http://schemas.openxmlformats.org/drawingml/2006/spreadsheetDrawing">
      <xdr:col>10</xdr:col>
      <xdr:colOff>295910</xdr:colOff>
      <xdr:row>37</xdr:row>
      <xdr:rowOff>33020</xdr:rowOff>
    </xdr:from>
    <xdr:ext cx="761365" cy="224790"/>
    <xdr:sp macro="" textlink="">
      <xdr:nvSpPr>
        <xdr:cNvPr id="125" name="テキスト ボックス 124"/>
        <xdr:cNvSpPr txBox="1"/>
      </xdr:nvSpPr>
      <xdr:spPr>
        <a:xfrm>
          <a:off x="1390713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mlns:xdr="http://schemas.openxmlformats.org/drawingml/2006/spreadsheetDrawing">
      <xdr:col>9</xdr:col>
      <xdr:colOff>1267460</xdr:colOff>
      <xdr:row>37</xdr:row>
      <xdr:rowOff>33020</xdr:rowOff>
    </xdr:from>
    <xdr:ext cx="762000" cy="224790"/>
    <xdr:sp macro="" textlink="">
      <xdr:nvSpPr>
        <xdr:cNvPr id="126" name="テキスト ボックス 125"/>
        <xdr:cNvSpPr txBox="1"/>
      </xdr:nvSpPr>
      <xdr:spPr>
        <a:xfrm>
          <a:off x="13145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mlns:xdr="http://schemas.openxmlformats.org/drawingml/2006/spreadsheetDrawing">
      <xdr:col>9</xdr:col>
      <xdr:colOff>504825</xdr:colOff>
      <xdr:row>37</xdr:row>
      <xdr:rowOff>33020</xdr:rowOff>
    </xdr:from>
    <xdr:ext cx="762635" cy="224790"/>
    <xdr:sp macro="" textlink="">
      <xdr:nvSpPr>
        <xdr:cNvPr id="127" name="テキスト ボックス 126"/>
        <xdr:cNvSpPr txBox="1"/>
      </xdr:nvSpPr>
      <xdr:spPr>
        <a:xfrm>
          <a:off x="12382500" y="7157720"/>
          <a:ext cx="7626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mlns:xdr="http://schemas.openxmlformats.org/drawingml/2006/spreadsheetDrawing">
      <xdr:col>8</xdr:col>
      <xdr:colOff>1124585</xdr:colOff>
      <xdr:row>37</xdr:row>
      <xdr:rowOff>33020</xdr:rowOff>
    </xdr:from>
    <xdr:ext cx="761365" cy="224790"/>
    <xdr:sp macro="" textlink="">
      <xdr:nvSpPr>
        <xdr:cNvPr id="128" name="テキスト ボックス 127"/>
        <xdr:cNvSpPr txBox="1"/>
      </xdr:nvSpPr>
      <xdr:spPr>
        <a:xfrm>
          <a:off x="1162113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mlns:xdr="http://schemas.openxmlformats.org/drawingml/2006/spreadsheetDrawing">
      <xdr:col>10</xdr:col>
      <xdr:colOff>290195</xdr:colOff>
      <xdr:row>30</xdr:row>
      <xdr:rowOff>91440</xdr:rowOff>
    </xdr:from>
    <xdr:ext cx="340360" cy="259080"/>
    <xdr:sp macro="" textlink="">
      <xdr:nvSpPr>
        <xdr:cNvPr id="129" name="n_1aveValue債務償還可能年数"/>
        <xdr:cNvSpPr txBox="1"/>
      </xdr:nvSpPr>
      <xdr:spPr>
        <a:xfrm>
          <a:off x="13901420" y="60159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784225</xdr:colOff>
      <xdr:row>41</xdr:row>
      <xdr:rowOff>143510</xdr:rowOff>
    </xdr:from>
    <xdr:to xmlns:xdr="http://schemas.openxmlformats.org/drawingml/2006/spreadsheetDrawing">
      <xdr:col>5</xdr:col>
      <xdr:colOff>822325</xdr:colOff>
      <xdr:row>43</xdr:row>
      <xdr:rowOff>143510</xdr:rowOff>
    </xdr:to>
    <xdr:sp macro="" textlink="">
      <xdr:nvSpPr>
        <xdr:cNvPr id="130" name="正方形/長方形 129"/>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mlns:xdr="http://schemas.openxmlformats.org/drawingml/2006/spreadsheetDrawing">
      <xdr:col>1</xdr:col>
      <xdr:colOff>784225</xdr:colOff>
      <xdr:row>63</xdr:row>
      <xdr:rowOff>133350</xdr:rowOff>
    </xdr:from>
    <xdr:to xmlns:xdr="http://schemas.openxmlformats.org/drawingml/2006/spreadsheetDrawing">
      <xdr:col>5</xdr:col>
      <xdr:colOff>822325</xdr:colOff>
      <xdr:row>65</xdr:row>
      <xdr:rowOff>133350</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mlns:xdr="http://schemas.openxmlformats.org/drawingml/2006/spreadsheetDrawing">
      <xdr:col>1</xdr:col>
      <xdr:colOff>427990</xdr:colOff>
      <xdr:row>43</xdr:row>
      <xdr:rowOff>53975</xdr:rowOff>
    </xdr:from>
    <xdr:ext cx="370205" cy="241935"/>
    <xdr:sp macro="" textlink="">
      <xdr:nvSpPr>
        <xdr:cNvPr id="132" name="テキスト ボックス 131"/>
        <xdr:cNvSpPr txBox="1"/>
      </xdr:nvSpPr>
      <xdr:spPr>
        <a:xfrm>
          <a:off x="913765"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58</xdr:row>
      <xdr:rowOff>149225</xdr:rowOff>
    </xdr:from>
    <xdr:ext cx="370205" cy="242570"/>
    <xdr:sp macro="" textlink="">
      <xdr:nvSpPr>
        <xdr:cNvPr id="133" name="テキスト ボックス 132"/>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1</xdr:col>
      <xdr:colOff>427990</xdr:colOff>
      <xdr:row>65</xdr:row>
      <xdr:rowOff>19050</xdr:rowOff>
    </xdr:from>
    <xdr:ext cx="370205" cy="241935"/>
    <xdr:sp macro="" textlink="">
      <xdr:nvSpPr>
        <xdr:cNvPr id="134" name="テキスト ボックス 133"/>
        <xdr:cNvSpPr txBox="1"/>
      </xdr:nvSpPr>
      <xdr:spPr>
        <a:xfrm>
          <a:off x="913765" y="120396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mlns:xdr="http://schemas.openxmlformats.org/drawingml/2006/spreadsheetDrawing">
      <xdr:col>5</xdr:col>
      <xdr:colOff>631825</xdr:colOff>
      <xdr:row>81</xdr:row>
      <xdr:rowOff>31750</xdr:rowOff>
    </xdr:from>
    <xdr:ext cx="370205" cy="242570"/>
    <xdr:sp macro="" textlink="">
      <xdr:nvSpPr>
        <xdr:cNvPr id="135" name="テキスト ボックス 134"/>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東京都中野区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325,460
309,767
15.59
126,519,153
122,999,658
2,946,274
77,133,090
25,806,932</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133350</xdr:rowOff>
    </xdr:from>
    <xdr:to xmlns:xdr="http://schemas.openxmlformats.org/drawingml/2006/spreadsheetDrawing">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19050</xdr:rowOff>
    </xdr:from>
    <xdr:to xmlns:xdr="http://schemas.openxmlformats.org/drawingml/2006/spreadsheetDrawing">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76200</xdr:rowOff>
    </xdr:from>
    <xdr:to xmlns:xdr="http://schemas.openxmlformats.org/drawingml/2006/spreadsheetDrawing">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133350</xdr:rowOff>
    </xdr:from>
    <xdr:to xmlns:xdr="http://schemas.openxmlformats.org/drawingml/2006/spreadsheetDrawing">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32</xdr:row>
      <xdr:rowOff>162560</xdr:rowOff>
    </xdr:from>
    <xdr:ext cx="467995" cy="259080"/>
    <xdr:sp macro="" textlink="">
      <xdr:nvSpPr>
        <xdr:cNvPr id="51" name="テキスト ボックス 50"/>
        <xdr:cNvSpPr txBox="1"/>
      </xdr:nvSpPr>
      <xdr:spPr>
        <a:xfrm>
          <a:off x="294005" y="5648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3" name="テキスト ボックス 52"/>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34</xdr:row>
      <xdr:rowOff>26035</xdr:rowOff>
    </xdr:from>
    <xdr:to xmlns:xdr="http://schemas.openxmlformats.org/drawingml/2006/spreadsheetDrawing">
      <xdr:col>6</xdr:col>
      <xdr:colOff>510540</xdr:colOff>
      <xdr:row>41</xdr:row>
      <xdr:rowOff>73660</xdr:rowOff>
    </xdr:to>
    <xdr:cxnSp macro="">
      <xdr:nvCxnSpPr>
        <xdr:cNvPr id="55" name="直線コネクタ 54"/>
        <xdr:cNvCxnSpPr/>
      </xdr:nvCxnSpPr>
      <xdr:spPr>
        <a:xfrm flipV="1">
          <a:off x="4634865" y="5855335"/>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41</xdr:row>
      <xdr:rowOff>77470</xdr:rowOff>
    </xdr:from>
    <xdr:ext cx="405130" cy="258445"/>
    <xdr:sp macro="" textlink="">
      <xdr:nvSpPr>
        <xdr:cNvPr id="56" name="【道路】&#10;有形固定資産減価償却率最小値テキスト"/>
        <xdr:cNvSpPr txBox="1"/>
      </xdr:nvSpPr>
      <xdr:spPr>
        <a:xfrm>
          <a:off x="4724400" y="7106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41</xdr:row>
      <xdr:rowOff>73660</xdr:rowOff>
    </xdr:from>
    <xdr:to xmlns:xdr="http://schemas.openxmlformats.org/drawingml/2006/spreadsheetDrawing">
      <xdr:col>6</xdr:col>
      <xdr:colOff>600075</xdr:colOff>
      <xdr:row>41</xdr:row>
      <xdr:rowOff>73660</xdr:rowOff>
    </xdr:to>
    <xdr:cxnSp macro="">
      <xdr:nvCxnSpPr>
        <xdr:cNvPr id="57" name="直線コネクタ 56"/>
        <xdr:cNvCxnSpPr/>
      </xdr:nvCxnSpPr>
      <xdr:spPr>
        <a:xfrm>
          <a:off x="4546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32</xdr:row>
      <xdr:rowOff>144145</xdr:rowOff>
    </xdr:from>
    <xdr:ext cx="405130" cy="258445"/>
    <xdr:sp macro="" textlink="">
      <xdr:nvSpPr>
        <xdr:cNvPr id="58" name="【道路】&#10;有形固定資産減価償却率最大値テキスト"/>
        <xdr:cNvSpPr txBox="1"/>
      </xdr:nvSpPr>
      <xdr:spPr>
        <a:xfrm>
          <a:off x="4724400" y="5630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34</xdr:row>
      <xdr:rowOff>26035</xdr:rowOff>
    </xdr:from>
    <xdr:to xmlns:xdr="http://schemas.openxmlformats.org/drawingml/2006/spreadsheetDrawing">
      <xdr:col>6</xdr:col>
      <xdr:colOff>600075</xdr:colOff>
      <xdr:row>34</xdr:row>
      <xdr:rowOff>26035</xdr:rowOff>
    </xdr:to>
    <xdr:cxnSp macro="">
      <xdr:nvCxnSpPr>
        <xdr:cNvPr id="59" name="直線コネクタ 58"/>
        <xdr:cNvCxnSpPr/>
      </xdr:nvCxnSpPr>
      <xdr:spPr>
        <a:xfrm>
          <a:off x="4546600" y="585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38</xdr:row>
      <xdr:rowOff>19685</xdr:rowOff>
    </xdr:from>
    <xdr:ext cx="405130" cy="258445"/>
    <xdr:sp macro="" textlink="">
      <xdr:nvSpPr>
        <xdr:cNvPr id="60" name="【道路】&#10;有形固定資産減価償却率平均値テキスト"/>
        <xdr:cNvSpPr txBox="1"/>
      </xdr:nvSpPr>
      <xdr:spPr>
        <a:xfrm>
          <a:off x="4724400" y="65347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38</xdr:row>
      <xdr:rowOff>41275</xdr:rowOff>
    </xdr:from>
    <xdr:to xmlns:xdr="http://schemas.openxmlformats.org/drawingml/2006/spreadsheetDrawing">
      <xdr:col>6</xdr:col>
      <xdr:colOff>561975</xdr:colOff>
      <xdr:row>38</xdr:row>
      <xdr:rowOff>143510</xdr:rowOff>
    </xdr:to>
    <xdr:sp macro="" textlink="">
      <xdr:nvSpPr>
        <xdr:cNvPr id="61" name="フローチャート : 判断 60"/>
        <xdr:cNvSpPr/>
      </xdr:nvSpPr>
      <xdr:spPr>
        <a:xfrm>
          <a:off x="45847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37</xdr:row>
      <xdr:rowOff>78105</xdr:rowOff>
    </xdr:from>
    <xdr:to xmlns:xdr="http://schemas.openxmlformats.org/drawingml/2006/spreadsheetDrawing">
      <xdr:col>5</xdr:col>
      <xdr:colOff>409575</xdr:colOff>
      <xdr:row>38</xdr:row>
      <xdr:rowOff>8255</xdr:rowOff>
    </xdr:to>
    <xdr:sp macro="" textlink="">
      <xdr:nvSpPr>
        <xdr:cNvPr id="62" name="フローチャート : 判断 61"/>
        <xdr:cNvSpPr/>
      </xdr:nvSpPr>
      <xdr:spPr>
        <a:xfrm>
          <a:off x="3746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44</xdr:row>
      <xdr:rowOff>73660</xdr:rowOff>
    </xdr:from>
    <xdr:ext cx="761365" cy="259080"/>
    <xdr:sp macro="" textlink="">
      <xdr:nvSpPr>
        <xdr:cNvPr id="63" name="テキスト ボックス 62"/>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61365" cy="259080"/>
    <xdr:sp macro="" textlink="">
      <xdr:nvSpPr>
        <xdr:cNvPr id="64" name="テキスト ボックス 63"/>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34</xdr:row>
      <xdr:rowOff>91440</xdr:rowOff>
    </xdr:from>
    <xdr:to xmlns:xdr="http://schemas.openxmlformats.org/drawingml/2006/spreadsheetDrawing">
      <xdr:col>6</xdr:col>
      <xdr:colOff>561975</xdr:colOff>
      <xdr:row>35</xdr:row>
      <xdr:rowOff>21590</xdr:rowOff>
    </xdr:to>
    <xdr:sp macro="" textlink="">
      <xdr:nvSpPr>
        <xdr:cNvPr id="68" name="円/楕円 67"/>
        <xdr:cNvSpPr/>
      </xdr:nvSpPr>
      <xdr:spPr>
        <a:xfrm>
          <a:off x="45847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34</xdr:row>
      <xdr:rowOff>6350</xdr:rowOff>
    </xdr:from>
    <xdr:ext cx="405130" cy="258445"/>
    <xdr:sp macro="" textlink="">
      <xdr:nvSpPr>
        <xdr:cNvPr id="69" name="【道路】&#10;有形固定資産減価償却率該当値テキスト"/>
        <xdr:cNvSpPr txBox="1"/>
      </xdr:nvSpPr>
      <xdr:spPr>
        <a:xfrm>
          <a:off x="4724400" y="5835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34</xdr:row>
      <xdr:rowOff>5080</xdr:rowOff>
    </xdr:from>
    <xdr:to xmlns:xdr="http://schemas.openxmlformats.org/drawingml/2006/spreadsheetDrawing">
      <xdr:col>5</xdr:col>
      <xdr:colOff>409575</xdr:colOff>
      <xdr:row>34</xdr:row>
      <xdr:rowOff>106680</xdr:rowOff>
    </xdr:to>
    <xdr:sp macro="" textlink="">
      <xdr:nvSpPr>
        <xdr:cNvPr id="70" name="円/楕円 69"/>
        <xdr:cNvSpPr/>
      </xdr:nvSpPr>
      <xdr:spPr>
        <a:xfrm>
          <a:off x="374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34</xdr:row>
      <xdr:rowOff>55880</xdr:rowOff>
    </xdr:from>
    <xdr:to xmlns:xdr="http://schemas.openxmlformats.org/drawingml/2006/spreadsheetDrawing">
      <xdr:col>6</xdr:col>
      <xdr:colOff>511810</xdr:colOff>
      <xdr:row>34</xdr:row>
      <xdr:rowOff>142240</xdr:rowOff>
    </xdr:to>
    <xdr:cxnSp macro="">
      <xdr:nvCxnSpPr>
        <xdr:cNvPr id="71" name="直線コネクタ 70"/>
        <xdr:cNvCxnSpPr/>
      </xdr:nvCxnSpPr>
      <xdr:spPr>
        <a:xfrm>
          <a:off x="3797300" y="5885180"/>
          <a:ext cx="83883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37</xdr:row>
      <xdr:rowOff>170815</xdr:rowOff>
    </xdr:from>
    <xdr:ext cx="404495" cy="258445"/>
    <xdr:sp macro="" textlink="">
      <xdr:nvSpPr>
        <xdr:cNvPr id="72" name="n_1aveValue【道路】&#10;有形固定資産減価償却率"/>
        <xdr:cNvSpPr txBox="1"/>
      </xdr:nvSpPr>
      <xdr:spPr>
        <a:xfrm>
          <a:off x="3582035" y="6514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32</xdr:row>
      <xdr:rowOff>123190</xdr:rowOff>
    </xdr:from>
    <xdr:ext cx="404495" cy="258445"/>
    <xdr:sp macro="" textlink="">
      <xdr:nvSpPr>
        <xdr:cNvPr id="73" name="n_1mainValue【道路】&#10;有形固定資産減価償却率"/>
        <xdr:cNvSpPr txBox="1"/>
      </xdr:nvSpPr>
      <xdr:spPr>
        <a:xfrm>
          <a:off x="3582035" y="56095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2900" cy="225425"/>
    <xdr:sp macro="" textlink="">
      <xdr:nvSpPr>
        <xdr:cNvPr id="82" name="テキスト ボックス 81"/>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42</xdr:row>
      <xdr:rowOff>38100</xdr:rowOff>
    </xdr:from>
    <xdr:to xmlns:xdr="http://schemas.openxmlformats.org/drawingml/2006/spreadsheetDrawing">
      <xdr:col>16</xdr:col>
      <xdr:colOff>307975</xdr:colOff>
      <xdr:row>42</xdr:row>
      <xdr:rowOff>38100</xdr:rowOff>
    </xdr:to>
    <xdr:cxnSp macro="">
      <xdr:nvCxnSpPr>
        <xdr:cNvPr id="84" name="直線コネクタ 8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41</xdr:row>
      <xdr:rowOff>67310</xdr:rowOff>
    </xdr:from>
    <xdr:ext cx="467360" cy="259080"/>
    <xdr:sp macro="" textlink="">
      <xdr:nvSpPr>
        <xdr:cNvPr id="85" name="テキスト ボックス 84"/>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40</xdr:row>
      <xdr:rowOff>0</xdr:rowOff>
    </xdr:from>
    <xdr:to xmlns:xdr="http://schemas.openxmlformats.org/drawingml/2006/spreadsheetDrawing">
      <xdr:col>16</xdr:col>
      <xdr:colOff>307975</xdr:colOff>
      <xdr:row>40</xdr:row>
      <xdr:rowOff>0</xdr:rowOff>
    </xdr:to>
    <xdr:cxnSp macro="">
      <xdr:nvCxnSpPr>
        <xdr:cNvPr id="86" name="直線コネクタ 8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39</xdr:row>
      <xdr:rowOff>29210</xdr:rowOff>
    </xdr:from>
    <xdr:ext cx="467360" cy="258445"/>
    <xdr:sp macro="" textlink="">
      <xdr:nvSpPr>
        <xdr:cNvPr id="87" name="テキスト ボックス 86"/>
        <xdr:cNvSpPr txBox="1"/>
      </xdr:nvSpPr>
      <xdr:spPr>
        <a:xfrm>
          <a:off x="6136640" y="671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37</xdr:row>
      <xdr:rowOff>133350</xdr:rowOff>
    </xdr:from>
    <xdr:to xmlns:xdr="http://schemas.openxmlformats.org/drawingml/2006/spreadsheetDrawing">
      <xdr:col>16</xdr:col>
      <xdr:colOff>307975</xdr:colOff>
      <xdr:row>37</xdr:row>
      <xdr:rowOff>133350</xdr:rowOff>
    </xdr:to>
    <xdr:cxnSp macro="">
      <xdr:nvCxnSpPr>
        <xdr:cNvPr id="88" name="直線コネクタ 8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36</xdr:row>
      <xdr:rowOff>162560</xdr:rowOff>
    </xdr:from>
    <xdr:ext cx="467360" cy="259080"/>
    <xdr:sp macro="" textlink="">
      <xdr:nvSpPr>
        <xdr:cNvPr id="89" name="テキスト ボックス 88"/>
        <xdr:cNvSpPr txBox="1"/>
      </xdr:nvSpPr>
      <xdr:spPr>
        <a:xfrm>
          <a:off x="613664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35</xdr:row>
      <xdr:rowOff>95250</xdr:rowOff>
    </xdr:from>
    <xdr:to xmlns:xdr="http://schemas.openxmlformats.org/drawingml/2006/spreadsheetDrawing">
      <xdr:col>16</xdr:col>
      <xdr:colOff>307975</xdr:colOff>
      <xdr:row>35</xdr:row>
      <xdr:rowOff>95250</xdr:rowOff>
    </xdr:to>
    <xdr:cxnSp macro="">
      <xdr:nvCxnSpPr>
        <xdr:cNvPr id="90" name="直線コネクタ 8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34</xdr:row>
      <xdr:rowOff>124460</xdr:rowOff>
    </xdr:from>
    <xdr:ext cx="467360" cy="259080"/>
    <xdr:sp macro="" textlink="">
      <xdr:nvSpPr>
        <xdr:cNvPr id="91" name="テキスト ボックス 90"/>
        <xdr:cNvSpPr txBox="1"/>
      </xdr:nvSpPr>
      <xdr:spPr>
        <a:xfrm>
          <a:off x="613664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57150</xdr:rowOff>
    </xdr:from>
    <xdr:to xmlns:xdr="http://schemas.openxmlformats.org/drawingml/2006/spreadsheetDrawing">
      <xdr:col>16</xdr:col>
      <xdr:colOff>307975</xdr:colOff>
      <xdr:row>33</xdr:row>
      <xdr:rowOff>57150</xdr:rowOff>
    </xdr:to>
    <xdr:cxnSp macro="">
      <xdr:nvCxnSpPr>
        <xdr:cNvPr id="92" name="直線コネクタ 9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32</xdr:row>
      <xdr:rowOff>86360</xdr:rowOff>
    </xdr:from>
    <xdr:ext cx="467360" cy="258445"/>
    <xdr:sp macro="" textlink="">
      <xdr:nvSpPr>
        <xdr:cNvPr id="93" name="テキスト ボックス 92"/>
        <xdr:cNvSpPr txBox="1"/>
      </xdr:nvSpPr>
      <xdr:spPr>
        <a:xfrm>
          <a:off x="6136640" y="557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30</xdr:row>
      <xdr:rowOff>48260</xdr:rowOff>
    </xdr:from>
    <xdr:ext cx="530860" cy="259080"/>
    <xdr:sp macro="" textlink="">
      <xdr:nvSpPr>
        <xdr:cNvPr id="95" name="テキスト ボックス 94"/>
        <xdr:cNvSpPr txBox="1"/>
      </xdr:nvSpPr>
      <xdr:spPr>
        <a:xfrm>
          <a:off x="6072505" y="519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34</xdr:row>
      <xdr:rowOff>53340</xdr:rowOff>
    </xdr:from>
    <xdr:to xmlns:xdr="http://schemas.openxmlformats.org/drawingml/2006/spreadsheetDrawing">
      <xdr:col>15</xdr:col>
      <xdr:colOff>180340</xdr:colOff>
      <xdr:row>41</xdr:row>
      <xdr:rowOff>71755</xdr:rowOff>
    </xdr:to>
    <xdr:cxnSp macro="">
      <xdr:nvCxnSpPr>
        <xdr:cNvPr id="97" name="直線コネクタ 96"/>
        <xdr:cNvCxnSpPr/>
      </xdr:nvCxnSpPr>
      <xdr:spPr>
        <a:xfrm flipV="1">
          <a:off x="10476865" y="5882640"/>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41</xdr:row>
      <xdr:rowOff>75565</xdr:rowOff>
    </xdr:from>
    <xdr:ext cx="469900" cy="258445"/>
    <xdr:sp macro="" textlink="">
      <xdr:nvSpPr>
        <xdr:cNvPr id="98" name="【道路】&#10;一人当たり延長最小値テキスト"/>
        <xdr:cNvSpPr txBox="1"/>
      </xdr:nvSpPr>
      <xdr:spPr>
        <a:xfrm>
          <a:off x="10566400" y="7105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0.724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41</xdr:row>
      <xdr:rowOff>71755</xdr:rowOff>
    </xdr:from>
    <xdr:to xmlns:xdr="http://schemas.openxmlformats.org/drawingml/2006/spreadsheetDrawing">
      <xdr:col>15</xdr:col>
      <xdr:colOff>269875</xdr:colOff>
      <xdr:row>41</xdr:row>
      <xdr:rowOff>71755</xdr:rowOff>
    </xdr:to>
    <xdr:cxnSp macro="">
      <xdr:nvCxnSpPr>
        <xdr:cNvPr id="99" name="直線コネクタ 98"/>
        <xdr:cNvCxnSpPr/>
      </xdr:nvCxnSpPr>
      <xdr:spPr>
        <a:xfrm>
          <a:off x="10388600" y="710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33</xdr:row>
      <xdr:rowOff>0</xdr:rowOff>
    </xdr:from>
    <xdr:ext cx="469900" cy="259080"/>
    <xdr:sp macro="" textlink="">
      <xdr:nvSpPr>
        <xdr:cNvPr id="100" name="【道路】&#10;一人当たり延長最大値テキスト"/>
        <xdr:cNvSpPr txBox="1"/>
      </xdr:nvSpPr>
      <xdr:spPr>
        <a:xfrm>
          <a:off x="105664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7.120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34</xdr:row>
      <xdr:rowOff>53340</xdr:rowOff>
    </xdr:from>
    <xdr:to xmlns:xdr="http://schemas.openxmlformats.org/drawingml/2006/spreadsheetDrawing">
      <xdr:col>15</xdr:col>
      <xdr:colOff>269875</xdr:colOff>
      <xdr:row>34</xdr:row>
      <xdr:rowOff>53340</xdr:rowOff>
    </xdr:to>
    <xdr:cxnSp macro="">
      <xdr:nvCxnSpPr>
        <xdr:cNvPr id="101" name="直線コネクタ 100"/>
        <xdr:cNvCxnSpPr/>
      </xdr:nvCxnSpPr>
      <xdr:spPr>
        <a:xfrm>
          <a:off x="10388600" y="588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39</xdr:row>
      <xdr:rowOff>86360</xdr:rowOff>
    </xdr:from>
    <xdr:ext cx="469900" cy="258445"/>
    <xdr:sp macro="" textlink="">
      <xdr:nvSpPr>
        <xdr:cNvPr id="102" name="【道路】&#10;一人当たり延長平均値テキスト"/>
        <xdr:cNvSpPr txBox="1"/>
      </xdr:nvSpPr>
      <xdr:spPr>
        <a:xfrm>
          <a:off x="10566400" y="67729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40</xdr:row>
      <xdr:rowOff>63500</xdr:rowOff>
    </xdr:from>
    <xdr:to xmlns:xdr="http://schemas.openxmlformats.org/drawingml/2006/spreadsheetDrawing">
      <xdr:col>15</xdr:col>
      <xdr:colOff>231775</xdr:colOff>
      <xdr:row>40</xdr:row>
      <xdr:rowOff>164465</xdr:rowOff>
    </xdr:to>
    <xdr:sp macro="" textlink="">
      <xdr:nvSpPr>
        <xdr:cNvPr id="103" name="フローチャート : 判断 102"/>
        <xdr:cNvSpPr/>
      </xdr:nvSpPr>
      <xdr:spPr>
        <a:xfrm>
          <a:off x="104267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39</xdr:row>
      <xdr:rowOff>11430</xdr:rowOff>
    </xdr:from>
    <xdr:to xmlns:xdr="http://schemas.openxmlformats.org/drawingml/2006/spreadsheetDrawing">
      <xdr:col>14</xdr:col>
      <xdr:colOff>79375</xdr:colOff>
      <xdr:row>39</xdr:row>
      <xdr:rowOff>113030</xdr:rowOff>
    </xdr:to>
    <xdr:sp macro="" textlink="">
      <xdr:nvSpPr>
        <xdr:cNvPr id="104" name="フローチャート : 判断 103"/>
        <xdr:cNvSpPr/>
      </xdr:nvSpPr>
      <xdr:spPr>
        <a:xfrm>
          <a:off x="95885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61365" cy="259080"/>
    <xdr:sp macro="" textlink="">
      <xdr:nvSpPr>
        <xdr:cNvPr id="106" name="テキスト ボックス 105"/>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61365" cy="259080"/>
    <xdr:sp macro="" textlink="">
      <xdr:nvSpPr>
        <xdr:cNvPr id="107" name="テキスト ボックス 106"/>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61365" cy="259080"/>
    <xdr:sp macro="" textlink="">
      <xdr:nvSpPr>
        <xdr:cNvPr id="108" name="テキスト ボックス 107"/>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61365" cy="259080"/>
    <xdr:sp macro="" textlink="">
      <xdr:nvSpPr>
        <xdr:cNvPr id="109" name="テキスト ボックス 108"/>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40</xdr:row>
      <xdr:rowOff>132715</xdr:rowOff>
    </xdr:from>
    <xdr:to xmlns:xdr="http://schemas.openxmlformats.org/drawingml/2006/spreadsheetDrawing">
      <xdr:col>15</xdr:col>
      <xdr:colOff>231775</xdr:colOff>
      <xdr:row>41</xdr:row>
      <xdr:rowOff>63500</xdr:rowOff>
    </xdr:to>
    <xdr:sp macro="" textlink="">
      <xdr:nvSpPr>
        <xdr:cNvPr id="110" name="円/楕円 109"/>
        <xdr:cNvSpPr/>
      </xdr:nvSpPr>
      <xdr:spPr>
        <a:xfrm>
          <a:off x="104267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40</xdr:row>
      <xdr:rowOff>47625</xdr:rowOff>
    </xdr:from>
    <xdr:ext cx="469900" cy="259080"/>
    <xdr:sp macro="" textlink="">
      <xdr:nvSpPr>
        <xdr:cNvPr id="111" name="【道路】&#10;一人当たり延長該当値テキスト"/>
        <xdr:cNvSpPr txBox="1"/>
      </xdr:nvSpPr>
      <xdr:spPr>
        <a:xfrm>
          <a:off x="10566400" y="690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40</xdr:row>
      <xdr:rowOff>130810</xdr:rowOff>
    </xdr:from>
    <xdr:to xmlns:xdr="http://schemas.openxmlformats.org/drawingml/2006/spreadsheetDrawing">
      <xdr:col>14</xdr:col>
      <xdr:colOff>79375</xdr:colOff>
      <xdr:row>41</xdr:row>
      <xdr:rowOff>60960</xdr:rowOff>
    </xdr:to>
    <xdr:sp macro="" textlink="">
      <xdr:nvSpPr>
        <xdr:cNvPr id="112" name="円/楕円 111"/>
        <xdr:cNvSpPr/>
      </xdr:nvSpPr>
      <xdr:spPr>
        <a:xfrm>
          <a:off x="9588500" y="69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41</xdr:row>
      <xdr:rowOff>10160</xdr:rowOff>
    </xdr:from>
    <xdr:to xmlns:xdr="http://schemas.openxmlformats.org/drawingml/2006/spreadsheetDrawing">
      <xdr:col>15</xdr:col>
      <xdr:colOff>180975</xdr:colOff>
      <xdr:row>41</xdr:row>
      <xdr:rowOff>12065</xdr:rowOff>
    </xdr:to>
    <xdr:cxnSp macro="">
      <xdr:nvCxnSpPr>
        <xdr:cNvPr id="113" name="直線コネクタ 112"/>
        <xdr:cNvCxnSpPr/>
      </xdr:nvCxnSpPr>
      <xdr:spPr>
        <a:xfrm>
          <a:off x="9639300" y="70396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37</xdr:row>
      <xdr:rowOff>129540</xdr:rowOff>
    </xdr:from>
    <xdr:ext cx="469265" cy="259080"/>
    <xdr:sp macro="" textlink="">
      <xdr:nvSpPr>
        <xdr:cNvPr id="114" name="n_1aveValue【道路】&#10;一人当たり延長"/>
        <xdr:cNvSpPr txBox="1"/>
      </xdr:nvSpPr>
      <xdr:spPr>
        <a:xfrm>
          <a:off x="9391650" y="6473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2.574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41</xdr:row>
      <xdr:rowOff>52070</xdr:rowOff>
    </xdr:from>
    <xdr:ext cx="469265" cy="258445"/>
    <xdr:sp macro="" textlink="">
      <xdr:nvSpPr>
        <xdr:cNvPr id="115" name="n_1mainValue【道路】&#10;一人当たり延長"/>
        <xdr:cNvSpPr txBox="1"/>
      </xdr:nvSpPr>
      <xdr:spPr>
        <a:xfrm>
          <a:off x="9391650" y="7081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24" name="テキスト ボックス 123"/>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5" name="直線コネクタ 12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65</xdr:row>
      <xdr:rowOff>143510</xdr:rowOff>
    </xdr:from>
    <xdr:ext cx="403225" cy="258445"/>
    <xdr:sp macro="" textlink="">
      <xdr:nvSpPr>
        <xdr:cNvPr id="126" name="テキスト ボックス 125"/>
        <xdr:cNvSpPr txBox="1"/>
      </xdr:nvSpPr>
      <xdr:spPr>
        <a:xfrm>
          <a:off x="358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64</xdr:row>
      <xdr:rowOff>130810</xdr:rowOff>
    </xdr:from>
    <xdr:to xmlns:xdr="http://schemas.openxmlformats.org/drawingml/2006/spreadsheetDrawing">
      <xdr:col>7</xdr:col>
      <xdr:colOff>638175</xdr:colOff>
      <xdr:row>64</xdr:row>
      <xdr:rowOff>130810</xdr:rowOff>
    </xdr:to>
    <xdr:cxnSp macro="">
      <xdr:nvCxnSpPr>
        <xdr:cNvPr id="127" name="直線コネクタ 12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63</xdr:row>
      <xdr:rowOff>160020</xdr:rowOff>
    </xdr:from>
    <xdr:ext cx="403225" cy="259080"/>
    <xdr:sp macro="" textlink="">
      <xdr:nvSpPr>
        <xdr:cNvPr id="128" name="テキスト ボックス 127"/>
        <xdr:cNvSpPr txBox="1"/>
      </xdr:nvSpPr>
      <xdr:spPr>
        <a:xfrm>
          <a:off x="358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146685</xdr:rowOff>
    </xdr:from>
    <xdr:to xmlns:xdr="http://schemas.openxmlformats.org/drawingml/2006/spreadsheetDrawing">
      <xdr:col>7</xdr:col>
      <xdr:colOff>638175</xdr:colOff>
      <xdr:row>62</xdr:row>
      <xdr:rowOff>146685</xdr:rowOff>
    </xdr:to>
    <xdr:cxnSp macro="">
      <xdr:nvCxnSpPr>
        <xdr:cNvPr id="129" name="直線コネクタ 12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62</xdr:row>
      <xdr:rowOff>4445</xdr:rowOff>
    </xdr:from>
    <xdr:ext cx="403225" cy="259080"/>
    <xdr:sp macro="" textlink="">
      <xdr:nvSpPr>
        <xdr:cNvPr id="130" name="テキスト ボックス 12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163195</xdr:rowOff>
    </xdr:from>
    <xdr:to xmlns:xdr="http://schemas.openxmlformats.org/drawingml/2006/spreadsheetDrawing">
      <xdr:col>7</xdr:col>
      <xdr:colOff>638175</xdr:colOff>
      <xdr:row>60</xdr:row>
      <xdr:rowOff>163195</xdr:rowOff>
    </xdr:to>
    <xdr:cxnSp macro="">
      <xdr:nvCxnSpPr>
        <xdr:cNvPr id="131" name="直線コネクタ 13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60</xdr:row>
      <xdr:rowOff>20955</xdr:rowOff>
    </xdr:from>
    <xdr:ext cx="403225" cy="258445"/>
    <xdr:sp macro="" textlink="">
      <xdr:nvSpPr>
        <xdr:cNvPr id="132" name="テキスト ボックス 131"/>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59</xdr:row>
      <xdr:rowOff>8255</xdr:rowOff>
    </xdr:from>
    <xdr:to xmlns:xdr="http://schemas.openxmlformats.org/drawingml/2006/spreadsheetDrawing">
      <xdr:col>7</xdr:col>
      <xdr:colOff>638175</xdr:colOff>
      <xdr:row>59</xdr:row>
      <xdr:rowOff>8255</xdr:rowOff>
    </xdr:to>
    <xdr:cxnSp macro="">
      <xdr:nvCxnSpPr>
        <xdr:cNvPr id="133" name="直線コネクタ 13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58</xdr:row>
      <xdr:rowOff>37465</xdr:rowOff>
    </xdr:from>
    <xdr:ext cx="403225" cy="259080"/>
    <xdr:sp macro="" textlink="">
      <xdr:nvSpPr>
        <xdr:cNvPr id="134" name="テキスト ボックス 13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24765</xdr:rowOff>
    </xdr:from>
    <xdr:to xmlns:xdr="http://schemas.openxmlformats.org/drawingml/2006/spreadsheetDrawing">
      <xdr:col>7</xdr:col>
      <xdr:colOff>638175</xdr:colOff>
      <xdr:row>57</xdr:row>
      <xdr:rowOff>24765</xdr:rowOff>
    </xdr:to>
    <xdr:cxnSp macro="">
      <xdr:nvCxnSpPr>
        <xdr:cNvPr id="135" name="直線コネクタ 13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56</xdr:row>
      <xdr:rowOff>53975</xdr:rowOff>
    </xdr:from>
    <xdr:ext cx="403225" cy="258445"/>
    <xdr:sp macro="" textlink="">
      <xdr:nvSpPr>
        <xdr:cNvPr id="136" name="テキスト ボックス 135"/>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40640</xdr:rowOff>
    </xdr:from>
    <xdr:to xmlns:xdr="http://schemas.openxmlformats.org/drawingml/2006/spreadsheetDrawing">
      <xdr:col>7</xdr:col>
      <xdr:colOff>638175</xdr:colOff>
      <xdr:row>55</xdr:row>
      <xdr:rowOff>40640</xdr:rowOff>
    </xdr:to>
    <xdr:cxnSp macro="">
      <xdr:nvCxnSpPr>
        <xdr:cNvPr id="137" name="直線コネクタ 13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54</xdr:row>
      <xdr:rowOff>69850</xdr:rowOff>
    </xdr:from>
    <xdr:ext cx="403225" cy="259080"/>
    <xdr:sp macro="" textlink="">
      <xdr:nvSpPr>
        <xdr:cNvPr id="138" name="テキスト ボックス 137"/>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9" name="直線コネクタ 13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52</xdr:row>
      <xdr:rowOff>86360</xdr:rowOff>
    </xdr:from>
    <xdr:ext cx="403225" cy="258445"/>
    <xdr:sp macro="" textlink="">
      <xdr:nvSpPr>
        <xdr:cNvPr id="140" name="テキスト ボックス 139"/>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56</xdr:row>
      <xdr:rowOff>0</xdr:rowOff>
    </xdr:from>
    <xdr:to xmlns:xdr="http://schemas.openxmlformats.org/drawingml/2006/spreadsheetDrawing">
      <xdr:col>6</xdr:col>
      <xdr:colOff>510540</xdr:colOff>
      <xdr:row>64</xdr:row>
      <xdr:rowOff>120650</xdr:rowOff>
    </xdr:to>
    <xdr:cxnSp macro="">
      <xdr:nvCxnSpPr>
        <xdr:cNvPr id="142" name="直線コネクタ 141"/>
        <xdr:cNvCxnSpPr/>
      </xdr:nvCxnSpPr>
      <xdr:spPr>
        <a:xfrm flipV="1">
          <a:off x="4634865" y="9601200"/>
          <a:ext cx="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64</xdr:row>
      <xdr:rowOff>124460</xdr:rowOff>
    </xdr:from>
    <xdr:ext cx="405130" cy="259080"/>
    <xdr:sp macro="" textlink="">
      <xdr:nvSpPr>
        <xdr:cNvPr id="143" name="【橋りょう・トンネル】&#10;有形固定資産減価償却率最小値テキスト"/>
        <xdr:cNvSpPr txBox="1"/>
      </xdr:nvSpPr>
      <xdr:spPr>
        <a:xfrm>
          <a:off x="4724400" y="1109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64</xdr:row>
      <xdr:rowOff>120650</xdr:rowOff>
    </xdr:from>
    <xdr:to xmlns:xdr="http://schemas.openxmlformats.org/drawingml/2006/spreadsheetDrawing">
      <xdr:col>6</xdr:col>
      <xdr:colOff>600075</xdr:colOff>
      <xdr:row>64</xdr:row>
      <xdr:rowOff>120650</xdr:rowOff>
    </xdr:to>
    <xdr:cxnSp macro="">
      <xdr:nvCxnSpPr>
        <xdr:cNvPr id="144" name="直線コネクタ 143"/>
        <xdr:cNvCxnSpPr/>
      </xdr:nvCxnSpPr>
      <xdr:spPr>
        <a:xfrm>
          <a:off x="4546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54</xdr:row>
      <xdr:rowOff>118110</xdr:rowOff>
    </xdr:from>
    <xdr:ext cx="405130" cy="259080"/>
    <xdr:sp macro="" textlink="">
      <xdr:nvSpPr>
        <xdr:cNvPr id="145" name="【橋りょう・トンネル】&#10;有形固定資産減価償却率最大値テキスト"/>
        <xdr:cNvSpPr txBox="1"/>
      </xdr:nvSpPr>
      <xdr:spPr>
        <a:xfrm>
          <a:off x="4724400" y="937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56</xdr:row>
      <xdr:rowOff>0</xdr:rowOff>
    </xdr:from>
    <xdr:to xmlns:xdr="http://schemas.openxmlformats.org/drawingml/2006/spreadsheetDrawing">
      <xdr:col>6</xdr:col>
      <xdr:colOff>600075</xdr:colOff>
      <xdr:row>56</xdr:row>
      <xdr:rowOff>0</xdr:rowOff>
    </xdr:to>
    <xdr:cxnSp macro="">
      <xdr:nvCxnSpPr>
        <xdr:cNvPr id="146" name="直線コネクタ 145"/>
        <xdr:cNvCxnSpPr/>
      </xdr:nvCxnSpPr>
      <xdr:spPr>
        <a:xfrm>
          <a:off x="4546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59</xdr:row>
      <xdr:rowOff>92710</xdr:rowOff>
    </xdr:from>
    <xdr:ext cx="405130" cy="259080"/>
    <xdr:sp macro="" textlink="">
      <xdr:nvSpPr>
        <xdr:cNvPr id="147" name="【橋りょう・トンネル】&#10;有形固定資産減価償却率平均値テキスト"/>
        <xdr:cNvSpPr txBox="1"/>
      </xdr:nvSpPr>
      <xdr:spPr>
        <a:xfrm>
          <a:off x="47244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60</xdr:row>
      <xdr:rowOff>69850</xdr:rowOff>
    </xdr:from>
    <xdr:to xmlns:xdr="http://schemas.openxmlformats.org/drawingml/2006/spreadsheetDrawing">
      <xdr:col>6</xdr:col>
      <xdr:colOff>561975</xdr:colOff>
      <xdr:row>61</xdr:row>
      <xdr:rowOff>0</xdr:rowOff>
    </xdr:to>
    <xdr:sp macro="" textlink="">
      <xdr:nvSpPr>
        <xdr:cNvPr id="148" name="フローチャート : 判断 147"/>
        <xdr:cNvSpPr/>
      </xdr:nvSpPr>
      <xdr:spPr>
        <a:xfrm>
          <a:off x="4584700" y="103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61</xdr:row>
      <xdr:rowOff>120650</xdr:rowOff>
    </xdr:from>
    <xdr:to xmlns:xdr="http://schemas.openxmlformats.org/drawingml/2006/spreadsheetDrawing">
      <xdr:col>5</xdr:col>
      <xdr:colOff>409575</xdr:colOff>
      <xdr:row>62</xdr:row>
      <xdr:rowOff>50800</xdr:rowOff>
    </xdr:to>
    <xdr:sp macro="" textlink="">
      <xdr:nvSpPr>
        <xdr:cNvPr id="149" name="フローチャート : 判断 148"/>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66</xdr:row>
      <xdr:rowOff>111760</xdr:rowOff>
    </xdr:from>
    <xdr:ext cx="761365" cy="258445"/>
    <xdr:sp macro="" textlink="">
      <xdr:nvSpPr>
        <xdr:cNvPr id="150" name="テキスト ボックス 149"/>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61365" cy="258445"/>
    <xdr:sp macro="" textlink="">
      <xdr:nvSpPr>
        <xdr:cNvPr id="151" name="テキスト ボックス 150"/>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8445"/>
    <xdr:sp macro="" textlink="">
      <xdr:nvSpPr>
        <xdr:cNvPr id="152" name="テキスト ボックス 15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8445"/>
    <xdr:sp macro="" textlink="">
      <xdr:nvSpPr>
        <xdr:cNvPr id="153" name="テキスト ボックス 15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8445"/>
    <xdr:sp macro="" textlink="">
      <xdr:nvSpPr>
        <xdr:cNvPr id="154" name="テキスト ボックス 15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61</xdr:row>
      <xdr:rowOff>163195</xdr:rowOff>
    </xdr:from>
    <xdr:to xmlns:xdr="http://schemas.openxmlformats.org/drawingml/2006/spreadsheetDrawing">
      <xdr:col>6</xdr:col>
      <xdr:colOff>561975</xdr:colOff>
      <xdr:row>62</xdr:row>
      <xdr:rowOff>93345</xdr:rowOff>
    </xdr:to>
    <xdr:sp macro="" textlink="">
      <xdr:nvSpPr>
        <xdr:cNvPr id="155" name="円/楕円 154"/>
        <xdr:cNvSpPr/>
      </xdr:nvSpPr>
      <xdr:spPr>
        <a:xfrm>
          <a:off x="45847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61</xdr:row>
      <xdr:rowOff>141605</xdr:rowOff>
    </xdr:from>
    <xdr:ext cx="405130" cy="259080"/>
    <xdr:sp macro="" textlink="">
      <xdr:nvSpPr>
        <xdr:cNvPr id="156" name="【橋りょう・トンネル】&#10;有形固定資産減価償却率該当値テキスト"/>
        <xdr:cNvSpPr txBox="1"/>
      </xdr:nvSpPr>
      <xdr:spPr>
        <a:xfrm>
          <a:off x="4724400" y="1060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62</xdr:row>
      <xdr:rowOff>66675</xdr:rowOff>
    </xdr:from>
    <xdr:to xmlns:xdr="http://schemas.openxmlformats.org/drawingml/2006/spreadsheetDrawing">
      <xdr:col>5</xdr:col>
      <xdr:colOff>409575</xdr:colOff>
      <xdr:row>62</xdr:row>
      <xdr:rowOff>168275</xdr:rowOff>
    </xdr:to>
    <xdr:sp macro="" textlink="">
      <xdr:nvSpPr>
        <xdr:cNvPr id="157" name="円/楕円 156"/>
        <xdr:cNvSpPr/>
      </xdr:nvSpPr>
      <xdr:spPr>
        <a:xfrm>
          <a:off x="3746500" y="106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62</xdr:row>
      <xdr:rowOff>42545</xdr:rowOff>
    </xdr:from>
    <xdr:to xmlns:xdr="http://schemas.openxmlformats.org/drawingml/2006/spreadsheetDrawing">
      <xdr:col>6</xdr:col>
      <xdr:colOff>511810</xdr:colOff>
      <xdr:row>62</xdr:row>
      <xdr:rowOff>117475</xdr:rowOff>
    </xdr:to>
    <xdr:cxnSp macro="">
      <xdr:nvCxnSpPr>
        <xdr:cNvPr id="158" name="直線コネクタ 157"/>
        <xdr:cNvCxnSpPr/>
      </xdr:nvCxnSpPr>
      <xdr:spPr>
        <a:xfrm flipV="1">
          <a:off x="3797300" y="10672445"/>
          <a:ext cx="838835"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60</xdr:row>
      <xdr:rowOff>67310</xdr:rowOff>
    </xdr:from>
    <xdr:ext cx="404495" cy="259080"/>
    <xdr:sp macro="" textlink="">
      <xdr:nvSpPr>
        <xdr:cNvPr id="159" name="n_1aveValue【橋りょう・トンネル】&#10;有形固定資産減価償却率"/>
        <xdr:cNvSpPr txBox="1"/>
      </xdr:nvSpPr>
      <xdr:spPr>
        <a:xfrm>
          <a:off x="3582035" y="10354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62</xdr:row>
      <xdr:rowOff>159385</xdr:rowOff>
    </xdr:from>
    <xdr:ext cx="404495" cy="258445"/>
    <xdr:sp macro="" textlink="">
      <xdr:nvSpPr>
        <xdr:cNvPr id="160" name="n_1mainValue【橋りょう・トンネル】&#10;有形固定資産減価償却率"/>
        <xdr:cNvSpPr txBox="1"/>
      </xdr:nvSpPr>
      <xdr:spPr>
        <a:xfrm>
          <a:off x="3582035" y="107892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9250" cy="225425"/>
    <xdr:sp macro="" textlink="">
      <xdr:nvSpPr>
        <xdr:cNvPr id="169" name="テキスト ボックス 168"/>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70" name="直線コネクタ 16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64</xdr:row>
      <xdr:rowOff>76200</xdr:rowOff>
    </xdr:from>
    <xdr:to xmlns:xdr="http://schemas.openxmlformats.org/drawingml/2006/spreadsheetDrawing">
      <xdr:col>16</xdr:col>
      <xdr:colOff>307975</xdr:colOff>
      <xdr:row>64</xdr:row>
      <xdr:rowOff>76200</xdr:rowOff>
    </xdr:to>
    <xdr:cxnSp macro="">
      <xdr:nvCxnSpPr>
        <xdr:cNvPr id="171" name="直線コネクタ 17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xdr:col>
      <xdr:colOff>173355</xdr:colOff>
      <xdr:row>63</xdr:row>
      <xdr:rowOff>105410</xdr:rowOff>
    </xdr:from>
    <xdr:ext cx="248920" cy="259080"/>
    <xdr:sp macro="" textlink="">
      <xdr:nvSpPr>
        <xdr:cNvPr id="172" name="テキスト ボックス 171"/>
        <xdr:cNvSpPr txBox="1"/>
      </xdr:nvSpPr>
      <xdr:spPr>
        <a:xfrm>
          <a:off x="6355080" y="1090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62</xdr:row>
      <xdr:rowOff>38100</xdr:rowOff>
    </xdr:from>
    <xdr:to xmlns:xdr="http://schemas.openxmlformats.org/drawingml/2006/spreadsheetDrawing">
      <xdr:col>16</xdr:col>
      <xdr:colOff>307975</xdr:colOff>
      <xdr:row>62</xdr:row>
      <xdr:rowOff>38100</xdr:rowOff>
    </xdr:to>
    <xdr:cxnSp macro="">
      <xdr:nvCxnSpPr>
        <xdr:cNvPr id="173" name="直線コネクタ 17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576580</xdr:colOff>
      <xdr:row>61</xdr:row>
      <xdr:rowOff>67310</xdr:rowOff>
    </xdr:from>
    <xdr:ext cx="530860" cy="259080"/>
    <xdr:sp macro="" textlink="">
      <xdr:nvSpPr>
        <xdr:cNvPr id="174" name="テキスト ボックス 173"/>
        <xdr:cNvSpPr txBox="1"/>
      </xdr:nvSpPr>
      <xdr:spPr>
        <a:xfrm>
          <a:off x="6072505" y="1052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60</xdr:row>
      <xdr:rowOff>0</xdr:rowOff>
    </xdr:from>
    <xdr:to xmlns:xdr="http://schemas.openxmlformats.org/drawingml/2006/spreadsheetDrawing">
      <xdr:col>16</xdr:col>
      <xdr:colOff>307975</xdr:colOff>
      <xdr:row>60</xdr:row>
      <xdr:rowOff>0</xdr:rowOff>
    </xdr:to>
    <xdr:cxnSp macro="">
      <xdr:nvCxnSpPr>
        <xdr:cNvPr id="175" name="直線コネクタ 17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59</xdr:row>
      <xdr:rowOff>29210</xdr:rowOff>
    </xdr:from>
    <xdr:ext cx="594995" cy="258445"/>
    <xdr:sp macro="" textlink="">
      <xdr:nvSpPr>
        <xdr:cNvPr id="176" name="テキスト ボックス 175"/>
        <xdr:cNvSpPr txBox="1"/>
      </xdr:nvSpPr>
      <xdr:spPr>
        <a:xfrm>
          <a:off x="6008370" y="1014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57</xdr:row>
      <xdr:rowOff>133350</xdr:rowOff>
    </xdr:from>
    <xdr:to xmlns:xdr="http://schemas.openxmlformats.org/drawingml/2006/spreadsheetDrawing">
      <xdr:col>16</xdr:col>
      <xdr:colOff>307975</xdr:colOff>
      <xdr:row>57</xdr:row>
      <xdr:rowOff>133350</xdr:rowOff>
    </xdr:to>
    <xdr:cxnSp macro="">
      <xdr:nvCxnSpPr>
        <xdr:cNvPr id="177" name="直線コネクタ 17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56</xdr:row>
      <xdr:rowOff>162560</xdr:rowOff>
    </xdr:from>
    <xdr:ext cx="594995" cy="259080"/>
    <xdr:sp macro="" textlink="">
      <xdr:nvSpPr>
        <xdr:cNvPr id="178" name="テキスト ボックス 177"/>
        <xdr:cNvSpPr txBox="1"/>
      </xdr:nvSpPr>
      <xdr:spPr>
        <a:xfrm>
          <a:off x="6008370" y="976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55</xdr:row>
      <xdr:rowOff>95250</xdr:rowOff>
    </xdr:from>
    <xdr:to xmlns:xdr="http://schemas.openxmlformats.org/drawingml/2006/spreadsheetDrawing">
      <xdr:col>16</xdr:col>
      <xdr:colOff>307975</xdr:colOff>
      <xdr:row>55</xdr:row>
      <xdr:rowOff>95250</xdr:rowOff>
    </xdr:to>
    <xdr:cxnSp macro="">
      <xdr:nvCxnSpPr>
        <xdr:cNvPr id="179" name="直線コネクタ 17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54</xdr:row>
      <xdr:rowOff>124460</xdr:rowOff>
    </xdr:from>
    <xdr:ext cx="594995" cy="259080"/>
    <xdr:sp macro="" textlink="">
      <xdr:nvSpPr>
        <xdr:cNvPr id="180" name="テキスト ボックス 179"/>
        <xdr:cNvSpPr txBox="1"/>
      </xdr:nvSpPr>
      <xdr:spPr>
        <a:xfrm>
          <a:off x="6008370" y="938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81" name="直線コネクタ 18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512445</xdr:colOff>
      <xdr:row>52</xdr:row>
      <xdr:rowOff>86360</xdr:rowOff>
    </xdr:from>
    <xdr:ext cx="594995" cy="258445"/>
    <xdr:sp macro="" textlink="">
      <xdr:nvSpPr>
        <xdr:cNvPr id="182" name="テキスト ボックス 181"/>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55</xdr:row>
      <xdr:rowOff>132715</xdr:rowOff>
    </xdr:from>
    <xdr:to xmlns:xdr="http://schemas.openxmlformats.org/drawingml/2006/spreadsheetDrawing">
      <xdr:col>15</xdr:col>
      <xdr:colOff>180340</xdr:colOff>
      <xdr:row>64</xdr:row>
      <xdr:rowOff>6350</xdr:rowOff>
    </xdr:to>
    <xdr:cxnSp macro="">
      <xdr:nvCxnSpPr>
        <xdr:cNvPr id="184" name="直線コネクタ 183"/>
        <xdr:cNvCxnSpPr/>
      </xdr:nvCxnSpPr>
      <xdr:spPr>
        <a:xfrm flipV="1">
          <a:off x="10476865" y="9562465"/>
          <a:ext cx="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64</xdr:row>
      <xdr:rowOff>9525</xdr:rowOff>
    </xdr:from>
    <xdr:ext cx="469900" cy="258445"/>
    <xdr:sp macro="" textlink="">
      <xdr:nvSpPr>
        <xdr:cNvPr id="185" name="【橋りょう・トンネル】&#10;一人当たり有形固定資産（償却資産）額最小値テキスト"/>
        <xdr:cNvSpPr txBox="1"/>
      </xdr:nvSpPr>
      <xdr:spPr>
        <a:xfrm>
          <a:off x="10566400" y="10982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64</xdr:row>
      <xdr:rowOff>6350</xdr:rowOff>
    </xdr:from>
    <xdr:to xmlns:xdr="http://schemas.openxmlformats.org/drawingml/2006/spreadsheetDrawing">
      <xdr:col>15</xdr:col>
      <xdr:colOff>269875</xdr:colOff>
      <xdr:row>64</xdr:row>
      <xdr:rowOff>6350</xdr:rowOff>
    </xdr:to>
    <xdr:cxnSp macro="">
      <xdr:nvCxnSpPr>
        <xdr:cNvPr id="186" name="直線コネクタ 185"/>
        <xdr:cNvCxnSpPr/>
      </xdr:nvCxnSpPr>
      <xdr:spPr>
        <a:xfrm>
          <a:off x="10388600" y="1097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54</xdr:row>
      <xdr:rowOff>79375</xdr:rowOff>
    </xdr:from>
    <xdr:ext cx="598805" cy="258445"/>
    <xdr:sp macro="" textlink="">
      <xdr:nvSpPr>
        <xdr:cNvPr id="187" name="【橋りょう・トンネル】&#10;一人当たり有形固定資産（償却資産）額最大値テキスト"/>
        <xdr:cNvSpPr txBox="1"/>
      </xdr:nvSpPr>
      <xdr:spPr>
        <a:xfrm>
          <a:off x="10566400" y="93376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195,044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55</xdr:row>
      <xdr:rowOff>132715</xdr:rowOff>
    </xdr:from>
    <xdr:to xmlns:xdr="http://schemas.openxmlformats.org/drawingml/2006/spreadsheetDrawing">
      <xdr:col>15</xdr:col>
      <xdr:colOff>269875</xdr:colOff>
      <xdr:row>55</xdr:row>
      <xdr:rowOff>132715</xdr:rowOff>
    </xdr:to>
    <xdr:cxnSp macro="">
      <xdr:nvCxnSpPr>
        <xdr:cNvPr id="188" name="直線コネクタ 187"/>
        <xdr:cNvCxnSpPr/>
      </xdr:nvCxnSpPr>
      <xdr:spPr>
        <a:xfrm>
          <a:off x="10388600" y="956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61</xdr:row>
      <xdr:rowOff>24765</xdr:rowOff>
    </xdr:from>
    <xdr:ext cx="534670" cy="259080"/>
    <xdr:sp macro="" textlink="">
      <xdr:nvSpPr>
        <xdr:cNvPr id="189" name="【橋りょう・トンネル】&#10;一人当たり有形固定資産（償却資産）額平均値テキスト"/>
        <xdr:cNvSpPr txBox="1"/>
      </xdr:nvSpPr>
      <xdr:spPr>
        <a:xfrm>
          <a:off x="10566400" y="10483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48,092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62</xdr:row>
      <xdr:rowOff>1905</xdr:rowOff>
    </xdr:from>
    <xdr:to xmlns:xdr="http://schemas.openxmlformats.org/drawingml/2006/spreadsheetDrawing">
      <xdr:col>15</xdr:col>
      <xdr:colOff>231775</xdr:colOff>
      <xdr:row>62</xdr:row>
      <xdr:rowOff>103505</xdr:rowOff>
    </xdr:to>
    <xdr:sp macro="" textlink="">
      <xdr:nvSpPr>
        <xdr:cNvPr id="190" name="フローチャート : 判断 189"/>
        <xdr:cNvSpPr/>
      </xdr:nvSpPr>
      <xdr:spPr>
        <a:xfrm>
          <a:off x="104267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62</xdr:row>
      <xdr:rowOff>26670</xdr:rowOff>
    </xdr:from>
    <xdr:to xmlns:xdr="http://schemas.openxmlformats.org/drawingml/2006/spreadsheetDrawing">
      <xdr:col>14</xdr:col>
      <xdr:colOff>79375</xdr:colOff>
      <xdr:row>62</xdr:row>
      <xdr:rowOff>128270</xdr:rowOff>
    </xdr:to>
    <xdr:sp macro="" textlink="">
      <xdr:nvSpPr>
        <xdr:cNvPr id="191" name="フローチャート : 判断 190"/>
        <xdr:cNvSpPr/>
      </xdr:nvSpPr>
      <xdr:spPr>
        <a:xfrm>
          <a:off x="9588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66</xdr:row>
      <xdr:rowOff>111760</xdr:rowOff>
    </xdr:from>
    <xdr:ext cx="762000" cy="258445"/>
    <xdr:sp macro="" textlink="">
      <xdr:nvSpPr>
        <xdr:cNvPr id="192" name="テキスト ボックス 19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61365" cy="258445"/>
    <xdr:sp macro="" textlink="">
      <xdr:nvSpPr>
        <xdr:cNvPr id="193" name="テキスト ボックス 192"/>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61365" cy="258445"/>
    <xdr:sp macro="" textlink="">
      <xdr:nvSpPr>
        <xdr:cNvPr id="194" name="テキスト ボックス 193"/>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61365" cy="258445"/>
    <xdr:sp macro="" textlink="">
      <xdr:nvSpPr>
        <xdr:cNvPr id="195" name="テキスト ボックス 194"/>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61365" cy="258445"/>
    <xdr:sp macro="" textlink="">
      <xdr:nvSpPr>
        <xdr:cNvPr id="196" name="テキスト ボックス 195"/>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62</xdr:row>
      <xdr:rowOff>123190</xdr:rowOff>
    </xdr:from>
    <xdr:to xmlns:xdr="http://schemas.openxmlformats.org/drawingml/2006/spreadsheetDrawing">
      <xdr:col>15</xdr:col>
      <xdr:colOff>231775</xdr:colOff>
      <xdr:row>63</xdr:row>
      <xdr:rowOff>53340</xdr:rowOff>
    </xdr:to>
    <xdr:sp macro="" textlink="">
      <xdr:nvSpPr>
        <xdr:cNvPr id="197" name="円/楕円 196"/>
        <xdr:cNvSpPr/>
      </xdr:nvSpPr>
      <xdr:spPr>
        <a:xfrm>
          <a:off x="104267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62</xdr:row>
      <xdr:rowOff>101600</xdr:rowOff>
    </xdr:from>
    <xdr:ext cx="534670" cy="259080"/>
    <xdr:sp macro="" textlink="">
      <xdr:nvSpPr>
        <xdr:cNvPr id="198" name="【橋りょう・トンネル】&#10;一人当たり有形固定資産（償却資産）額該当値テキスト"/>
        <xdr:cNvSpPr txBox="1"/>
      </xdr:nvSpPr>
      <xdr:spPr>
        <a:xfrm>
          <a:off x="10566400" y="10731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32,139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62</xdr:row>
      <xdr:rowOff>120650</xdr:rowOff>
    </xdr:from>
    <xdr:to xmlns:xdr="http://schemas.openxmlformats.org/drawingml/2006/spreadsheetDrawing">
      <xdr:col>14</xdr:col>
      <xdr:colOff>79375</xdr:colOff>
      <xdr:row>63</xdr:row>
      <xdr:rowOff>50800</xdr:rowOff>
    </xdr:to>
    <xdr:sp macro="" textlink="">
      <xdr:nvSpPr>
        <xdr:cNvPr id="199" name="円/楕円 198"/>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62</xdr:row>
      <xdr:rowOff>171450</xdr:rowOff>
    </xdr:from>
    <xdr:to xmlns:xdr="http://schemas.openxmlformats.org/drawingml/2006/spreadsheetDrawing">
      <xdr:col>15</xdr:col>
      <xdr:colOff>180975</xdr:colOff>
      <xdr:row>63</xdr:row>
      <xdr:rowOff>2540</xdr:rowOff>
    </xdr:to>
    <xdr:cxnSp macro="">
      <xdr:nvCxnSpPr>
        <xdr:cNvPr id="200" name="直線コネクタ 199"/>
        <xdr:cNvCxnSpPr/>
      </xdr:nvCxnSpPr>
      <xdr:spPr>
        <a:xfrm>
          <a:off x="9639300" y="1080135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434340</xdr:colOff>
      <xdr:row>60</xdr:row>
      <xdr:rowOff>144780</xdr:rowOff>
    </xdr:from>
    <xdr:ext cx="534670" cy="258445"/>
    <xdr:sp macro="" textlink="">
      <xdr:nvSpPr>
        <xdr:cNvPr id="201" name="n_1aveValue【橋りょう・トンネル】&#10;一人当たり有形固定資産（償却資産）額"/>
        <xdr:cNvSpPr txBox="1"/>
      </xdr:nvSpPr>
      <xdr:spPr>
        <a:xfrm>
          <a:off x="9359265" y="104317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434340</xdr:colOff>
      <xdr:row>63</xdr:row>
      <xdr:rowOff>41910</xdr:rowOff>
    </xdr:from>
    <xdr:ext cx="534670" cy="258445"/>
    <xdr:sp macro="" textlink="">
      <xdr:nvSpPr>
        <xdr:cNvPr id="202" name="n_1mainValue【橋りょう・トンネル】&#10;一人当たり有形固定資産（償却資産）額"/>
        <xdr:cNvSpPr txBox="1"/>
      </xdr:nvSpPr>
      <xdr:spPr>
        <a:xfrm>
          <a:off x="9359265" y="108432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32,512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4790"/>
    <xdr:sp macro="" textlink="">
      <xdr:nvSpPr>
        <xdr:cNvPr id="211" name="テキスト ボックス 210"/>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212" name="直線コネクタ 21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88</xdr:row>
      <xdr:rowOff>10160</xdr:rowOff>
    </xdr:from>
    <xdr:ext cx="339090" cy="259080"/>
    <xdr:sp macro="" textlink="">
      <xdr:nvSpPr>
        <xdr:cNvPr id="213" name="テキスト ボックス 212"/>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38100</xdr:rowOff>
    </xdr:from>
    <xdr:to xmlns:xdr="http://schemas.openxmlformats.org/drawingml/2006/spreadsheetDrawing">
      <xdr:col>7</xdr:col>
      <xdr:colOff>638175</xdr:colOff>
      <xdr:row>86</xdr:row>
      <xdr:rowOff>38100</xdr:rowOff>
    </xdr:to>
    <xdr:cxnSp macro="">
      <xdr:nvCxnSpPr>
        <xdr:cNvPr id="214" name="直線コネクタ 213"/>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67310</xdr:rowOff>
    </xdr:from>
    <xdr:ext cx="403225" cy="259080"/>
    <xdr:sp macro="" textlink="">
      <xdr:nvSpPr>
        <xdr:cNvPr id="215" name="テキスト ボックス 214"/>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83</xdr:row>
      <xdr:rowOff>95250</xdr:rowOff>
    </xdr:from>
    <xdr:to xmlns:xdr="http://schemas.openxmlformats.org/drawingml/2006/spreadsheetDrawing">
      <xdr:col>7</xdr:col>
      <xdr:colOff>638175</xdr:colOff>
      <xdr:row>83</xdr:row>
      <xdr:rowOff>95250</xdr:rowOff>
    </xdr:to>
    <xdr:cxnSp macro="">
      <xdr:nvCxnSpPr>
        <xdr:cNvPr id="216" name="直線コネクタ 215"/>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82</xdr:row>
      <xdr:rowOff>124460</xdr:rowOff>
    </xdr:from>
    <xdr:ext cx="403225" cy="259080"/>
    <xdr:sp macro="" textlink="">
      <xdr:nvSpPr>
        <xdr:cNvPr id="217" name="テキスト ボックス 216"/>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152400</xdr:rowOff>
    </xdr:from>
    <xdr:to xmlns:xdr="http://schemas.openxmlformats.org/drawingml/2006/spreadsheetDrawing">
      <xdr:col>7</xdr:col>
      <xdr:colOff>638175</xdr:colOff>
      <xdr:row>80</xdr:row>
      <xdr:rowOff>152400</xdr:rowOff>
    </xdr:to>
    <xdr:cxnSp macro="">
      <xdr:nvCxnSpPr>
        <xdr:cNvPr id="218" name="直線コネクタ 217"/>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80</xdr:row>
      <xdr:rowOff>10160</xdr:rowOff>
    </xdr:from>
    <xdr:ext cx="403225" cy="259080"/>
    <xdr:sp macro="" textlink="">
      <xdr:nvSpPr>
        <xdr:cNvPr id="219" name="テキスト ボックス 218"/>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38100</xdr:rowOff>
    </xdr:from>
    <xdr:to xmlns:xdr="http://schemas.openxmlformats.org/drawingml/2006/spreadsheetDrawing">
      <xdr:col>7</xdr:col>
      <xdr:colOff>638175</xdr:colOff>
      <xdr:row>78</xdr:row>
      <xdr:rowOff>38100</xdr:rowOff>
    </xdr:to>
    <xdr:cxnSp macro="">
      <xdr:nvCxnSpPr>
        <xdr:cNvPr id="220" name="直線コネクタ 219"/>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77</xdr:row>
      <xdr:rowOff>67310</xdr:rowOff>
    </xdr:from>
    <xdr:ext cx="403225" cy="259080"/>
    <xdr:sp macro="" textlink="">
      <xdr:nvSpPr>
        <xdr:cNvPr id="221" name="テキスト ボックス 220"/>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22" name="直線コネクタ 22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23" name="テキスト ボックス 222"/>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78</xdr:row>
      <xdr:rowOff>95250</xdr:rowOff>
    </xdr:from>
    <xdr:to xmlns:xdr="http://schemas.openxmlformats.org/drawingml/2006/spreadsheetDrawing">
      <xdr:col>6</xdr:col>
      <xdr:colOff>510540</xdr:colOff>
      <xdr:row>86</xdr:row>
      <xdr:rowOff>22225</xdr:rowOff>
    </xdr:to>
    <xdr:cxnSp macro="">
      <xdr:nvCxnSpPr>
        <xdr:cNvPr id="225" name="直線コネクタ 224"/>
        <xdr:cNvCxnSpPr/>
      </xdr:nvCxnSpPr>
      <xdr:spPr>
        <a:xfrm flipV="1">
          <a:off x="4634865" y="1346835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86</xdr:row>
      <xdr:rowOff>26035</xdr:rowOff>
    </xdr:from>
    <xdr:ext cx="405130" cy="259080"/>
    <xdr:sp macro="" textlink="">
      <xdr:nvSpPr>
        <xdr:cNvPr id="226" name="【公営住宅】&#10;有形固定資産減価償却率最小値テキスト"/>
        <xdr:cNvSpPr txBox="1"/>
      </xdr:nvSpPr>
      <xdr:spPr>
        <a:xfrm>
          <a:off x="4724400" y="14770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86</xdr:row>
      <xdr:rowOff>22225</xdr:rowOff>
    </xdr:from>
    <xdr:to xmlns:xdr="http://schemas.openxmlformats.org/drawingml/2006/spreadsheetDrawing">
      <xdr:col>6</xdr:col>
      <xdr:colOff>600075</xdr:colOff>
      <xdr:row>86</xdr:row>
      <xdr:rowOff>22225</xdr:rowOff>
    </xdr:to>
    <xdr:cxnSp macro="">
      <xdr:nvCxnSpPr>
        <xdr:cNvPr id="227" name="直線コネクタ 226"/>
        <xdr:cNvCxnSpPr/>
      </xdr:nvCxnSpPr>
      <xdr:spPr>
        <a:xfrm>
          <a:off x="4546600" y="1476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77</xdr:row>
      <xdr:rowOff>41910</xdr:rowOff>
    </xdr:from>
    <xdr:ext cx="405130" cy="258445"/>
    <xdr:sp macro="" textlink="">
      <xdr:nvSpPr>
        <xdr:cNvPr id="228" name="【公営住宅】&#10;有形固定資産減価償却率最大値テキスト"/>
        <xdr:cNvSpPr txBox="1"/>
      </xdr:nvSpPr>
      <xdr:spPr>
        <a:xfrm>
          <a:off x="4724400" y="13243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95250</xdr:rowOff>
    </xdr:from>
    <xdr:to xmlns:xdr="http://schemas.openxmlformats.org/drawingml/2006/spreadsheetDrawing">
      <xdr:col>6</xdr:col>
      <xdr:colOff>600075</xdr:colOff>
      <xdr:row>78</xdr:row>
      <xdr:rowOff>95250</xdr:rowOff>
    </xdr:to>
    <xdr:cxnSp macro="">
      <xdr:nvCxnSpPr>
        <xdr:cNvPr id="229" name="直線コネクタ 228"/>
        <xdr:cNvCxnSpPr/>
      </xdr:nvCxnSpPr>
      <xdr:spPr>
        <a:xfrm>
          <a:off x="4546600" y="1346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82</xdr:row>
      <xdr:rowOff>102870</xdr:rowOff>
    </xdr:from>
    <xdr:ext cx="405130" cy="259080"/>
    <xdr:sp macro="" textlink="">
      <xdr:nvSpPr>
        <xdr:cNvPr id="230" name="【公営住宅】&#10;有形固定資産減価償却率平均値テキスト"/>
        <xdr:cNvSpPr txBox="1"/>
      </xdr:nvSpPr>
      <xdr:spPr>
        <a:xfrm>
          <a:off x="4724400" y="14161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82</xdr:row>
      <xdr:rowOff>124460</xdr:rowOff>
    </xdr:from>
    <xdr:to xmlns:xdr="http://schemas.openxmlformats.org/drawingml/2006/spreadsheetDrawing">
      <xdr:col>6</xdr:col>
      <xdr:colOff>561975</xdr:colOff>
      <xdr:row>83</xdr:row>
      <xdr:rowOff>54610</xdr:rowOff>
    </xdr:to>
    <xdr:sp macro="" textlink="">
      <xdr:nvSpPr>
        <xdr:cNvPr id="231" name="フローチャート : 判断 230"/>
        <xdr:cNvSpPr/>
      </xdr:nvSpPr>
      <xdr:spPr>
        <a:xfrm>
          <a:off x="45847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82</xdr:row>
      <xdr:rowOff>24130</xdr:rowOff>
    </xdr:from>
    <xdr:to xmlns:xdr="http://schemas.openxmlformats.org/drawingml/2006/spreadsheetDrawing">
      <xdr:col>5</xdr:col>
      <xdr:colOff>409575</xdr:colOff>
      <xdr:row>82</xdr:row>
      <xdr:rowOff>125730</xdr:rowOff>
    </xdr:to>
    <xdr:sp macro="" textlink="">
      <xdr:nvSpPr>
        <xdr:cNvPr id="232" name="フローチャート : 判断 231"/>
        <xdr:cNvSpPr/>
      </xdr:nvSpPr>
      <xdr:spPr>
        <a:xfrm>
          <a:off x="3746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320675</xdr:colOff>
      <xdr:row>88</xdr:row>
      <xdr:rowOff>149860</xdr:rowOff>
    </xdr:from>
    <xdr:ext cx="761365" cy="259080"/>
    <xdr:sp macro="" textlink="">
      <xdr:nvSpPr>
        <xdr:cNvPr id="233" name="テキスト ボックス 232"/>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61365" cy="259080"/>
    <xdr:sp macro="" textlink="">
      <xdr:nvSpPr>
        <xdr:cNvPr id="234" name="テキスト ボックス 233"/>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35" name="テキスト ボックス 23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36" name="テキスト ボックス 23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37" name="テキスト ボックス 23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78</xdr:row>
      <xdr:rowOff>117475</xdr:rowOff>
    </xdr:from>
    <xdr:to xmlns:xdr="http://schemas.openxmlformats.org/drawingml/2006/spreadsheetDrawing">
      <xdr:col>6</xdr:col>
      <xdr:colOff>561975</xdr:colOff>
      <xdr:row>79</xdr:row>
      <xdr:rowOff>47625</xdr:rowOff>
    </xdr:to>
    <xdr:sp macro="" textlink="">
      <xdr:nvSpPr>
        <xdr:cNvPr id="238" name="円/楕円 237"/>
        <xdr:cNvSpPr/>
      </xdr:nvSpPr>
      <xdr:spPr>
        <a:xfrm>
          <a:off x="45847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78</xdr:row>
      <xdr:rowOff>32385</xdr:rowOff>
    </xdr:from>
    <xdr:ext cx="405130" cy="258445"/>
    <xdr:sp macro="" textlink="">
      <xdr:nvSpPr>
        <xdr:cNvPr id="239" name="【公営住宅】&#10;有形固定資産減価償却率該当値テキスト"/>
        <xdr:cNvSpPr txBox="1"/>
      </xdr:nvSpPr>
      <xdr:spPr>
        <a:xfrm>
          <a:off x="4724400" y="134054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79</xdr:row>
      <xdr:rowOff>33020</xdr:rowOff>
    </xdr:from>
    <xdr:to xmlns:xdr="http://schemas.openxmlformats.org/drawingml/2006/spreadsheetDrawing">
      <xdr:col>5</xdr:col>
      <xdr:colOff>409575</xdr:colOff>
      <xdr:row>79</xdr:row>
      <xdr:rowOff>134620</xdr:rowOff>
    </xdr:to>
    <xdr:sp macro="" textlink="">
      <xdr:nvSpPr>
        <xdr:cNvPr id="240" name="円/楕円 239"/>
        <xdr:cNvSpPr/>
      </xdr:nvSpPr>
      <xdr:spPr>
        <a:xfrm>
          <a:off x="3746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78</xdr:row>
      <xdr:rowOff>168275</xdr:rowOff>
    </xdr:from>
    <xdr:to xmlns:xdr="http://schemas.openxmlformats.org/drawingml/2006/spreadsheetDrawing">
      <xdr:col>6</xdr:col>
      <xdr:colOff>511810</xdr:colOff>
      <xdr:row>79</xdr:row>
      <xdr:rowOff>83820</xdr:rowOff>
    </xdr:to>
    <xdr:cxnSp macro="">
      <xdr:nvCxnSpPr>
        <xdr:cNvPr id="241" name="直線コネクタ 240"/>
        <xdr:cNvCxnSpPr/>
      </xdr:nvCxnSpPr>
      <xdr:spPr>
        <a:xfrm flipV="1">
          <a:off x="3797300" y="13541375"/>
          <a:ext cx="83883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82</xdr:row>
      <xdr:rowOff>116840</xdr:rowOff>
    </xdr:from>
    <xdr:ext cx="404495" cy="259080"/>
    <xdr:sp macro="" textlink="">
      <xdr:nvSpPr>
        <xdr:cNvPr id="242" name="n_1aveValue【公営住宅】&#10;有形固定資産減価償却率"/>
        <xdr:cNvSpPr txBox="1"/>
      </xdr:nvSpPr>
      <xdr:spPr>
        <a:xfrm>
          <a:off x="3582035" y="14175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5</xdr:col>
      <xdr:colOff>143510</xdr:colOff>
      <xdr:row>77</xdr:row>
      <xdr:rowOff>151130</xdr:rowOff>
    </xdr:from>
    <xdr:ext cx="404495" cy="259080"/>
    <xdr:sp macro="" textlink="">
      <xdr:nvSpPr>
        <xdr:cNvPr id="243" name="n_1mainValue【公営住宅】&#10;有形固定資産減価償却率"/>
        <xdr:cNvSpPr txBox="1"/>
      </xdr:nvSpPr>
      <xdr:spPr>
        <a:xfrm>
          <a:off x="3582035" y="13352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9250" cy="224790"/>
    <xdr:sp macro="" textlink="">
      <xdr:nvSpPr>
        <xdr:cNvPr id="252" name="テキスト ボックス 251"/>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53" name="直線コネクタ 25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168910</xdr:rowOff>
    </xdr:from>
    <xdr:to xmlns:xdr="http://schemas.openxmlformats.org/drawingml/2006/spreadsheetDrawing">
      <xdr:col>16</xdr:col>
      <xdr:colOff>307975</xdr:colOff>
      <xdr:row>86</xdr:row>
      <xdr:rowOff>168910</xdr:rowOff>
    </xdr:to>
    <xdr:cxnSp macro="">
      <xdr:nvCxnSpPr>
        <xdr:cNvPr id="254" name="直線コネクタ 25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86</xdr:row>
      <xdr:rowOff>26670</xdr:rowOff>
    </xdr:from>
    <xdr:ext cx="467360" cy="259080"/>
    <xdr:sp macro="" textlink="">
      <xdr:nvSpPr>
        <xdr:cNvPr id="255" name="テキスト ボックス 254"/>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85</xdr:row>
      <xdr:rowOff>13335</xdr:rowOff>
    </xdr:from>
    <xdr:to xmlns:xdr="http://schemas.openxmlformats.org/drawingml/2006/spreadsheetDrawing">
      <xdr:col>16</xdr:col>
      <xdr:colOff>307975</xdr:colOff>
      <xdr:row>85</xdr:row>
      <xdr:rowOff>13335</xdr:rowOff>
    </xdr:to>
    <xdr:cxnSp macro="">
      <xdr:nvCxnSpPr>
        <xdr:cNvPr id="256" name="直線コネクタ 25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84</xdr:row>
      <xdr:rowOff>42545</xdr:rowOff>
    </xdr:from>
    <xdr:ext cx="467360" cy="258445"/>
    <xdr:sp macro="" textlink="">
      <xdr:nvSpPr>
        <xdr:cNvPr id="257" name="テキスト ボックス 256"/>
        <xdr:cNvSpPr txBox="1"/>
      </xdr:nvSpPr>
      <xdr:spPr>
        <a:xfrm>
          <a:off x="6136640" y="144443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29845</xdr:rowOff>
    </xdr:from>
    <xdr:to xmlns:xdr="http://schemas.openxmlformats.org/drawingml/2006/spreadsheetDrawing">
      <xdr:col>16</xdr:col>
      <xdr:colOff>307975</xdr:colOff>
      <xdr:row>83</xdr:row>
      <xdr:rowOff>29845</xdr:rowOff>
    </xdr:to>
    <xdr:cxnSp macro="">
      <xdr:nvCxnSpPr>
        <xdr:cNvPr id="258" name="直線コネクタ 25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59055</xdr:rowOff>
    </xdr:from>
    <xdr:ext cx="467360" cy="259080"/>
    <xdr:sp macro="" textlink="">
      <xdr:nvSpPr>
        <xdr:cNvPr id="259" name="テキスト ボックス 258"/>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81</xdr:row>
      <xdr:rowOff>46355</xdr:rowOff>
    </xdr:from>
    <xdr:to xmlns:xdr="http://schemas.openxmlformats.org/drawingml/2006/spreadsheetDrawing">
      <xdr:col>16</xdr:col>
      <xdr:colOff>307975</xdr:colOff>
      <xdr:row>81</xdr:row>
      <xdr:rowOff>46355</xdr:rowOff>
    </xdr:to>
    <xdr:cxnSp macro="">
      <xdr:nvCxnSpPr>
        <xdr:cNvPr id="260" name="直線コネクタ 25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75565</xdr:rowOff>
    </xdr:from>
    <xdr:ext cx="467360" cy="258445"/>
    <xdr:sp macro="" textlink="">
      <xdr:nvSpPr>
        <xdr:cNvPr id="261" name="テキスト ボックス 260"/>
        <xdr:cNvSpPr txBox="1"/>
      </xdr:nvSpPr>
      <xdr:spPr>
        <a:xfrm>
          <a:off x="6136640" y="1379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79</xdr:row>
      <xdr:rowOff>63500</xdr:rowOff>
    </xdr:from>
    <xdr:to xmlns:xdr="http://schemas.openxmlformats.org/drawingml/2006/spreadsheetDrawing">
      <xdr:col>16</xdr:col>
      <xdr:colOff>307975</xdr:colOff>
      <xdr:row>79</xdr:row>
      <xdr:rowOff>63500</xdr:rowOff>
    </xdr:to>
    <xdr:cxnSp macro="">
      <xdr:nvCxnSpPr>
        <xdr:cNvPr id="262" name="直線コネクタ 26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78</xdr:row>
      <xdr:rowOff>92075</xdr:rowOff>
    </xdr:from>
    <xdr:ext cx="467360" cy="259080"/>
    <xdr:sp macro="" textlink="">
      <xdr:nvSpPr>
        <xdr:cNvPr id="263" name="テキスト ボックス 262"/>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77</xdr:row>
      <xdr:rowOff>78740</xdr:rowOff>
    </xdr:from>
    <xdr:to xmlns:xdr="http://schemas.openxmlformats.org/drawingml/2006/spreadsheetDrawing">
      <xdr:col>16</xdr:col>
      <xdr:colOff>307975</xdr:colOff>
      <xdr:row>77</xdr:row>
      <xdr:rowOff>78740</xdr:rowOff>
    </xdr:to>
    <xdr:cxnSp macro="">
      <xdr:nvCxnSpPr>
        <xdr:cNvPr id="264" name="直線コネクタ 26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76</xdr:row>
      <xdr:rowOff>107950</xdr:rowOff>
    </xdr:from>
    <xdr:ext cx="467360" cy="259080"/>
    <xdr:sp macro="" textlink="">
      <xdr:nvSpPr>
        <xdr:cNvPr id="265" name="テキスト ボックス 264"/>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66" name="直線コネクタ 26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67" name="テキスト ボックス 266"/>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78</xdr:row>
      <xdr:rowOff>70485</xdr:rowOff>
    </xdr:from>
    <xdr:to xmlns:xdr="http://schemas.openxmlformats.org/drawingml/2006/spreadsheetDrawing">
      <xdr:col>15</xdr:col>
      <xdr:colOff>180340</xdr:colOff>
      <xdr:row>86</xdr:row>
      <xdr:rowOff>157480</xdr:rowOff>
    </xdr:to>
    <xdr:cxnSp macro="">
      <xdr:nvCxnSpPr>
        <xdr:cNvPr id="269" name="直線コネクタ 268"/>
        <xdr:cNvCxnSpPr/>
      </xdr:nvCxnSpPr>
      <xdr:spPr>
        <a:xfrm flipV="1">
          <a:off x="10476865" y="1344358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161290</xdr:rowOff>
    </xdr:from>
    <xdr:ext cx="469900" cy="259080"/>
    <xdr:sp macro="" textlink="">
      <xdr:nvSpPr>
        <xdr:cNvPr id="270" name="【公営住宅】&#10;一人当たり面積最小値テキスト"/>
        <xdr:cNvSpPr txBox="1"/>
      </xdr:nvSpPr>
      <xdr:spPr>
        <a:xfrm>
          <a:off x="10566400" y="14905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157480</xdr:rowOff>
    </xdr:from>
    <xdr:to xmlns:xdr="http://schemas.openxmlformats.org/drawingml/2006/spreadsheetDrawing">
      <xdr:col>15</xdr:col>
      <xdr:colOff>269875</xdr:colOff>
      <xdr:row>86</xdr:row>
      <xdr:rowOff>157480</xdr:rowOff>
    </xdr:to>
    <xdr:cxnSp macro="">
      <xdr:nvCxnSpPr>
        <xdr:cNvPr id="271" name="直線コネクタ 270"/>
        <xdr:cNvCxnSpPr/>
      </xdr:nvCxnSpPr>
      <xdr:spPr>
        <a:xfrm>
          <a:off x="10388600" y="1490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77</xdr:row>
      <xdr:rowOff>17780</xdr:rowOff>
    </xdr:from>
    <xdr:ext cx="469900" cy="258445"/>
    <xdr:sp macro="" textlink="">
      <xdr:nvSpPr>
        <xdr:cNvPr id="272" name="【公営住宅】&#10;一人当たり面積最大値テキスト"/>
        <xdr:cNvSpPr txBox="1"/>
      </xdr:nvSpPr>
      <xdr:spPr>
        <a:xfrm>
          <a:off x="10566400" y="13219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0.900</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78</xdr:row>
      <xdr:rowOff>70485</xdr:rowOff>
    </xdr:from>
    <xdr:to xmlns:xdr="http://schemas.openxmlformats.org/drawingml/2006/spreadsheetDrawing">
      <xdr:col>15</xdr:col>
      <xdr:colOff>269875</xdr:colOff>
      <xdr:row>78</xdr:row>
      <xdr:rowOff>70485</xdr:rowOff>
    </xdr:to>
    <xdr:cxnSp macro="">
      <xdr:nvCxnSpPr>
        <xdr:cNvPr id="273" name="直線コネクタ 272"/>
        <xdr:cNvCxnSpPr/>
      </xdr:nvCxnSpPr>
      <xdr:spPr>
        <a:xfrm>
          <a:off x="10388600" y="1344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84</xdr:row>
      <xdr:rowOff>147320</xdr:rowOff>
    </xdr:from>
    <xdr:ext cx="469900" cy="259080"/>
    <xdr:sp macro="" textlink="">
      <xdr:nvSpPr>
        <xdr:cNvPr id="274" name="【公営住宅】&#10;一人当たり面積平均値テキスト"/>
        <xdr:cNvSpPr txBox="1"/>
      </xdr:nvSpPr>
      <xdr:spPr>
        <a:xfrm>
          <a:off x="10566400" y="14549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85</xdr:row>
      <xdr:rowOff>124460</xdr:rowOff>
    </xdr:from>
    <xdr:to xmlns:xdr="http://schemas.openxmlformats.org/drawingml/2006/spreadsheetDrawing">
      <xdr:col>15</xdr:col>
      <xdr:colOff>231775</xdr:colOff>
      <xdr:row>86</xdr:row>
      <xdr:rowOff>54610</xdr:rowOff>
    </xdr:to>
    <xdr:sp macro="" textlink="">
      <xdr:nvSpPr>
        <xdr:cNvPr id="275" name="フローチャート : 判断 274"/>
        <xdr:cNvSpPr/>
      </xdr:nvSpPr>
      <xdr:spPr>
        <a:xfrm>
          <a:off x="104267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85</xdr:row>
      <xdr:rowOff>145415</xdr:rowOff>
    </xdr:from>
    <xdr:to xmlns:xdr="http://schemas.openxmlformats.org/drawingml/2006/spreadsheetDrawing">
      <xdr:col>14</xdr:col>
      <xdr:colOff>79375</xdr:colOff>
      <xdr:row>86</xdr:row>
      <xdr:rowOff>75565</xdr:rowOff>
    </xdr:to>
    <xdr:sp macro="" textlink="">
      <xdr:nvSpPr>
        <xdr:cNvPr id="276" name="フローチャート : 判断 275"/>
        <xdr:cNvSpPr/>
      </xdr:nvSpPr>
      <xdr:spPr>
        <a:xfrm>
          <a:off x="95885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676275</xdr:colOff>
      <xdr:row>88</xdr:row>
      <xdr:rowOff>149860</xdr:rowOff>
    </xdr:from>
    <xdr:ext cx="762000" cy="259080"/>
    <xdr:sp macro="" textlink="">
      <xdr:nvSpPr>
        <xdr:cNvPr id="277" name="テキスト ボックス 27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61365" cy="259080"/>
    <xdr:sp macro="" textlink="">
      <xdr:nvSpPr>
        <xdr:cNvPr id="278" name="テキスト ボックス 277"/>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61365" cy="259080"/>
    <xdr:sp macro="" textlink="">
      <xdr:nvSpPr>
        <xdr:cNvPr id="279" name="テキスト ボックス 278"/>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61365" cy="259080"/>
    <xdr:sp macro="" textlink="">
      <xdr:nvSpPr>
        <xdr:cNvPr id="280" name="テキスト ボックス 279"/>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61365" cy="259080"/>
    <xdr:sp macro="" textlink="">
      <xdr:nvSpPr>
        <xdr:cNvPr id="281" name="テキスト ボックス 280"/>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85</xdr:row>
      <xdr:rowOff>144145</xdr:rowOff>
    </xdr:from>
    <xdr:to xmlns:xdr="http://schemas.openxmlformats.org/drawingml/2006/spreadsheetDrawing">
      <xdr:col>15</xdr:col>
      <xdr:colOff>231775</xdr:colOff>
      <xdr:row>86</xdr:row>
      <xdr:rowOff>74930</xdr:rowOff>
    </xdr:to>
    <xdr:sp macro="" textlink="">
      <xdr:nvSpPr>
        <xdr:cNvPr id="282" name="円/楕円 281"/>
        <xdr:cNvSpPr/>
      </xdr:nvSpPr>
      <xdr:spPr>
        <a:xfrm>
          <a:off x="10426700" y="14717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85</xdr:row>
      <xdr:rowOff>122555</xdr:rowOff>
    </xdr:from>
    <xdr:ext cx="469900" cy="258445"/>
    <xdr:sp macro="" textlink="">
      <xdr:nvSpPr>
        <xdr:cNvPr id="283" name="【公営住宅】&#10;一人当たり面積該当値テキスト"/>
        <xdr:cNvSpPr txBox="1"/>
      </xdr:nvSpPr>
      <xdr:spPr>
        <a:xfrm>
          <a:off x="10566400" y="14695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85</xdr:row>
      <xdr:rowOff>142240</xdr:rowOff>
    </xdr:from>
    <xdr:to xmlns:xdr="http://schemas.openxmlformats.org/drawingml/2006/spreadsheetDrawing">
      <xdr:col>14</xdr:col>
      <xdr:colOff>79375</xdr:colOff>
      <xdr:row>86</xdr:row>
      <xdr:rowOff>72390</xdr:rowOff>
    </xdr:to>
    <xdr:sp macro="" textlink="">
      <xdr:nvSpPr>
        <xdr:cNvPr id="284" name="円/楕円 283"/>
        <xdr:cNvSpPr/>
      </xdr:nvSpPr>
      <xdr:spPr>
        <a:xfrm>
          <a:off x="9588500" y="1471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86</xdr:row>
      <xdr:rowOff>21590</xdr:rowOff>
    </xdr:from>
    <xdr:to xmlns:xdr="http://schemas.openxmlformats.org/drawingml/2006/spreadsheetDrawing">
      <xdr:col>15</xdr:col>
      <xdr:colOff>180975</xdr:colOff>
      <xdr:row>86</xdr:row>
      <xdr:rowOff>23495</xdr:rowOff>
    </xdr:to>
    <xdr:cxnSp macro="">
      <xdr:nvCxnSpPr>
        <xdr:cNvPr id="285" name="直線コネクタ 284"/>
        <xdr:cNvCxnSpPr/>
      </xdr:nvCxnSpPr>
      <xdr:spPr>
        <a:xfrm>
          <a:off x="9639300" y="147662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86</xdr:row>
      <xdr:rowOff>66675</xdr:rowOff>
    </xdr:from>
    <xdr:ext cx="469265" cy="258445"/>
    <xdr:sp macro="" textlink="">
      <xdr:nvSpPr>
        <xdr:cNvPr id="286" name="n_1aveValue【公営住宅】&#10;一人当たり面積"/>
        <xdr:cNvSpPr txBox="1"/>
      </xdr:nvSpPr>
      <xdr:spPr>
        <a:xfrm>
          <a:off x="9391650" y="14811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13</xdr:col>
      <xdr:colOff>466725</xdr:colOff>
      <xdr:row>84</xdr:row>
      <xdr:rowOff>88900</xdr:rowOff>
    </xdr:from>
    <xdr:ext cx="469265" cy="258445"/>
    <xdr:sp macro="" textlink="">
      <xdr:nvSpPr>
        <xdr:cNvPr id="287" name="n_1mainValue【公営住宅】&#10;一人当たり面積"/>
        <xdr:cNvSpPr txBox="1"/>
      </xdr:nvSpPr>
      <xdr:spPr>
        <a:xfrm>
          <a:off x="9391650" y="14490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66675</xdr:colOff>
      <xdr:row>94</xdr:row>
      <xdr:rowOff>165100</xdr:rowOff>
    </xdr:from>
    <xdr:to xmlns:xdr="http://schemas.openxmlformats.org/drawingml/2006/spreadsheetDrawing">
      <xdr:col>3</xdr:col>
      <xdr:colOff>219075</xdr:colOff>
      <xdr:row>96</xdr:row>
      <xdr:rowOff>76200</xdr:rowOff>
    </xdr:to>
    <xdr:sp macro="" textlink="">
      <xdr:nvSpPr>
        <xdr:cNvPr id="289" name="正方形/長方形 288"/>
        <xdr:cNvSpPr/>
      </xdr:nvSpPr>
      <xdr:spPr>
        <a:xfrm>
          <a:off x="76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xdr:col>
      <xdr:colOff>66675</xdr:colOff>
      <xdr:row>96</xdr:row>
      <xdr:rowOff>25400</xdr:rowOff>
    </xdr:from>
    <xdr:to xmlns:xdr="http://schemas.openxmlformats.org/drawingml/2006/spreadsheetDrawing">
      <xdr:col>3</xdr:col>
      <xdr:colOff>219075</xdr:colOff>
      <xdr:row>97</xdr:row>
      <xdr:rowOff>107950</xdr:rowOff>
    </xdr:to>
    <xdr:sp macro="" textlink="">
      <xdr:nvSpPr>
        <xdr:cNvPr id="290" name="正方形/長方形 289"/>
        <xdr:cNvSpPr/>
      </xdr:nvSpPr>
      <xdr:spPr>
        <a:xfrm>
          <a:off x="76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650875</xdr:colOff>
      <xdr:row>94</xdr:row>
      <xdr:rowOff>165100</xdr:rowOff>
    </xdr:from>
    <xdr:to xmlns:xdr="http://schemas.openxmlformats.org/drawingml/2006/spreadsheetDrawing">
      <xdr:col>5</xdr:col>
      <xdr:colOff>117475</xdr:colOff>
      <xdr:row>96</xdr:row>
      <xdr:rowOff>76200</xdr:rowOff>
    </xdr:to>
    <xdr:sp macro="" textlink="">
      <xdr:nvSpPr>
        <xdr:cNvPr id="291" name="正方形/長方形 290"/>
        <xdr:cNvSpPr/>
      </xdr:nvSpPr>
      <xdr:spPr>
        <a:xfrm>
          <a:off x="20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xdr:col>
      <xdr:colOff>650875</xdr:colOff>
      <xdr:row>96</xdr:row>
      <xdr:rowOff>25400</xdr:rowOff>
    </xdr:from>
    <xdr:to xmlns:xdr="http://schemas.openxmlformats.org/drawingml/2006/spreadsheetDrawing">
      <xdr:col>5</xdr:col>
      <xdr:colOff>117475</xdr:colOff>
      <xdr:row>97</xdr:row>
      <xdr:rowOff>107950</xdr:rowOff>
    </xdr:to>
    <xdr:sp macro="" textlink="">
      <xdr:nvSpPr>
        <xdr:cNvPr id="292" name="正方形/長方形 291"/>
        <xdr:cNvSpPr/>
      </xdr:nvSpPr>
      <xdr:spPr>
        <a:xfrm>
          <a:off x="20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9</xdr:col>
      <xdr:colOff>422275</xdr:colOff>
      <xdr:row>94</xdr:row>
      <xdr:rowOff>165100</xdr:rowOff>
    </xdr:from>
    <xdr:to xmlns:xdr="http://schemas.openxmlformats.org/drawingml/2006/spreadsheetDrawing">
      <xdr:col>11</xdr:col>
      <xdr:colOff>574675</xdr:colOff>
      <xdr:row>96</xdr:row>
      <xdr:rowOff>76200</xdr:rowOff>
    </xdr:to>
    <xdr:sp macro="" textlink="">
      <xdr:nvSpPr>
        <xdr:cNvPr id="295" name="正方形/長方形 294"/>
        <xdr:cNvSpPr/>
      </xdr:nvSpPr>
      <xdr:spPr>
        <a:xfrm>
          <a:off x="660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9</xdr:col>
      <xdr:colOff>422275</xdr:colOff>
      <xdr:row>96</xdr:row>
      <xdr:rowOff>25400</xdr:rowOff>
    </xdr:from>
    <xdr:to xmlns:xdr="http://schemas.openxmlformats.org/drawingml/2006/spreadsheetDrawing">
      <xdr:col>11</xdr:col>
      <xdr:colOff>574675</xdr:colOff>
      <xdr:row>97</xdr:row>
      <xdr:rowOff>107950</xdr:rowOff>
    </xdr:to>
    <xdr:sp macro="" textlink="">
      <xdr:nvSpPr>
        <xdr:cNvPr id="296" name="正方形/長方形 295"/>
        <xdr:cNvSpPr/>
      </xdr:nvSpPr>
      <xdr:spPr>
        <a:xfrm>
          <a:off x="660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320675</xdr:colOff>
      <xdr:row>94</xdr:row>
      <xdr:rowOff>165100</xdr:rowOff>
    </xdr:from>
    <xdr:to xmlns:xdr="http://schemas.openxmlformats.org/drawingml/2006/spreadsheetDrawing">
      <xdr:col>13</xdr:col>
      <xdr:colOff>473075</xdr:colOff>
      <xdr:row>96</xdr:row>
      <xdr:rowOff>76200</xdr:rowOff>
    </xdr:to>
    <xdr:sp macro="" textlink="">
      <xdr:nvSpPr>
        <xdr:cNvPr id="297" name="正方形/長方形 296"/>
        <xdr:cNvSpPr/>
      </xdr:nvSpPr>
      <xdr:spPr>
        <a:xfrm>
          <a:off x="78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11</xdr:col>
      <xdr:colOff>320675</xdr:colOff>
      <xdr:row>96</xdr:row>
      <xdr:rowOff>25400</xdr:rowOff>
    </xdr:from>
    <xdr:to xmlns:xdr="http://schemas.openxmlformats.org/drawingml/2006/spreadsheetDrawing">
      <xdr:col>13</xdr:col>
      <xdr:colOff>473075</xdr:colOff>
      <xdr:row>97</xdr:row>
      <xdr:rowOff>107950</xdr:rowOff>
    </xdr:to>
    <xdr:sp macro="" textlink="">
      <xdr:nvSpPr>
        <xdr:cNvPr id="298" name="正方形/長方形 297"/>
        <xdr:cNvSpPr/>
      </xdr:nvSpPr>
      <xdr:spPr>
        <a:xfrm>
          <a:off x="78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7815" cy="225425"/>
    <xdr:sp macro="" textlink="">
      <xdr:nvSpPr>
        <xdr:cNvPr id="308" name="テキスト ボックス 30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309" name="直線コネクタ 30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43</xdr:row>
      <xdr:rowOff>105410</xdr:rowOff>
    </xdr:from>
    <xdr:ext cx="339090" cy="259080"/>
    <xdr:sp macro="" textlink="">
      <xdr:nvSpPr>
        <xdr:cNvPr id="310" name="テキスト ボックス 309"/>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41</xdr:row>
      <xdr:rowOff>133350</xdr:rowOff>
    </xdr:from>
    <xdr:to xmlns:xdr="http://schemas.openxmlformats.org/drawingml/2006/spreadsheetDrawing">
      <xdr:col>24</xdr:col>
      <xdr:colOff>644525</xdr:colOff>
      <xdr:row>41</xdr:row>
      <xdr:rowOff>133350</xdr:rowOff>
    </xdr:to>
    <xdr:cxnSp macro="">
      <xdr:nvCxnSpPr>
        <xdr:cNvPr id="311" name="直線コネクタ 310"/>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40</xdr:row>
      <xdr:rowOff>162560</xdr:rowOff>
    </xdr:from>
    <xdr:ext cx="402590" cy="259080"/>
    <xdr:sp macro="" textlink="">
      <xdr:nvSpPr>
        <xdr:cNvPr id="312" name="テキスト ボックス 311"/>
        <xdr:cNvSpPr txBox="1"/>
      </xdr:nvSpPr>
      <xdr:spPr>
        <a:xfrm>
          <a:off x="12042775" y="702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39</xdr:row>
      <xdr:rowOff>19050</xdr:rowOff>
    </xdr:from>
    <xdr:to xmlns:xdr="http://schemas.openxmlformats.org/drawingml/2006/spreadsheetDrawing">
      <xdr:col>24</xdr:col>
      <xdr:colOff>644525</xdr:colOff>
      <xdr:row>39</xdr:row>
      <xdr:rowOff>19050</xdr:rowOff>
    </xdr:to>
    <xdr:cxnSp macro="">
      <xdr:nvCxnSpPr>
        <xdr:cNvPr id="313" name="直線コネクタ 312"/>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38</xdr:row>
      <xdr:rowOff>48260</xdr:rowOff>
    </xdr:from>
    <xdr:ext cx="402590" cy="259080"/>
    <xdr:sp macro="" textlink="">
      <xdr:nvSpPr>
        <xdr:cNvPr id="314" name="テキスト ボックス 313"/>
        <xdr:cNvSpPr txBox="1"/>
      </xdr:nvSpPr>
      <xdr:spPr>
        <a:xfrm>
          <a:off x="12042775" y="656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76200</xdr:rowOff>
    </xdr:from>
    <xdr:to xmlns:xdr="http://schemas.openxmlformats.org/drawingml/2006/spreadsheetDrawing">
      <xdr:col>24</xdr:col>
      <xdr:colOff>644525</xdr:colOff>
      <xdr:row>36</xdr:row>
      <xdr:rowOff>76200</xdr:rowOff>
    </xdr:to>
    <xdr:cxnSp macro="">
      <xdr:nvCxnSpPr>
        <xdr:cNvPr id="315" name="直線コネクタ 314"/>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35</xdr:row>
      <xdr:rowOff>105410</xdr:rowOff>
    </xdr:from>
    <xdr:ext cx="402590" cy="259080"/>
    <xdr:sp macro="" textlink="">
      <xdr:nvSpPr>
        <xdr:cNvPr id="316" name="テキスト ボックス 315"/>
        <xdr:cNvSpPr txBox="1"/>
      </xdr:nvSpPr>
      <xdr:spPr>
        <a:xfrm>
          <a:off x="12042775" y="610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133350</xdr:rowOff>
    </xdr:from>
    <xdr:to xmlns:xdr="http://schemas.openxmlformats.org/drawingml/2006/spreadsheetDrawing">
      <xdr:col>24</xdr:col>
      <xdr:colOff>644525</xdr:colOff>
      <xdr:row>33</xdr:row>
      <xdr:rowOff>133350</xdr:rowOff>
    </xdr:to>
    <xdr:cxnSp macro="">
      <xdr:nvCxnSpPr>
        <xdr:cNvPr id="317" name="直線コネクタ 316"/>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32</xdr:row>
      <xdr:rowOff>162560</xdr:rowOff>
    </xdr:from>
    <xdr:ext cx="402590" cy="259080"/>
    <xdr:sp macro="" textlink="">
      <xdr:nvSpPr>
        <xdr:cNvPr id="318" name="テキスト ボックス 317"/>
        <xdr:cNvSpPr txBox="1"/>
      </xdr:nvSpPr>
      <xdr:spPr>
        <a:xfrm>
          <a:off x="12042775" y="564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19" name="直線コネクタ 3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30</xdr:row>
      <xdr:rowOff>48260</xdr:rowOff>
    </xdr:from>
    <xdr:ext cx="467360" cy="259080"/>
    <xdr:sp macro="" textlink="">
      <xdr:nvSpPr>
        <xdr:cNvPr id="320" name="テキスト ボックス 319"/>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33</xdr:row>
      <xdr:rowOff>30480</xdr:rowOff>
    </xdr:from>
    <xdr:to xmlns:xdr="http://schemas.openxmlformats.org/drawingml/2006/spreadsheetDrawing">
      <xdr:col>23</xdr:col>
      <xdr:colOff>516890</xdr:colOff>
      <xdr:row>41</xdr:row>
      <xdr:rowOff>126365</xdr:rowOff>
    </xdr:to>
    <xdr:cxnSp macro="">
      <xdr:nvCxnSpPr>
        <xdr:cNvPr id="322" name="直線コネクタ 321"/>
        <xdr:cNvCxnSpPr/>
      </xdr:nvCxnSpPr>
      <xdr:spPr>
        <a:xfrm flipV="1">
          <a:off x="16318865" y="5688330"/>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41</xdr:row>
      <xdr:rowOff>130175</xdr:rowOff>
    </xdr:from>
    <xdr:ext cx="405130" cy="259080"/>
    <xdr:sp macro="" textlink="">
      <xdr:nvSpPr>
        <xdr:cNvPr id="323" name="【認定こども園・幼稚園・保育所】&#10;有形固定資産減価償却率最小値テキスト"/>
        <xdr:cNvSpPr txBox="1"/>
      </xdr:nvSpPr>
      <xdr:spPr>
        <a:xfrm>
          <a:off x="16408400" y="7159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41</xdr:row>
      <xdr:rowOff>126365</xdr:rowOff>
    </xdr:from>
    <xdr:to xmlns:xdr="http://schemas.openxmlformats.org/drawingml/2006/spreadsheetDrawing">
      <xdr:col>23</xdr:col>
      <xdr:colOff>606425</xdr:colOff>
      <xdr:row>41</xdr:row>
      <xdr:rowOff>126365</xdr:rowOff>
    </xdr:to>
    <xdr:cxnSp macro="">
      <xdr:nvCxnSpPr>
        <xdr:cNvPr id="324" name="直線コネクタ 323"/>
        <xdr:cNvCxnSpPr/>
      </xdr:nvCxnSpPr>
      <xdr:spPr>
        <a:xfrm>
          <a:off x="16230600" y="715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31</xdr:row>
      <xdr:rowOff>148590</xdr:rowOff>
    </xdr:from>
    <xdr:ext cx="405130" cy="259080"/>
    <xdr:sp macro="" textlink="">
      <xdr:nvSpPr>
        <xdr:cNvPr id="325" name="【認定こども園・幼稚園・保育所】&#10;有形固定資産減価償却率最大値テキスト"/>
        <xdr:cNvSpPr txBox="1"/>
      </xdr:nvSpPr>
      <xdr:spPr>
        <a:xfrm>
          <a:off x="16408400" y="5463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33</xdr:row>
      <xdr:rowOff>30480</xdr:rowOff>
    </xdr:from>
    <xdr:to xmlns:xdr="http://schemas.openxmlformats.org/drawingml/2006/spreadsheetDrawing">
      <xdr:col>23</xdr:col>
      <xdr:colOff>606425</xdr:colOff>
      <xdr:row>33</xdr:row>
      <xdr:rowOff>30480</xdr:rowOff>
    </xdr:to>
    <xdr:cxnSp macro="">
      <xdr:nvCxnSpPr>
        <xdr:cNvPr id="326" name="直線コネクタ 325"/>
        <xdr:cNvCxnSpPr/>
      </xdr:nvCxnSpPr>
      <xdr:spPr>
        <a:xfrm>
          <a:off x="16230600" y="568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37</xdr:row>
      <xdr:rowOff>102235</xdr:rowOff>
    </xdr:from>
    <xdr:ext cx="405130" cy="258445"/>
    <xdr:sp macro="" textlink="">
      <xdr:nvSpPr>
        <xdr:cNvPr id="327" name="【認定こども園・幼稚園・保育所】&#10;有形固定資産減価償却率平均値テキスト"/>
        <xdr:cNvSpPr txBox="1"/>
      </xdr:nvSpPr>
      <xdr:spPr>
        <a:xfrm>
          <a:off x="16408400" y="64458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37</xdr:row>
      <xdr:rowOff>123825</xdr:rowOff>
    </xdr:from>
    <xdr:to xmlns:xdr="http://schemas.openxmlformats.org/drawingml/2006/spreadsheetDrawing">
      <xdr:col>23</xdr:col>
      <xdr:colOff>568325</xdr:colOff>
      <xdr:row>38</xdr:row>
      <xdr:rowOff>53975</xdr:rowOff>
    </xdr:to>
    <xdr:sp macro="" textlink="">
      <xdr:nvSpPr>
        <xdr:cNvPr id="328" name="フローチャート : 判断 327"/>
        <xdr:cNvSpPr/>
      </xdr:nvSpPr>
      <xdr:spPr>
        <a:xfrm>
          <a:off x="162687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36</xdr:row>
      <xdr:rowOff>68580</xdr:rowOff>
    </xdr:from>
    <xdr:to xmlns:xdr="http://schemas.openxmlformats.org/drawingml/2006/spreadsheetDrawing">
      <xdr:col>22</xdr:col>
      <xdr:colOff>415925</xdr:colOff>
      <xdr:row>36</xdr:row>
      <xdr:rowOff>170180</xdr:rowOff>
    </xdr:to>
    <xdr:sp macro="" textlink="">
      <xdr:nvSpPr>
        <xdr:cNvPr id="329" name="フローチャート : 判断 328"/>
        <xdr:cNvSpPr/>
      </xdr:nvSpPr>
      <xdr:spPr>
        <a:xfrm>
          <a:off x="15430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44</xdr:row>
      <xdr:rowOff>73660</xdr:rowOff>
    </xdr:from>
    <xdr:ext cx="761365" cy="259080"/>
    <xdr:sp macro="" textlink="">
      <xdr:nvSpPr>
        <xdr:cNvPr id="330" name="テキスト ボックス 329"/>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31" name="テキスト ボックス 330"/>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61365" cy="259080"/>
    <xdr:sp macro="" textlink="">
      <xdr:nvSpPr>
        <xdr:cNvPr id="332" name="テキスト ボックス 331"/>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61365" cy="259080"/>
    <xdr:sp macro="" textlink="">
      <xdr:nvSpPr>
        <xdr:cNvPr id="333" name="テキスト ボックス 332"/>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61365" cy="259080"/>
    <xdr:sp macro="" textlink="">
      <xdr:nvSpPr>
        <xdr:cNvPr id="334" name="テキスト ボックス 333"/>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33</xdr:row>
      <xdr:rowOff>167005</xdr:rowOff>
    </xdr:from>
    <xdr:to xmlns:xdr="http://schemas.openxmlformats.org/drawingml/2006/spreadsheetDrawing">
      <xdr:col>23</xdr:col>
      <xdr:colOff>568325</xdr:colOff>
      <xdr:row>34</xdr:row>
      <xdr:rowOff>97790</xdr:rowOff>
    </xdr:to>
    <xdr:sp macro="" textlink="">
      <xdr:nvSpPr>
        <xdr:cNvPr id="335" name="円/楕円 334"/>
        <xdr:cNvSpPr/>
      </xdr:nvSpPr>
      <xdr:spPr>
        <a:xfrm>
          <a:off x="16268700" y="5824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33</xdr:row>
      <xdr:rowOff>18415</xdr:rowOff>
    </xdr:from>
    <xdr:ext cx="405130" cy="258445"/>
    <xdr:sp macro="" textlink="">
      <xdr:nvSpPr>
        <xdr:cNvPr id="336" name="【認定こども園・幼稚園・保育所】&#10;有形固定資産減価償却率該当値テキスト"/>
        <xdr:cNvSpPr txBox="1"/>
      </xdr:nvSpPr>
      <xdr:spPr>
        <a:xfrm>
          <a:off x="16408400" y="5676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34</xdr:row>
      <xdr:rowOff>64135</xdr:rowOff>
    </xdr:from>
    <xdr:to xmlns:xdr="http://schemas.openxmlformats.org/drawingml/2006/spreadsheetDrawing">
      <xdr:col>22</xdr:col>
      <xdr:colOff>415925</xdr:colOff>
      <xdr:row>34</xdr:row>
      <xdr:rowOff>166370</xdr:rowOff>
    </xdr:to>
    <xdr:sp macro="" textlink="">
      <xdr:nvSpPr>
        <xdr:cNvPr id="337" name="円/楕円 336"/>
        <xdr:cNvSpPr/>
      </xdr:nvSpPr>
      <xdr:spPr>
        <a:xfrm>
          <a:off x="15430500" y="5893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34</xdr:row>
      <xdr:rowOff>46355</xdr:rowOff>
    </xdr:from>
    <xdr:to xmlns:xdr="http://schemas.openxmlformats.org/drawingml/2006/spreadsheetDrawing">
      <xdr:col>23</xdr:col>
      <xdr:colOff>517525</xdr:colOff>
      <xdr:row>34</xdr:row>
      <xdr:rowOff>114935</xdr:rowOff>
    </xdr:to>
    <xdr:cxnSp macro="">
      <xdr:nvCxnSpPr>
        <xdr:cNvPr id="338" name="直線コネクタ 337"/>
        <xdr:cNvCxnSpPr/>
      </xdr:nvCxnSpPr>
      <xdr:spPr>
        <a:xfrm flipV="1">
          <a:off x="15481300" y="587565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36</xdr:row>
      <xdr:rowOff>161290</xdr:rowOff>
    </xdr:from>
    <xdr:ext cx="405130" cy="259080"/>
    <xdr:sp macro="" textlink="">
      <xdr:nvSpPr>
        <xdr:cNvPr id="339" name="n_1aveValue【認定こども園・幼稚園・保育所】&#10;有形固定資産減価償却率"/>
        <xdr:cNvSpPr txBox="1"/>
      </xdr:nvSpPr>
      <xdr:spPr>
        <a:xfrm>
          <a:off x="15266035" y="633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33</xdr:row>
      <xdr:rowOff>10795</xdr:rowOff>
    </xdr:from>
    <xdr:ext cx="405130" cy="258445"/>
    <xdr:sp macro="" textlink="">
      <xdr:nvSpPr>
        <xdr:cNvPr id="340" name="n_1mainValue【認定こども園・幼稚園・保育所】&#10;有形固定資産減価償却率"/>
        <xdr:cNvSpPr txBox="1"/>
      </xdr:nvSpPr>
      <xdr:spPr>
        <a:xfrm>
          <a:off x="15266035" y="5668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349" name="テキスト ボックス 348"/>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350" name="直線コネクタ 34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41</xdr:row>
      <xdr:rowOff>133350</xdr:rowOff>
    </xdr:from>
    <xdr:to xmlns:xdr="http://schemas.openxmlformats.org/drawingml/2006/spreadsheetDrawing">
      <xdr:col>33</xdr:col>
      <xdr:colOff>314325</xdr:colOff>
      <xdr:row>41</xdr:row>
      <xdr:rowOff>133350</xdr:rowOff>
    </xdr:to>
    <xdr:cxnSp macro="">
      <xdr:nvCxnSpPr>
        <xdr:cNvPr id="351" name="直線コネクタ 350"/>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40</xdr:row>
      <xdr:rowOff>162560</xdr:rowOff>
    </xdr:from>
    <xdr:ext cx="466725" cy="259080"/>
    <xdr:sp macro="" textlink="">
      <xdr:nvSpPr>
        <xdr:cNvPr id="352" name="テキスト ボックス 351"/>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39</xdr:row>
      <xdr:rowOff>19050</xdr:rowOff>
    </xdr:from>
    <xdr:to xmlns:xdr="http://schemas.openxmlformats.org/drawingml/2006/spreadsheetDrawing">
      <xdr:col>33</xdr:col>
      <xdr:colOff>314325</xdr:colOff>
      <xdr:row>39</xdr:row>
      <xdr:rowOff>19050</xdr:rowOff>
    </xdr:to>
    <xdr:cxnSp macro="">
      <xdr:nvCxnSpPr>
        <xdr:cNvPr id="353" name="直線コネクタ 352"/>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38</xdr:row>
      <xdr:rowOff>48260</xdr:rowOff>
    </xdr:from>
    <xdr:ext cx="466725" cy="259080"/>
    <xdr:sp macro="" textlink="">
      <xdr:nvSpPr>
        <xdr:cNvPr id="354" name="テキスト ボックス 353"/>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36</xdr:row>
      <xdr:rowOff>76200</xdr:rowOff>
    </xdr:from>
    <xdr:to xmlns:xdr="http://schemas.openxmlformats.org/drawingml/2006/spreadsheetDrawing">
      <xdr:col>33</xdr:col>
      <xdr:colOff>314325</xdr:colOff>
      <xdr:row>36</xdr:row>
      <xdr:rowOff>76200</xdr:rowOff>
    </xdr:to>
    <xdr:cxnSp macro="">
      <xdr:nvCxnSpPr>
        <xdr:cNvPr id="355" name="直線コネクタ 354"/>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35</xdr:row>
      <xdr:rowOff>105410</xdr:rowOff>
    </xdr:from>
    <xdr:ext cx="466725" cy="259080"/>
    <xdr:sp macro="" textlink="">
      <xdr:nvSpPr>
        <xdr:cNvPr id="356" name="テキスト ボックス 355"/>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133350</xdr:rowOff>
    </xdr:from>
    <xdr:to xmlns:xdr="http://schemas.openxmlformats.org/drawingml/2006/spreadsheetDrawing">
      <xdr:col>33</xdr:col>
      <xdr:colOff>314325</xdr:colOff>
      <xdr:row>33</xdr:row>
      <xdr:rowOff>133350</xdr:rowOff>
    </xdr:to>
    <xdr:cxnSp macro="">
      <xdr:nvCxnSpPr>
        <xdr:cNvPr id="357" name="直線コネクタ 356"/>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32</xdr:row>
      <xdr:rowOff>162560</xdr:rowOff>
    </xdr:from>
    <xdr:ext cx="466725" cy="259080"/>
    <xdr:sp macro="" textlink="">
      <xdr:nvSpPr>
        <xdr:cNvPr id="358" name="テキスト ボックス 357"/>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359" name="直線コネクタ 35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30</xdr:row>
      <xdr:rowOff>48260</xdr:rowOff>
    </xdr:from>
    <xdr:ext cx="466725" cy="259080"/>
    <xdr:sp macro="" textlink="">
      <xdr:nvSpPr>
        <xdr:cNvPr id="360" name="テキスト ボックス 359"/>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33</xdr:row>
      <xdr:rowOff>114935</xdr:rowOff>
    </xdr:from>
    <xdr:to xmlns:xdr="http://schemas.openxmlformats.org/drawingml/2006/spreadsheetDrawing">
      <xdr:col>32</xdr:col>
      <xdr:colOff>186055</xdr:colOff>
      <xdr:row>40</xdr:row>
      <xdr:rowOff>153670</xdr:rowOff>
    </xdr:to>
    <xdr:cxnSp macro="">
      <xdr:nvCxnSpPr>
        <xdr:cNvPr id="362" name="直線コネクタ 361"/>
        <xdr:cNvCxnSpPr/>
      </xdr:nvCxnSpPr>
      <xdr:spPr>
        <a:xfrm flipV="1">
          <a:off x="22160230" y="5772785"/>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40</xdr:row>
      <xdr:rowOff>157480</xdr:rowOff>
    </xdr:from>
    <xdr:ext cx="469265" cy="258445"/>
    <xdr:sp macro="" textlink="">
      <xdr:nvSpPr>
        <xdr:cNvPr id="363" name="【認定こども園・幼稚園・保育所】&#10;一人当たり面積最小値テキスト"/>
        <xdr:cNvSpPr txBox="1"/>
      </xdr:nvSpPr>
      <xdr:spPr>
        <a:xfrm>
          <a:off x="22250400" y="7015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40</xdr:row>
      <xdr:rowOff>153670</xdr:rowOff>
    </xdr:from>
    <xdr:to xmlns:xdr="http://schemas.openxmlformats.org/drawingml/2006/spreadsheetDrawing">
      <xdr:col>32</xdr:col>
      <xdr:colOff>276225</xdr:colOff>
      <xdr:row>40</xdr:row>
      <xdr:rowOff>153670</xdr:rowOff>
    </xdr:to>
    <xdr:cxnSp macro="">
      <xdr:nvCxnSpPr>
        <xdr:cNvPr id="364" name="直線コネクタ 363"/>
        <xdr:cNvCxnSpPr/>
      </xdr:nvCxnSpPr>
      <xdr:spPr>
        <a:xfrm>
          <a:off x="22072600" y="701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32</xdr:row>
      <xdr:rowOff>61595</xdr:rowOff>
    </xdr:from>
    <xdr:ext cx="469265" cy="259080"/>
    <xdr:sp macro="" textlink="">
      <xdr:nvSpPr>
        <xdr:cNvPr id="365" name="【認定こども園・幼稚園・保育所】&#10;一人当たり面積最大値テキスト"/>
        <xdr:cNvSpPr txBox="1"/>
      </xdr:nvSpPr>
      <xdr:spPr>
        <a:xfrm>
          <a:off x="22250400" y="5547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0.304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33</xdr:row>
      <xdr:rowOff>114935</xdr:rowOff>
    </xdr:from>
    <xdr:to xmlns:xdr="http://schemas.openxmlformats.org/drawingml/2006/spreadsheetDrawing">
      <xdr:col>32</xdr:col>
      <xdr:colOff>276225</xdr:colOff>
      <xdr:row>33</xdr:row>
      <xdr:rowOff>114935</xdr:rowOff>
    </xdr:to>
    <xdr:cxnSp macro="">
      <xdr:nvCxnSpPr>
        <xdr:cNvPr id="366" name="直線コネクタ 365"/>
        <xdr:cNvCxnSpPr/>
      </xdr:nvCxnSpPr>
      <xdr:spPr>
        <a:xfrm>
          <a:off x="22072600" y="577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38</xdr:row>
      <xdr:rowOff>142240</xdr:rowOff>
    </xdr:from>
    <xdr:ext cx="469265" cy="259080"/>
    <xdr:sp macro="" textlink="">
      <xdr:nvSpPr>
        <xdr:cNvPr id="367" name="【認定こども園・幼稚園・保育所】&#10;一人当たり面積平均値テキスト"/>
        <xdr:cNvSpPr txBox="1"/>
      </xdr:nvSpPr>
      <xdr:spPr>
        <a:xfrm>
          <a:off x="22250400" y="66573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39</xdr:row>
      <xdr:rowOff>119380</xdr:rowOff>
    </xdr:from>
    <xdr:to xmlns:xdr="http://schemas.openxmlformats.org/drawingml/2006/spreadsheetDrawing">
      <xdr:col>32</xdr:col>
      <xdr:colOff>238125</xdr:colOff>
      <xdr:row>40</xdr:row>
      <xdr:rowOff>49530</xdr:rowOff>
    </xdr:to>
    <xdr:sp macro="" textlink="">
      <xdr:nvSpPr>
        <xdr:cNvPr id="368" name="フローチャート : 判断 367"/>
        <xdr:cNvSpPr/>
      </xdr:nvSpPr>
      <xdr:spPr>
        <a:xfrm>
          <a:off x="221107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39</xdr:row>
      <xdr:rowOff>169545</xdr:rowOff>
    </xdr:from>
    <xdr:to xmlns:xdr="http://schemas.openxmlformats.org/drawingml/2006/spreadsheetDrawing">
      <xdr:col>31</xdr:col>
      <xdr:colOff>85725</xdr:colOff>
      <xdr:row>40</xdr:row>
      <xdr:rowOff>99695</xdr:rowOff>
    </xdr:to>
    <xdr:sp macro="" textlink="">
      <xdr:nvSpPr>
        <xdr:cNvPr id="369" name="フローチャート : 判断 368"/>
        <xdr:cNvSpPr/>
      </xdr:nvSpPr>
      <xdr:spPr>
        <a:xfrm>
          <a:off x="21272500" y="685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44</xdr:row>
      <xdr:rowOff>73660</xdr:rowOff>
    </xdr:from>
    <xdr:ext cx="761365" cy="259080"/>
    <xdr:sp macro="" textlink="">
      <xdr:nvSpPr>
        <xdr:cNvPr id="370" name="テキスト ボックス 369"/>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371" name="テキスト ボックス 37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372" name="テキスト ボックス 371"/>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373" name="テキスト ボックス 37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374" name="テキスト ボックス 37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40</xdr:row>
      <xdr:rowOff>39370</xdr:rowOff>
    </xdr:from>
    <xdr:to xmlns:xdr="http://schemas.openxmlformats.org/drawingml/2006/spreadsheetDrawing">
      <xdr:col>32</xdr:col>
      <xdr:colOff>238125</xdr:colOff>
      <xdr:row>40</xdr:row>
      <xdr:rowOff>140970</xdr:rowOff>
    </xdr:to>
    <xdr:sp macro="" textlink="">
      <xdr:nvSpPr>
        <xdr:cNvPr id="375" name="円/楕円 374"/>
        <xdr:cNvSpPr/>
      </xdr:nvSpPr>
      <xdr:spPr>
        <a:xfrm>
          <a:off x="221107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39</xdr:row>
      <xdr:rowOff>125730</xdr:rowOff>
    </xdr:from>
    <xdr:ext cx="469265" cy="259080"/>
    <xdr:sp macro="" textlink="">
      <xdr:nvSpPr>
        <xdr:cNvPr id="376" name="【認定こども園・幼稚園・保育所】&#10;一人当たり面積該当値テキスト"/>
        <xdr:cNvSpPr txBox="1"/>
      </xdr:nvSpPr>
      <xdr:spPr>
        <a:xfrm>
          <a:off x="22250400" y="6812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40</xdr:row>
      <xdr:rowOff>25400</xdr:rowOff>
    </xdr:from>
    <xdr:to xmlns:xdr="http://schemas.openxmlformats.org/drawingml/2006/spreadsheetDrawing">
      <xdr:col>31</xdr:col>
      <xdr:colOff>85725</xdr:colOff>
      <xdr:row>40</xdr:row>
      <xdr:rowOff>127000</xdr:rowOff>
    </xdr:to>
    <xdr:sp macro="" textlink="">
      <xdr:nvSpPr>
        <xdr:cNvPr id="377" name="円/楕円 376"/>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40</xdr:row>
      <xdr:rowOff>76200</xdr:rowOff>
    </xdr:from>
    <xdr:to xmlns:xdr="http://schemas.openxmlformats.org/drawingml/2006/spreadsheetDrawing">
      <xdr:col>32</xdr:col>
      <xdr:colOff>187325</xdr:colOff>
      <xdr:row>40</xdr:row>
      <xdr:rowOff>90170</xdr:rowOff>
    </xdr:to>
    <xdr:cxnSp macro="">
      <xdr:nvCxnSpPr>
        <xdr:cNvPr id="378" name="直線コネクタ 377"/>
        <xdr:cNvCxnSpPr/>
      </xdr:nvCxnSpPr>
      <xdr:spPr>
        <a:xfrm>
          <a:off x="21323300" y="693420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38</xdr:row>
      <xdr:rowOff>116205</xdr:rowOff>
    </xdr:from>
    <xdr:ext cx="469900" cy="259080"/>
    <xdr:sp macro="" textlink="">
      <xdr:nvSpPr>
        <xdr:cNvPr id="379" name="n_1aveValue【認定こども園・幼稚園・保育所】&#10;一人当たり面積"/>
        <xdr:cNvSpPr txBox="1"/>
      </xdr:nvSpPr>
      <xdr:spPr>
        <a:xfrm>
          <a:off x="21075650" y="6631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40</xdr:row>
      <xdr:rowOff>118110</xdr:rowOff>
    </xdr:from>
    <xdr:ext cx="469900" cy="259080"/>
    <xdr:sp macro="" textlink="">
      <xdr:nvSpPr>
        <xdr:cNvPr id="380" name="n_1mainValue【認定こども園・幼稚園・保育所】&#10;一人当たり面積"/>
        <xdr:cNvSpPr txBox="1"/>
      </xdr:nvSpPr>
      <xdr:spPr>
        <a:xfrm>
          <a:off x="2107565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7815" cy="225425"/>
    <xdr:sp macro="" textlink="">
      <xdr:nvSpPr>
        <xdr:cNvPr id="389" name="テキスト ボックス 38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390" name="直線コネクタ 38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65</xdr:row>
      <xdr:rowOff>143510</xdr:rowOff>
    </xdr:from>
    <xdr:ext cx="339090" cy="258445"/>
    <xdr:sp macro="" textlink="">
      <xdr:nvSpPr>
        <xdr:cNvPr id="391" name="テキスト ボックス 390"/>
        <xdr:cNvSpPr txBox="1"/>
      </xdr:nvSpPr>
      <xdr:spPr>
        <a:xfrm>
          <a:off x="12106910" y="112877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64</xdr:row>
      <xdr:rowOff>0</xdr:rowOff>
    </xdr:from>
    <xdr:to xmlns:xdr="http://schemas.openxmlformats.org/drawingml/2006/spreadsheetDrawing">
      <xdr:col>24</xdr:col>
      <xdr:colOff>644525</xdr:colOff>
      <xdr:row>64</xdr:row>
      <xdr:rowOff>0</xdr:rowOff>
    </xdr:to>
    <xdr:cxnSp macro="">
      <xdr:nvCxnSpPr>
        <xdr:cNvPr id="392" name="直線コネクタ 391"/>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63</xdr:row>
      <xdr:rowOff>29210</xdr:rowOff>
    </xdr:from>
    <xdr:ext cx="402590" cy="258445"/>
    <xdr:sp macro="" textlink="">
      <xdr:nvSpPr>
        <xdr:cNvPr id="393" name="テキスト ボックス 392"/>
        <xdr:cNvSpPr txBox="1"/>
      </xdr:nvSpPr>
      <xdr:spPr>
        <a:xfrm>
          <a:off x="12042775" y="108305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61</xdr:row>
      <xdr:rowOff>57150</xdr:rowOff>
    </xdr:from>
    <xdr:to xmlns:xdr="http://schemas.openxmlformats.org/drawingml/2006/spreadsheetDrawing">
      <xdr:col>24</xdr:col>
      <xdr:colOff>644525</xdr:colOff>
      <xdr:row>61</xdr:row>
      <xdr:rowOff>57150</xdr:rowOff>
    </xdr:to>
    <xdr:cxnSp macro="">
      <xdr:nvCxnSpPr>
        <xdr:cNvPr id="394" name="直線コネクタ 393"/>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60</xdr:row>
      <xdr:rowOff>86360</xdr:rowOff>
    </xdr:from>
    <xdr:ext cx="402590" cy="258445"/>
    <xdr:sp macro="" textlink="">
      <xdr:nvSpPr>
        <xdr:cNvPr id="395" name="テキスト ボックス 394"/>
        <xdr:cNvSpPr txBox="1"/>
      </xdr:nvSpPr>
      <xdr:spPr>
        <a:xfrm>
          <a:off x="12042775" y="103733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58</xdr:row>
      <xdr:rowOff>114300</xdr:rowOff>
    </xdr:from>
    <xdr:to xmlns:xdr="http://schemas.openxmlformats.org/drawingml/2006/spreadsheetDrawing">
      <xdr:col>24</xdr:col>
      <xdr:colOff>644525</xdr:colOff>
      <xdr:row>58</xdr:row>
      <xdr:rowOff>114300</xdr:rowOff>
    </xdr:to>
    <xdr:cxnSp macro="">
      <xdr:nvCxnSpPr>
        <xdr:cNvPr id="396" name="直線コネクタ 395"/>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57</xdr:row>
      <xdr:rowOff>143510</xdr:rowOff>
    </xdr:from>
    <xdr:ext cx="402590" cy="258445"/>
    <xdr:sp macro="" textlink="">
      <xdr:nvSpPr>
        <xdr:cNvPr id="397" name="テキスト ボックス 396"/>
        <xdr:cNvSpPr txBox="1"/>
      </xdr:nvSpPr>
      <xdr:spPr>
        <a:xfrm>
          <a:off x="12042775" y="99161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56</xdr:row>
      <xdr:rowOff>0</xdr:rowOff>
    </xdr:from>
    <xdr:to xmlns:xdr="http://schemas.openxmlformats.org/drawingml/2006/spreadsheetDrawing">
      <xdr:col>24</xdr:col>
      <xdr:colOff>644525</xdr:colOff>
      <xdr:row>56</xdr:row>
      <xdr:rowOff>0</xdr:rowOff>
    </xdr:to>
    <xdr:cxnSp macro="">
      <xdr:nvCxnSpPr>
        <xdr:cNvPr id="398" name="直線コネクタ 397"/>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55</xdr:row>
      <xdr:rowOff>29210</xdr:rowOff>
    </xdr:from>
    <xdr:ext cx="402590" cy="258445"/>
    <xdr:sp macro="" textlink="">
      <xdr:nvSpPr>
        <xdr:cNvPr id="399" name="テキスト ボックス 398"/>
        <xdr:cNvSpPr txBox="1"/>
      </xdr:nvSpPr>
      <xdr:spPr>
        <a:xfrm>
          <a:off x="12042775" y="94589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400" name="直線コネクタ 39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52</xdr:row>
      <xdr:rowOff>86360</xdr:rowOff>
    </xdr:from>
    <xdr:ext cx="467360" cy="258445"/>
    <xdr:sp macro="" textlink="">
      <xdr:nvSpPr>
        <xdr:cNvPr id="401" name="テキスト ボックス 400"/>
        <xdr:cNvSpPr txBox="1"/>
      </xdr:nvSpPr>
      <xdr:spPr>
        <a:xfrm>
          <a:off x="11978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0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55</xdr:row>
      <xdr:rowOff>48260</xdr:rowOff>
    </xdr:from>
    <xdr:to xmlns:xdr="http://schemas.openxmlformats.org/drawingml/2006/spreadsheetDrawing">
      <xdr:col>23</xdr:col>
      <xdr:colOff>516890</xdr:colOff>
      <xdr:row>62</xdr:row>
      <xdr:rowOff>22860</xdr:rowOff>
    </xdr:to>
    <xdr:cxnSp macro="">
      <xdr:nvCxnSpPr>
        <xdr:cNvPr id="403" name="直線コネクタ 402"/>
        <xdr:cNvCxnSpPr/>
      </xdr:nvCxnSpPr>
      <xdr:spPr>
        <a:xfrm flipV="1">
          <a:off x="16318865" y="947801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62</xdr:row>
      <xdr:rowOff>26670</xdr:rowOff>
    </xdr:from>
    <xdr:ext cx="405130" cy="259080"/>
    <xdr:sp macro="" textlink="">
      <xdr:nvSpPr>
        <xdr:cNvPr id="404" name="【学校施設】&#10;有形固定資産減価償却率最小値テキスト"/>
        <xdr:cNvSpPr txBox="1"/>
      </xdr:nvSpPr>
      <xdr:spPr>
        <a:xfrm>
          <a:off x="16408400" y="1065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62</xdr:row>
      <xdr:rowOff>22860</xdr:rowOff>
    </xdr:from>
    <xdr:to xmlns:xdr="http://schemas.openxmlformats.org/drawingml/2006/spreadsheetDrawing">
      <xdr:col>23</xdr:col>
      <xdr:colOff>606425</xdr:colOff>
      <xdr:row>62</xdr:row>
      <xdr:rowOff>22860</xdr:rowOff>
    </xdr:to>
    <xdr:cxnSp macro="">
      <xdr:nvCxnSpPr>
        <xdr:cNvPr id="405" name="直線コネクタ 404"/>
        <xdr:cNvCxnSpPr/>
      </xdr:nvCxnSpPr>
      <xdr:spPr>
        <a:xfrm>
          <a:off x="16230600" y="10652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53</xdr:row>
      <xdr:rowOff>166370</xdr:rowOff>
    </xdr:from>
    <xdr:ext cx="405130" cy="258445"/>
    <xdr:sp macro="" textlink="">
      <xdr:nvSpPr>
        <xdr:cNvPr id="406" name="【学校施設】&#10;有形固定資産減価償却率最大値テキスト"/>
        <xdr:cNvSpPr txBox="1"/>
      </xdr:nvSpPr>
      <xdr:spPr>
        <a:xfrm>
          <a:off x="16408400" y="9253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55</xdr:row>
      <xdr:rowOff>48260</xdr:rowOff>
    </xdr:from>
    <xdr:to xmlns:xdr="http://schemas.openxmlformats.org/drawingml/2006/spreadsheetDrawing">
      <xdr:col>23</xdr:col>
      <xdr:colOff>606425</xdr:colOff>
      <xdr:row>55</xdr:row>
      <xdr:rowOff>48260</xdr:rowOff>
    </xdr:to>
    <xdr:cxnSp macro="">
      <xdr:nvCxnSpPr>
        <xdr:cNvPr id="407" name="直線コネクタ 406"/>
        <xdr:cNvCxnSpPr/>
      </xdr:nvCxnSpPr>
      <xdr:spPr>
        <a:xfrm>
          <a:off x="16230600" y="947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57</xdr:row>
      <xdr:rowOff>142240</xdr:rowOff>
    </xdr:from>
    <xdr:ext cx="405130" cy="259080"/>
    <xdr:sp macro="" textlink="">
      <xdr:nvSpPr>
        <xdr:cNvPr id="408" name="【学校施設】&#10;有形固定資産減価償却率平均値テキスト"/>
        <xdr:cNvSpPr txBox="1"/>
      </xdr:nvSpPr>
      <xdr:spPr>
        <a:xfrm>
          <a:off x="16408400" y="9914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57</xdr:row>
      <xdr:rowOff>163830</xdr:rowOff>
    </xdr:from>
    <xdr:to xmlns:xdr="http://schemas.openxmlformats.org/drawingml/2006/spreadsheetDrawing">
      <xdr:col>23</xdr:col>
      <xdr:colOff>568325</xdr:colOff>
      <xdr:row>58</xdr:row>
      <xdr:rowOff>93980</xdr:rowOff>
    </xdr:to>
    <xdr:sp macro="" textlink="">
      <xdr:nvSpPr>
        <xdr:cNvPr id="409" name="フローチャート : 判断 408"/>
        <xdr:cNvSpPr/>
      </xdr:nvSpPr>
      <xdr:spPr>
        <a:xfrm>
          <a:off x="162687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57</xdr:row>
      <xdr:rowOff>43180</xdr:rowOff>
    </xdr:from>
    <xdr:to xmlns:xdr="http://schemas.openxmlformats.org/drawingml/2006/spreadsheetDrawing">
      <xdr:col>22</xdr:col>
      <xdr:colOff>415925</xdr:colOff>
      <xdr:row>57</xdr:row>
      <xdr:rowOff>144780</xdr:rowOff>
    </xdr:to>
    <xdr:sp macro="" textlink="">
      <xdr:nvSpPr>
        <xdr:cNvPr id="410" name="フローチャート : 判断 409"/>
        <xdr:cNvSpPr/>
      </xdr:nvSpPr>
      <xdr:spPr>
        <a:xfrm>
          <a:off x="15430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66</xdr:row>
      <xdr:rowOff>111760</xdr:rowOff>
    </xdr:from>
    <xdr:ext cx="761365" cy="258445"/>
    <xdr:sp macro="" textlink="">
      <xdr:nvSpPr>
        <xdr:cNvPr id="411" name="テキスト ボックス 410"/>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8445"/>
    <xdr:sp macro="" textlink="">
      <xdr:nvSpPr>
        <xdr:cNvPr id="412" name="テキスト ボックス 411"/>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61365" cy="258445"/>
    <xdr:sp macro="" textlink="">
      <xdr:nvSpPr>
        <xdr:cNvPr id="413" name="テキスト ボックス 412"/>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61365" cy="258445"/>
    <xdr:sp macro="" textlink="">
      <xdr:nvSpPr>
        <xdr:cNvPr id="414" name="テキスト ボックス 413"/>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61365" cy="258445"/>
    <xdr:sp macro="" textlink="">
      <xdr:nvSpPr>
        <xdr:cNvPr id="415" name="テキスト ボックス 414"/>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57</xdr:row>
      <xdr:rowOff>127635</xdr:rowOff>
    </xdr:from>
    <xdr:to xmlns:xdr="http://schemas.openxmlformats.org/drawingml/2006/spreadsheetDrawing">
      <xdr:col>23</xdr:col>
      <xdr:colOff>568325</xdr:colOff>
      <xdr:row>58</xdr:row>
      <xdr:rowOff>57785</xdr:rowOff>
    </xdr:to>
    <xdr:sp macro="" textlink="">
      <xdr:nvSpPr>
        <xdr:cNvPr id="416" name="円/楕円 415"/>
        <xdr:cNvSpPr/>
      </xdr:nvSpPr>
      <xdr:spPr>
        <a:xfrm>
          <a:off x="162687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56</xdr:row>
      <xdr:rowOff>150495</xdr:rowOff>
    </xdr:from>
    <xdr:ext cx="405130" cy="259080"/>
    <xdr:sp macro="" textlink="">
      <xdr:nvSpPr>
        <xdr:cNvPr id="417" name="【学校施設】&#10;有形固定資産減価償却率該当値テキスト"/>
        <xdr:cNvSpPr txBox="1"/>
      </xdr:nvSpPr>
      <xdr:spPr>
        <a:xfrm>
          <a:off x="16408400" y="97516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57</xdr:row>
      <xdr:rowOff>161925</xdr:rowOff>
    </xdr:from>
    <xdr:to xmlns:xdr="http://schemas.openxmlformats.org/drawingml/2006/spreadsheetDrawing">
      <xdr:col>22</xdr:col>
      <xdr:colOff>415925</xdr:colOff>
      <xdr:row>58</xdr:row>
      <xdr:rowOff>92075</xdr:rowOff>
    </xdr:to>
    <xdr:sp macro="" textlink="">
      <xdr:nvSpPr>
        <xdr:cNvPr id="418" name="円/楕円 417"/>
        <xdr:cNvSpPr/>
      </xdr:nvSpPr>
      <xdr:spPr>
        <a:xfrm>
          <a:off x="15430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58</xdr:row>
      <xdr:rowOff>6985</xdr:rowOff>
    </xdr:from>
    <xdr:to xmlns:xdr="http://schemas.openxmlformats.org/drawingml/2006/spreadsheetDrawing">
      <xdr:col>23</xdr:col>
      <xdr:colOff>517525</xdr:colOff>
      <xdr:row>58</xdr:row>
      <xdr:rowOff>41275</xdr:rowOff>
    </xdr:to>
    <xdr:cxnSp macro="">
      <xdr:nvCxnSpPr>
        <xdr:cNvPr id="419" name="直線コネクタ 418"/>
        <xdr:cNvCxnSpPr/>
      </xdr:nvCxnSpPr>
      <xdr:spPr>
        <a:xfrm flipV="1">
          <a:off x="15481300" y="99510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55</xdr:row>
      <xdr:rowOff>161290</xdr:rowOff>
    </xdr:from>
    <xdr:ext cx="405130" cy="259080"/>
    <xdr:sp macro="" textlink="">
      <xdr:nvSpPr>
        <xdr:cNvPr id="420" name="n_1aveValue【学校施設】&#10;有形固定資産減価償却率"/>
        <xdr:cNvSpPr txBox="1"/>
      </xdr:nvSpPr>
      <xdr:spPr>
        <a:xfrm>
          <a:off x="15266035" y="9591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58</xdr:row>
      <xdr:rowOff>83185</xdr:rowOff>
    </xdr:from>
    <xdr:ext cx="405130" cy="259080"/>
    <xdr:sp macro="" textlink="">
      <xdr:nvSpPr>
        <xdr:cNvPr id="421" name="n_1mainValue【学校施設】&#10;有形固定資産減価償却率"/>
        <xdr:cNvSpPr txBox="1"/>
      </xdr:nvSpPr>
      <xdr:spPr>
        <a:xfrm>
          <a:off x="15266035" y="10027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430" name="テキスト ボックス 429"/>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431" name="直線コネクタ 4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65</xdr:row>
      <xdr:rowOff>143510</xdr:rowOff>
    </xdr:from>
    <xdr:ext cx="466725" cy="258445"/>
    <xdr:sp macro="" textlink="">
      <xdr:nvSpPr>
        <xdr:cNvPr id="432" name="テキスト ボックス 431"/>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64</xdr:row>
      <xdr:rowOff>130810</xdr:rowOff>
    </xdr:from>
    <xdr:to xmlns:xdr="http://schemas.openxmlformats.org/drawingml/2006/spreadsheetDrawing">
      <xdr:col>33</xdr:col>
      <xdr:colOff>314325</xdr:colOff>
      <xdr:row>64</xdr:row>
      <xdr:rowOff>130810</xdr:rowOff>
    </xdr:to>
    <xdr:cxnSp macro="">
      <xdr:nvCxnSpPr>
        <xdr:cNvPr id="433" name="直線コネクタ 43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160020</xdr:rowOff>
    </xdr:from>
    <xdr:ext cx="466725" cy="259080"/>
    <xdr:sp macro="" textlink="">
      <xdr:nvSpPr>
        <xdr:cNvPr id="434" name="テキスト ボックス 433"/>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62</xdr:row>
      <xdr:rowOff>146685</xdr:rowOff>
    </xdr:from>
    <xdr:to xmlns:xdr="http://schemas.openxmlformats.org/drawingml/2006/spreadsheetDrawing">
      <xdr:col>33</xdr:col>
      <xdr:colOff>314325</xdr:colOff>
      <xdr:row>62</xdr:row>
      <xdr:rowOff>146685</xdr:rowOff>
    </xdr:to>
    <xdr:cxnSp macro="">
      <xdr:nvCxnSpPr>
        <xdr:cNvPr id="435" name="直線コネクタ 43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62</xdr:row>
      <xdr:rowOff>4445</xdr:rowOff>
    </xdr:from>
    <xdr:ext cx="466725" cy="259080"/>
    <xdr:sp macro="" textlink="">
      <xdr:nvSpPr>
        <xdr:cNvPr id="436" name="テキスト ボックス 435"/>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60</xdr:row>
      <xdr:rowOff>163195</xdr:rowOff>
    </xdr:from>
    <xdr:to xmlns:xdr="http://schemas.openxmlformats.org/drawingml/2006/spreadsheetDrawing">
      <xdr:col>33</xdr:col>
      <xdr:colOff>314325</xdr:colOff>
      <xdr:row>60</xdr:row>
      <xdr:rowOff>163195</xdr:rowOff>
    </xdr:to>
    <xdr:cxnSp macro="">
      <xdr:nvCxnSpPr>
        <xdr:cNvPr id="437" name="直線コネクタ 43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60</xdr:row>
      <xdr:rowOff>20955</xdr:rowOff>
    </xdr:from>
    <xdr:ext cx="466725" cy="258445"/>
    <xdr:sp macro="" textlink="">
      <xdr:nvSpPr>
        <xdr:cNvPr id="438" name="テキスト ボックス 437"/>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59</xdr:row>
      <xdr:rowOff>8255</xdr:rowOff>
    </xdr:from>
    <xdr:to xmlns:xdr="http://schemas.openxmlformats.org/drawingml/2006/spreadsheetDrawing">
      <xdr:col>33</xdr:col>
      <xdr:colOff>314325</xdr:colOff>
      <xdr:row>59</xdr:row>
      <xdr:rowOff>8255</xdr:rowOff>
    </xdr:to>
    <xdr:cxnSp macro="">
      <xdr:nvCxnSpPr>
        <xdr:cNvPr id="439" name="直線コネクタ 43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58</xdr:row>
      <xdr:rowOff>37465</xdr:rowOff>
    </xdr:from>
    <xdr:ext cx="466725" cy="259080"/>
    <xdr:sp macro="" textlink="">
      <xdr:nvSpPr>
        <xdr:cNvPr id="440" name="テキスト ボックス 439"/>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24765</xdr:rowOff>
    </xdr:from>
    <xdr:to xmlns:xdr="http://schemas.openxmlformats.org/drawingml/2006/spreadsheetDrawing">
      <xdr:col>33</xdr:col>
      <xdr:colOff>314325</xdr:colOff>
      <xdr:row>57</xdr:row>
      <xdr:rowOff>24765</xdr:rowOff>
    </xdr:to>
    <xdr:cxnSp macro="">
      <xdr:nvCxnSpPr>
        <xdr:cNvPr id="441" name="直線コネクタ 44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56</xdr:row>
      <xdr:rowOff>53975</xdr:rowOff>
    </xdr:from>
    <xdr:ext cx="466725" cy="258445"/>
    <xdr:sp macro="" textlink="">
      <xdr:nvSpPr>
        <xdr:cNvPr id="442" name="テキスト ボックス 441"/>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40640</xdr:rowOff>
    </xdr:from>
    <xdr:to xmlns:xdr="http://schemas.openxmlformats.org/drawingml/2006/spreadsheetDrawing">
      <xdr:col>33</xdr:col>
      <xdr:colOff>314325</xdr:colOff>
      <xdr:row>55</xdr:row>
      <xdr:rowOff>40640</xdr:rowOff>
    </xdr:to>
    <xdr:cxnSp macro="">
      <xdr:nvCxnSpPr>
        <xdr:cNvPr id="443" name="直線コネクタ 44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54</xdr:row>
      <xdr:rowOff>69850</xdr:rowOff>
    </xdr:from>
    <xdr:ext cx="466725" cy="259080"/>
    <xdr:sp macro="" textlink="">
      <xdr:nvSpPr>
        <xdr:cNvPr id="444" name="テキスト ボックス 443"/>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445" name="直線コネクタ 44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6725" cy="258445"/>
    <xdr:sp macro="" textlink="">
      <xdr:nvSpPr>
        <xdr:cNvPr id="446" name="テキスト ボックス 44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55</xdr:row>
      <xdr:rowOff>29845</xdr:rowOff>
    </xdr:from>
    <xdr:to xmlns:xdr="http://schemas.openxmlformats.org/drawingml/2006/spreadsheetDrawing">
      <xdr:col>32</xdr:col>
      <xdr:colOff>186055</xdr:colOff>
      <xdr:row>64</xdr:row>
      <xdr:rowOff>41275</xdr:rowOff>
    </xdr:to>
    <xdr:cxnSp macro="">
      <xdr:nvCxnSpPr>
        <xdr:cNvPr id="448" name="直線コネクタ 447"/>
        <xdr:cNvCxnSpPr/>
      </xdr:nvCxnSpPr>
      <xdr:spPr>
        <a:xfrm flipV="1">
          <a:off x="22160230" y="9459595"/>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64</xdr:row>
      <xdr:rowOff>45085</xdr:rowOff>
    </xdr:from>
    <xdr:ext cx="469265" cy="258445"/>
    <xdr:sp macro="" textlink="">
      <xdr:nvSpPr>
        <xdr:cNvPr id="449" name="【学校施設】&#10;一人当たり面積最小値テキスト"/>
        <xdr:cNvSpPr txBox="1"/>
      </xdr:nvSpPr>
      <xdr:spPr>
        <a:xfrm>
          <a:off x="22250400" y="11017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64</xdr:row>
      <xdr:rowOff>41275</xdr:rowOff>
    </xdr:from>
    <xdr:to xmlns:xdr="http://schemas.openxmlformats.org/drawingml/2006/spreadsheetDrawing">
      <xdr:col>32</xdr:col>
      <xdr:colOff>276225</xdr:colOff>
      <xdr:row>64</xdr:row>
      <xdr:rowOff>41275</xdr:rowOff>
    </xdr:to>
    <xdr:cxnSp macro="">
      <xdr:nvCxnSpPr>
        <xdr:cNvPr id="450" name="直線コネクタ 449"/>
        <xdr:cNvCxnSpPr/>
      </xdr:nvCxnSpPr>
      <xdr:spPr>
        <a:xfrm>
          <a:off x="22072600" y="1101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53</xdr:row>
      <xdr:rowOff>147955</xdr:rowOff>
    </xdr:from>
    <xdr:ext cx="469265" cy="258445"/>
    <xdr:sp macro="" textlink="">
      <xdr:nvSpPr>
        <xdr:cNvPr id="451" name="【学校施設】&#10;一人当たり面積最大値テキスト"/>
        <xdr:cNvSpPr txBox="1"/>
      </xdr:nvSpPr>
      <xdr:spPr>
        <a:xfrm>
          <a:off x="22250400" y="9234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55</xdr:row>
      <xdr:rowOff>29845</xdr:rowOff>
    </xdr:from>
    <xdr:to xmlns:xdr="http://schemas.openxmlformats.org/drawingml/2006/spreadsheetDrawing">
      <xdr:col>32</xdr:col>
      <xdr:colOff>276225</xdr:colOff>
      <xdr:row>55</xdr:row>
      <xdr:rowOff>29845</xdr:rowOff>
    </xdr:to>
    <xdr:cxnSp macro="">
      <xdr:nvCxnSpPr>
        <xdr:cNvPr id="452" name="直線コネクタ 451"/>
        <xdr:cNvCxnSpPr/>
      </xdr:nvCxnSpPr>
      <xdr:spPr>
        <a:xfrm>
          <a:off x="22072600" y="9459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60</xdr:row>
      <xdr:rowOff>34925</xdr:rowOff>
    </xdr:from>
    <xdr:ext cx="469265" cy="259080"/>
    <xdr:sp macro="" textlink="">
      <xdr:nvSpPr>
        <xdr:cNvPr id="453" name="【学校施設】&#10;一人当たり面積平均値テキスト"/>
        <xdr:cNvSpPr txBox="1"/>
      </xdr:nvSpPr>
      <xdr:spPr>
        <a:xfrm>
          <a:off x="22250400" y="103219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0.835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61</xdr:row>
      <xdr:rowOff>12065</xdr:rowOff>
    </xdr:from>
    <xdr:to xmlns:xdr="http://schemas.openxmlformats.org/drawingml/2006/spreadsheetDrawing">
      <xdr:col>32</xdr:col>
      <xdr:colOff>238125</xdr:colOff>
      <xdr:row>61</xdr:row>
      <xdr:rowOff>113665</xdr:rowOff>
    </xdr:to>
    <xdr:sp macro="" textlink="">
      <xdr:nvSpPr>
        <xdr:cNvPr id="454" name="フローチャート : 判断 453"/>
        <xdr:cNvSpPr/>
      </xdr:nvSpPr>
      <xdr:spPr>
        <a:xfrm>
          <a:off x="22110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60</xdr:row>
      <xdr:rowOff>125730</xdr:rowOff>
    </xdr:from>
    <xdr:to xmlns:xdr="http://schemas.openxmlformats.org/drawingml/2006/spreadsheetDrawing">
      <xdr:col>31</xdr:col>
      <xdr:colOff>85725</xdr:colOff>
      <xdr:row>61</xdr:row>
      <xdr:rowOff>55880</xdr:rowOff>
    </xdr:to>
    <xdr:sp macro="" textlink="">
      <xdr:nvSpPr>
        <xdr:cNvPr id="455" name="フローチャート : 判断 454"/>
        <xdr:cNvSpPr/>
      </xdr:nvSpPr>
      <xdr:spPr>
        <a:xfrm>
          <a:off x="212725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66</xdr:row>
      <xdr:rowOff>111760</xdr:rowOff>
    </xdr:from>
    <xdr:ext cx="761365" cy="258445"/>
    <xdr:sp macro="" textlink="">
      <xdr:nvSpPr>
        <xdr:cNvPr id="456" name="テキスト ボックス 455"/>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8445"/>
    <xdr:sp macro="" textlink="">
      <xdr:nvSpPr>
        <xdr:cNvPr id="457" name="テキスト ボックス 45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8445"/>
    <xdr:sp macro="" textlink="">
      <xdr:nvSpPr>
        <xdr:cNvPr id="458" name="テキスト ボックス 457"/>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8445"/>
    <xdr:sp macro="" textlink="">
      <xdr:nvSpPr>
        <xdr:cNvPr id="459" name="テキスト ボックス 45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8445"/>
    <xdr:sp macro="" textlink="">
      <xdr:nvSpPr>
        <xdr:cNvPr id="460" name="テキスト ボックス 45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62</xdr:row>
      <xdr:rowOff>6350</xdr:rowOff>
    </xdr:from>
    <xdr:to xmlns:xdr="http://schemas.openxmlformats.org/drawingml/2006/spreadsheetDrawing">
      <xdr:col>32</xdr:col>
      <xdr:colOff>238125</xdr:colOff>
      <xdr:row>62</xdr:row>
      <xdr:rowOff>107315</xdr:rowOff>
    </xdr:to>
    <xdr:sp macro="" textlink="">
      <xdr:nvSpPr>
        <xdr:cNvPr id="461" name="円/楕円 460"/>
        <xdr:cNvSpPr/>
      </xdr:nvSpPr>
      <xdr:spPr>
        <a:xfrm>
          <a:off x="22110700" y="10636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61</xdr:row>
      <xdr:rowOff>155575</xdr:rowOff>
    </xdr:from>
    <xdr:ext cx="469265" cy="258445"/>
    <xdr:sp macro="" textlink="">
      <xdr:nvSpPr>
        <xdr:cNvPr id="462" name="【学校施設】&#10;一人当たり面積該当値テキスト"/>
        <xdr:cNvSpPr txBox="1"/>
      </xdr:nvSpPr>
      <xdr:spPr>
        <a:xfrm>
          <a:off x="22250400" y="10614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0.683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61</xdr:row>
      <xdr:rowOff>168275</xdr:rowOff>
    </xdr:from>
    <xdr:to xmlns:xdr="http://schemas.openxmlformats.org/drawingml/2006/spreadsheetDrawing">
      <xdr:col>31</xdr:col>
      <xdr:colOff>85725</xdr:colOff>
      <xdr:row>62</xdr:row>
      <xdr:rowOff>98425</xdr:rowOff>
    </xdr:to>
    <xdr:sp macro="" textlink="">
      <xdr:nvSpPr>
        <xdr:cNvPr id="463" name="円/楕円 462"/>
        <xdr:cNvSpPr/>
      </xdr:nvSpPr>
      <xdr:spPr>
        <a:xfrm>
          <a:off x="21272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62</xdr:row>
      <xdr:rowOff>47625</xdr:rowOff>
    </xdr:from>
    <xdr:to xmlns:xdr="http://schemas.openxmlformats.org/drawingml/2006/spreadsheetDrawing">
      <xdr:col>32</xdr:col>
      <xdr:colOff>187325</xdr:colOff>
      <xdr:row>62</xdr:row>
      <xdr:rowOff>56515</xdr:rowOff>
    </xdr:to>
    <xdr:cxnSp macro="">
      <xdr:nvCxnSpPr>
        <xdr:cNvPr id="464" name="直線コネクタ 463"/>
        <xdr:cNvCxnSpPr/>
      </xdr:nvCxnSpPr>
      <xdr:spPr>
        <a:xfrm>
          <a:off x="21323300" y="106775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59</xdr:row>
      <xdr:rowOff>72390</xdr:rowOff>
    </xdr:from>
    <xdr:ext cx="469900" cy="259080"/>
    <xdr:sp macro="" textlink="">
      <xdr:nvSpPr>
        <xdr:cNvPr id="465" name="n_1aveValue【学校施設】&#10;一人当たり面積"/>
        <xdr:cNvSpPr txBox="1"/>
      </xdr:nvSpPr>
      <xdr:spPr>
        <a:xfrm>
          <a:off x="21075650" y="10187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0.888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62</xdr:row>
      <xdr:rowOff>89535</xdr:rowOff>
    </xdr:from>
    <xdr:ext cx="469900" cy="258445"/>
    <xdr:sp macro="" textlink="">
      <xdr:nvSpPr>
        <xdr:cNvPr id="466" name="n_1mainValue【学校施設】&#10;一人当たり面積"/>
        <xdr:cNvSpPr txBox="1"/>
      </xdr:nvSpPr>
      <xdr:spPr>
        <a:xfrm>
          <a:off x="21075650" y="10719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0.691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72</xdr:row>
      <xdr:rowOff>127000</xdr:rowOff>
    </xdr:from>
    <xdr:to xmlns:xdr="http://schemas.openxmlformats.org/drawingml/2006/spreadsheetDrawing">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73</xdr:row>
      <xdr:rowOff>158750</xdr:rowOff>
    </xdr:from>
    <xdr:to xmlns:xdr="http://schemas.openxmlformats.org/drawingml/2006/spreadsheetDrawing">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72</xdr:row>
      <xdr:rowOff>127000</xdr:rowOff>
    </xdr:from>
    <xdr:to xmlns:xdr="http://schemas.openxmlformats.org/drawingml/2006/spreadsheetDrawing">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73</xdr:row>
      <xdr:rowOff>158750</xdr:rowOff>
    </xdr:from>
    <xdr:to xmlns:xdr="http://schemas.openxmlformats.org/drawingml/2006/spreadsheetDrawing">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72</xdr:row>
      <xdr:rowOff>127000</xdr:rowOff>
    </xdr:from>
    <xdr:to xmlns:xdr="http://schemas.openxmlformats.org/drawingml/2006/spreadsheetDrawing">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73</xdr:row>
      <xdr:rowOff>158750</xdr:rowOff>
    </xdr:from>
    <xdr:to xmlns:xdr="http://schemas.openxmlformats.org/drawingml/2006/spreadsheetDrawing">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74</xdr:row>
      <xdr:rowOff>76200</xdr:rowOff>
    </xdr:from>
    <xdr:ext cx="297815" cy="224790"/>
    <xdr:sp macro="" textlink="">
      <xdr:nvSpPr>
        <xdr:cNvPr id="475" name="テキスト ボックス 47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88</xdr:row>
      <xdr:rowOff>152400</xdr:rowOff>
    </xdr:from>
    <xdr:to xmlns:xdr="http://schemas.openxmlformats.org/drawingml/2006/spreadsheetDrawing">
      <xdr:col>24</xdr:col>
      <xdr:colOff>644525</xdr:colOff>
      <xdr:row>88</xdr:row>
      <xdr:rowOff>152400</xdr:rowOff>
    </xdr:to>
    <xdr:cxnSp macro="">
      <xdr:nvCxnSpPr>
        <xdr:cNvPr id="476" name="直線コネクタ 47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88</xdr:row>
      <xdr:rowOff>10160</xdr:rowOff>
    </xdr:from>
    <xdr:ext cx="339090" cy="259080"/>
    <xdr:sp macro="" textlink="">
      <xdr:nvSpPr>
        <xdr:cNvPr id="477" name="テキスト ボックス 476"/>
        <xdr:cNvSpPr txBox="1"/>
      </xdr:nvSpPr>
      <xdr:spPr>
        <a:xfrm>
          <a:off x="12106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86</xdr:row>
      <xdr:rowOff>114300</xdr:rowOff>
    </xdr:from>
    <xdr:to xmlns:xdr="http://schemas.openxmlformats.org/drawingml/2006/spreadsheetDrawing">
      <xdr:col>24</xdr:col>
      <xdr:colOff>644525</xdr:colOff>
      <xdr:row>86</xdr:row>
      <xdr:rowOff>114300</xdr:rowOff>
    </xdr:to>
    <xdr:cxnSp macro="">
      <xdr:nvCxnSpPr>
        <xdr:cNvPr id="478" name="直線コネクタ 47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85</xdr:row>
      <xdr:rowOff>143510</xdr:rowOff>
    </xdr:from>
    <xdr:ext cx="402590" cy="258445"/>
    <xdr:sp macro="" textlink="">
      <xdr:nvSpPr>
        <xdr:cNvPr id="479" name="テキスト ボックス 478"/>
        <xdr:cNvSpPr txBox="1"/>
      </xdr:nvSpPr>
      <xdr:spPr>
        <a:xfrm>
          <a:off x="12042775" y="14716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84</xdr:row>
      <xdr:rowOff>76200</xdr:rowOff>
    </xdr:from>
    <xdr:to xmlns:xdr="http://schemas.openxmlformats.org/drawingml/2006/spreadsheetDrawing">
      <xdr:col>24</xdr:col>
      <xdr:colOff>644525</xdr:colOff>
      <xdr:row>84</xdr:row>
      <xdr:rowOff>76200</xdr:rowOff>
    </xdr:to>
    <xdr:cxnSp macro="">
      <xdr:nvCxnSpPr>
        <xdr:cNvPr id="480" name="直線コネクタ 47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83</xdr:row>
      <xdr:rowOff>105410</xdr:rowOff>
    </xdr:from>
    <xdr:ext cx="402590" cy="259080"/>
    <xdr:sp macro="" textlink="">
      <xdr:nvSpPr>
        <xdr:cNvPr id="481" name="テキスト ボックス 480"/>
        <xdr:cNvSpPr txBox="1"/>
      </xdr:nvSpPr>
      <xdr:spPr>
        <a:xfrm>
          <a:off x="12042775" y="14335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82</xdr:row>
      <xdr:rowOff>38100</xdr:rowOff>
    </xdr:from>
    <xdr:to xmlns:xdr="http://schemas.openxmlformats.org/drawingml/2006/spreadsheetDrawing">
      <xdr:col>24</xdr:col>
      <xdr:colOff>644525</xdr:colOff>
      <xdr:row>82</xdr:row>
      <xdr:rowOff>38100</xdr:rowOff>
    </xdr:to>
    <xdr:cxnSp macro="">
      <xdr:nvCxnSpPr>
        <xdr:cNvPr id="482" name="直線コネクタ 48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81</xdr:row>
      <xdr:rowOff>67310</xdr:rowOff>
    </xdr:from>
    <xdr:ext cx="402590" cy="259080"/>
    <xdr:sp macro="" textlink="">
      <xdr:nvSpPr>
        <xdr:cNvPr id="483" name="テキスト ボックス 482"/>
        <xdr:cNvSpPr txBox="1"/>
      </xdr:nvSpPr>
      <xdr:spPr>
        <a:xfrm>
          <a:off x="12042775" y="1395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80</xdr:row>
      <xdr:rowOff>0</xdr:rowOff>
    </xdr:from>
    <xdr:to xmlns:xdr="http://schemas.openxmlformats.org/drawingml/2006/spreadsheetDrawing">
      <xdr:col>24</xdr:col>
      <xdr:colOff>644525</xdr:colOff>
      <xdr:row>80</xdr:row>
      <xdr:rowOff>0</xdr:rowOff>
    </xdr:to>
    <xdr:cxnSp macro="">
      <xdr:nvCxnSpPr>
        <xdr:cNvPr id="484" name="直線コネクタ 48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79</xdr:row>
      <xdr:rowOff>29210</xdr:rowOff>
    </xdr:from>
    <xdr:ext cx="402590" cy="258445"/>
    <xdr:sp macro="" textlink="">
      <xdr:nvSpPr>
        <xdr:cNvPr id="485" name="テキスト ボックス 484"/>
        <xdr:cNvSpPr txBox="1"/>
      </xdr:nvSpPr>
      <xdr:spPr>
        <a:xfrm>
          <a:off x="1204277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77</xdr:row>
      <xdr:rowOff>133350</xdr:rowOff>
    </xdr:from>
    <xdr:to xmlns:xdr="http://schemas.openxmlformats.org/drawingml/2006/spreadsheetDrawing">
      <xdr:col>24</xdr:col>
      <xdr:colOff>644525</xdr:colOff>
      <xdr:row>77</xdr:row>
      <xdr:rowOff>133350</xdr:rowOff>
    </xdr:to>
    <xdr:cxnSp macro="">
      <xdr:nvCxnSpPr>
        <xdr:cNvPr id="486" name="直線コネクタ 48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76</xdr:row>
      <xdr:rowOff>162560</xdr:rowOff>
    </xdr:from>
    <xdr:ext cx="467360" cy="259080"/>
    <xdr:sp macro="" textlink="">
      <xdr:nvSpPr>
        <xdr:cNvPr id="487" name="テキスト ボックス 486"/>
        <xdr:cNvSpPr txBox="1"/>
      </xdr:nvSpPr>
      <xdr:spPr>
        <a:xfrm>
          <a:off x="1197864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644525</xdr:colOff>
      <xdr:row>75</xdr:row>
      <xdr:rowOff>95250</xdr:rowOff>
    </xdr:to>
    <xdr:cxnSp macro="">
      <xdr:nvCxnSpPr>
        <xdr:cNvPr id="488" name="直線コネクタ 48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74</xdr:row>
      <xdr:rowOff>124460</xdr:rowOff>
    </xdr:from>
    <xdr:ext cx="467360" cy="259080"/>
    <xdr:sp macro="" textlink="">
      <xdr:nvSpPr>
        <xdr:cNvPr id="489" name="テキスト ボックス 488"/>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490"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77</xdr:row>
      <xdr:rowOff>135255</xdr:rowOff>
    </xdr:from>
    <xdr:to xmlns:xdr="http://schemas.openxmlformats.org/drawingml/2006/spreadsheetDrawing">
      <xdr:col>23</xdr:col>
      <xdr:colOff>516890</xdr:colOff>
      <xdr:row>85</xdr:row>
      <xdr:rowOff>156210</xdr:rowOff>
    </xdr:to>
    <xdr:cxnSp macro="">
      <xdr:nvCxnSpPr>
        <xdr:cNvPr id="491" name="直線コネクタ 490"/>
        <xdr:cNvCxnSpPr/>
      </xdr:nvCxnSpPr>
      <xdr:spPr>
        <a:xfrm flipV="1">
          <a:off x="16318865" y="1333690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85</xdr:row>
      <xdr:rowOff>160020</xdr:rowOff>
    </xdr:from>
    <xdr:ext cx="405130" cy="259080"/>
    <xdr:sp macro="" textlink="">
      <xdr:nvSpPr>
        <xdr:cNvPr id="492" name="【児童館】&#10;有形固定資産減価償却率最小値テキスト"/>
        <xdr:cNvSpPr txBox="1"/>
      </xdr:nvSpPr>
      <xdr:spPr>
        <a:xfrm>
          <a:off x="16408400" y="14733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85</xdr:row>
      <xdr:rowOff>156210</xdr:rowOff>
    </xdr:from>
    <xdr:to xmlns:xdr="http://schemas.openxmlformats.org/drawingml/2006/spreadsheetDrawing">
      <xdr:col>23</xdr:col>
      <xdr:colOff>606425</xdr:colOff>
      <xdr:row>85</xdr:row>
      <xdr:rowOff>156210</xdr:rowOff>
    </xdr:to>
    <xdr:cxnSp macro="">
      <xdr:nvCxnSpPr>
        <xdr:cNvPr id="493" name="直線コネクタ 492"/>
        <xdr:cNvCxnSpPr/>
      </xdr:nvCxnSpPr>
      <xdr:spPr>
        <a:xfrm>
          <a:off x="16230600" y="1472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76</xdr:row>
      <xdr:rowOff>81915</xdr:rowOff>
    </xdr:from>
    <xdr:ext cx="405130" cy="259080"/>
    <xdr:sp macro="" textlink="">
      <xdr:nvSpPr>
        <xdr:cNvPr id="494" name="【児童館】&#10;有形固定資産減価償却率最大値テキスト"/>
        <xdr:cNvSpPr txBox="1"/>
      </xdr:nvSpPr>
      <xdr:spPr>
        <a:xfrm>
          <a:off x="164084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77</xdr:row>
      <xdr:rowOff>135255</xdr:rowOff>
    </xdr:from>
    <xdr:to xmlns:xdr="http://schemas.openxmlformats.org/drawingml/2006/spreadsheetDrawing">
      <xdr:col>23</xdr:col>
      <xdr:colOff>606425</xdr:colOff>
      <xdr:row>77</xdr:row>
      <xdr:rowOff>135255</xdr:rowOff>
    </xdr:to>
    <xdr:cxnSp macro="">
      <xdr:nvCxnSpPr>
        <xdr:cNvPr id="495" name="直線コネクタ 494"/>
        <xdr:cNvCxnSpPr/>
      </xdr:nvCxnSpPr>
      <xdr:spPr>
        <a:xfrm>
          <a:off x="16230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82</xdr:row>
      <xdr:rowOff>66675</xdr:rowOff>
    </xdr:from>
    <xdr:ext cx="405130" cy="258445"/>
    <xdr:sp macro="" textlink="">
      <xdr:nvSpPr>
        <xdr:cNvPr id="496" name="【児童館】&#10;有形固定資産減価償却率平均値テキスト"/>
        <xdr:cNvSpPr txBox="1"/>
      </xdr:nvSpPr>
      <xdr:spPr>
        <a:xfrm>
          <a:off x="16408400" y="141255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82</xdr:row>
      <xdr:rowOff>88265</xdr:rowOff>
    </xdr:from>
    <xdr:to xmlns:xdr="http://schemas.openxmlformats.org/drawingml/2006/spreadsheetDrawing">
      <xdr:col>23</xdr:col>
      <xdr:colOff>568325</xdr:colOff>
      <xdr:row>83</xdr:row>
      <xdr:rowOff>18415</xdr:rowOff>
    </xdr:to>
    <xdr:sp macro="" textlink="">
      <xdr:nvSpPr>
        <xdr:cNvPr id="497" name="フローチャート : 判断 496"/>
        <xdr:cNvSpPr/>
      </xdr:nvSpPr>
      <xdr:spPr>
        <a:xfrm>
          <a:off x="162687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81</xdr:row>
      <xdr:rowOff>141605</xdr:rowOff>
    </xdr:from>
    <xdr:to xmlns:xdr="http://schemas.openxmlformats.org/drawingml/2006/spreadsheetDrawing">
      <xdr:col>22</xdr:col>
      <xdr:colOff>415925</xdr:colOff>
      <xdr:row>82</xdr:row>
      <xdr:rowOff>71755</xdr:rowOff>
    </xdr:to>
    <xdr:sp macro="" textlink="">
      <xdr:nvSpPr>
        <xdr:cNvPr id="498" name="フローチャート : 判断 497"/>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88</xdr:row>
      <xdr:rowOff>149860</xdr:rowOff>
    </xdr:from>
    <xdr:ext cx="761365" cy="259080"/>
    <xdr:sp macro="" textlink="">
      <xdr:nvSpPr>
        <xdr:cNvPr id="499" name="テキスト ボックス 498"/>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88</xdr:row>
      <xdr:rowOff>149860</xdr:rowOff>
    </xdr:from>
    <xdr:ext cx="762000" cy="259080"/>
    <xdr:sp macro="" textlink="">
      <xdr:nvSpPr>
        <xdr:cNvPr id="500" name="テキスト ボックス 499"/>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88</xdr:row>
      <xdr:rowOff>149860</xdr:rowOff>
    </xdr:from>
    <xdr:ext cx="761365" cy="259080"/>
    <xdr:sp macro="" textlink="">
      <xdr:nvSpPr>
        <xdr:cNvPr id="501" name="テキスト ボックス 500"/>
        <xdr:cNvSpPr txBox="1"/>
      </xdr:nvSpPr>
      <xdr:spPr>
        <a:xfrm>
          <a:off x="1440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88</xdr:row>
      <xdr:rowOff>149860</xdr:rowOff>
    </xdr:from>
    <xdr:ext cx="761365" cy="259080"/>
    <xdr:sp macro="" textlink="">
      <xdr:nvSpPr>
        <xdr:cNvPr id="502" name="テキスト ボックス 501"/>
        <xdr:cNvSpPr txBox="1"/>
      </xdr:nvSpPr>
      <xdr:spPr>
        <a:xfrm>
          <a:off x="13512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88</xdr:row>
      <xdr:rowOff>149860</xdr:rowOff>
    </xdr:from>
    <xdr:ext cx="761365" cy="259080"/>
    <xdr:sp macro="" textlink="">
      <xdr:nvSpPr>
        <xdr:cNvPr id="503" name="テキスト ボックス 502"/>
        <xdr:cNvSpPr txBox="1"/>
      </xdr:nvSpPr>
      <xdr:spPr>
        <a:xfrm>
          <a:off x="1262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81</xdr:row>
      <xdr:rowOff>143510</xdr:rowOff>
    </xdr:from>
    <xdr:to xmlns:xdr="http://schemas.openxmlformats.org/drawingml/2006/spreadsheetDrawing">
      <xdr:col>23</xdr:col>
      <xdr:colOff>568325</xdr:colOff>
      <xdr:row>82</xdr:row>
      <xdr:rowOff>73660</xdr:rowOff>
    </xdr:to>
    <xdr:sp macro="" textlink="">
      <xdr:nvSpPr>
        <xdr:cNvPr id="504" name="円/楕円 503"/>
        <xdr:cNvSpPr/>
      </xdr:nvSpPr>
      <xdr:spPr>
        <a:xfrm>
          <a:off x="162687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80</xdr:row>
      <xdr:rowOff>166370</xdr:rowOff>
    </xdr:from>
    <xdr:ext cx="405130" cy="258445"/>
    <xdr:sp macro="" textlink="">
      <xdr:nvSpPr>
        <xdr:cNvPr id="505" name="【児童館】&#10;有形固定資産減価償却率該当値テキスト"/>
        <xdr:cNvSpPr txBox="1"/>
      </xdr:nvSpPr>
      <xdr:spPr>
        <a:xfrm>
          <a:off x="16408400" y="13882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82</xdr:row>
      <xdr:rowOff>38735</xdr:rowOff>
    </xdr:from>
    <xdr:to xmlns:xdr="http://schemas.openxmlformats.org/drawingml/2006/spreadsheetDrawing">
      <xdr:col>22</xdr:col>
      <xdr:colOff>415925</xdr:colOff>
      <xdr:row>82</xdr:row>
      <xdr:rowOff>140335</xdr:rowOff>
    </xdr:to>
    <xdr:sp macro="" textlink="">
      <xdr:nvSpPr>
        <xdr:cNvPr id="506" name="円/楕円 505"/>
        <xdr:cNvSpPr/>
      </xdr:nvSpPr>
      <xdr:spPr>
        <a:xfrm>
          <a:off x="154305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82</xdr:row>
      <xdr:rowOff>22860</xdr:rowOff>
    </xdr:from>
    <xdr:to xmlns:xdr="http://schemas.openxmlformats.org/drawingml/2006/spreadsheetDrawing">
      <xdr:col>23</xdr:col>
      <xdr:colOff>517525</xdr:colOff>
      <xdr:row>82</xdr:row>
      <xdr:rowOff>89535</xdr:rowOff>
    </xdr:to>
    <xdr:cxnSp macro="">
      <xdr:nvCxnSpPr>
        <xdr:cNvPr id="507" name="直線コネクタ 506"/>
        <xdr:cNvCxnSpPr/>
      </xdr:nvCxnSpPr>
      <xdr:spPr>
        <a:xfrm flipV="1">
          <a:off x="15481300" y="1408176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80</xdr:row>
      <xdr:rowOff>88265</xdr:rowOff>
    </xdr:from>
    <xdr:ext cx="405130" cy="258445"/>
    <xdr:sp macro="" textlink="">
      <xdr:nvSpPr>
        <xdr:cNvPr id="508" name="n_1aveValue【児童館】&#10;有形固定資産減価償却率"/>
        <xdr:cNvSpPr txBox="1"/>
      </xdr:nvSpPr>
      <xdr:spPr>
        <a:xfrm>
          <a:off x="15266035" y="13804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22</xdr:col>
      <xdr:colOff>149860</xdr:colOff>
      <xdr:row>82</xdr:row>
      <xdr:rowOff>132080</xdr:rowOff>
    </xdr:from>
    <xdr:ext cx="405130" cy="258445"/>
    <xdr:sp macro="" textlink="">
      <xdr:nvSpPr>
        <xdr:cNvPr id="509" name="n_1mainValue【児童館】&#10;有形固定資産減価償却率"/>
        <xdr:cNvSpPr txBox="1"/>
      </xdr:nvSpPr>
      <xdr:spPr>
        <a:xfrm>
          <a:off x="15266035" y="14190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72</xdr:row>
      <xdr:rowOff>127000</xdr:rowOff>
    </xdr:from>
    <xdr:to xmlns:xdr="http://schemas.openxmlformats.org/drawingml/2006/spreadsheetDrawing">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73</xdr:row>
      <xdr:rowOff>158750</xdr:rowOff>
    </xdr:from>
    <xdr:to xmlns:xdr="http://schemas.openxmlformats.org/drawingml/2006/spreadsheetDrawing">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72</xdr:row>
      <xdr:rowOff>127000</xdr:rowOff>
    </xdr:from>
    <xdr:to xmlns:xdr="http://schemas.openxmlformats.org/drawingml/2006/spreadsheetDrawing">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73</xdr:row>
      <xdr:rowOff>158750</xdr:rowOff>
    </xdr:from>
    <xdr:to xmlns:xdr="http://schemas.openxmlformats.org/drawingml/2006/spreadsheetDrawing">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72</xdr:row>
      <xdr:rowOff>127000</xdr:rowOff>
    </xdr:from>
    <xdr:to xmlns:xdr="http://schemas.openxmlformats.org/drawingml/2006/spreadsheetDrawing">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73</xdr:row>
      <xdr:rowOff>158750</xdr:rowOff>
    </xdr:from>
    <xdr:to xmlns:xdr="http://schemas.openxmlformats.org/drawingml/2006/spreadsheetDrawing">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74</xdr:row>
      <xdr:rowOff>76200</xdr:rowOff>
    </xdr:from>
    <xdr:ext cx="349885" cy="224790"/>
    <xdr:sp macro="" textlink="">
      <xdr:nvSpPr>
        <xdr:cNvPr id="518" name="テキスト ボックス 517"/>
        <xdr:cNvSpPr txBox="1"/>
      </xdr:nvSpPr>
      <xdr:spPr>
        <a:xfrm>
          <a:off x="182499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88</xdr:row>
      <xdr:rowOff>152400</xdr:rowOff>
    </xdr:from>
    <xdr:to xmlns:xdr="http://schemas.openxmlformats.org/drawingml/2006/spreadsheetDrawing">
      <xdr:col>33</xdr:col>
      <xdr:colOff>314325</xdr:colOff>
      <xdr:row>88</xdr:row>
      <xdr:rowOff>152400</xdr:rowOff>
    </xdr:to>
    <xdr:cxnSp macro="">
      <xdr:nvCxnSpPr>
        <xdr:cNvPr id="519" name="直線コネクタ 51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86</xdr:row>
      <xdr:rowOff>168910</xdr:rowOff>
    </xdr:from>
    <xdr:to xmlns:xdr="http://schemas.openxmlformats.org/drawingml/2006/spreadsheetDrawing">
      <xdr:col>33</xdr:col>
      <xdr:colOff>314325</xdr:colOff>
      <xdr:row>86</xdr:row>
      <xdr:rowOff>168910</xdr:rowOff>
    </xdr:to>
    <xdr:cxnSp macro="">
      <xdr:nvCxnSpPr>
        <xdr:cNvPr id="520" name="直線コネクタ 519"/>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86</xdr:row>
      <xdr:rowOff>26670</xdr:rowOff>
    </xdr:from>
    <xdr:ext cx="466725" cy="259080"/>
    <xdr:sp macro="" textlink="">
      <xdr:nvSpPr>
        <xdr:cNvPr id="521" name="テキスト ボックス 520"/>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85</xdr:row>
      <xdr:rowOff>13335</xdr:rowOff>
    </xdr:from>
    <xdr:to xmlns:xdr="http://schemas.openxmlformats.org/drawingml/2006/spreadsheetDrawing">
      <xdr:col>33</xdr:col>
      <xdr:colOff>314325</xdr:colOff>
      <xdr:row>85</xdr:row>
      <xdr:rowOff>13335</xdr:rowOff>
    </xdr:to>
    <xdr:cxnSp macro="">
      <xdr:nvCxnSpPr>
        <xdr:cNvPr id="522" name="直線コネクタ 521"/>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84</xdr:row>
      <xdr:rowOff>42545</xdr:rowOff>
    </xdr:from>
    <xdr:ext cx="466725" cy="258445"/>
    <xdr:sp macro="" textlink="">
      <xdr:nvSpPr>
        <xdr:cNvPr id="523" name="テキスト ボックス 522"/>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83</xdr:row>
      <xdr:rowOff>29845</xdr:rowOff>
    </xdr:from>
    <xdr:to xmlns:xdr="http://schemas.openxmlformats.org/drawingml/2006/spreadsheetDrawing">
      <xdr:col>33</xdr:col>
      <xdr:colOff>314325</xdr:colOff>
      <xdr:row>83</xdr:row>
      <xdr:rowOff>29845</xdr:rowOff>
    </xdr:to>
    <xdr:cxnSp macro="">
      <xdr:nvCxnSpPr>
        <xdr:cNvPr id="524" name="直線コネクタ 523"/>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82</xdr:row>
      <xdr:rowOff>59055</xdr:rowOff>
    </xdr:from>
    <xdr:ext cx="466725" cy="259080"/>
    <xdr:sp macro="" textlink="">
      <xdr:nvSpPr>
        <xdr:cNvPr id="525" name="テキスト ボックス 524"/>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81</xdr:row>
      <xdr:rowOff>46355</xdr:rowOff>
    </xdr:from>
    <xdr:to xmlns:xdr="http://schemas.openxmlformats.org/drawingml/2006/spreadsheetDrawing">
      <xdr:col>33</xdr:col>
      <xdr:colOff>314325</xdr:colOff>
      <xdr:row>81</xdr:row>
      <xdr:rowOff>46355</xdr:rowOff>
    </xdr:to>
    <xdr:cxnSp macro="">
      <xdr:nvCxnSpPr>
        <xdr:cNvPr id="526" name="直線コネクタ 525"/>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80</xdr:row>
      <xdr:rowOff>75565</xdr:rowOff>
    </xdr:from>
    <xdr:ext cx="466725" cy="258445"/>
    <xdr:sp macro="" textlink="">
      <xdr:nvSpPr>
        <xdr:cNvPr id="527" name="テキスト ボックス 526"/>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79</xdr:row>
      <xdr:rowOff>63500</xdr:rowOff>
    </xdr:from>
    <xdr:to xmlns:xdr="http://schemas.openxmlformats.org/drawingml/2006/spreadsheetDrawing">
      <xdr:col>33</xdr:col>
      <xdr:colOff>314325</xdr:colOff>
      <xdr:row>79</xdr:row>
      <xdr:rowOff>63500</xdr:rowOff>
    </xdr:to>
    <xdr:cxnSp macro="">
      <xdr:nvCxnSpPr>
        <xdr:cNvPr id="528" name="直線コネクタ 527"/>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78</xdr:row>
      <xdr:rowOff>92075</xdr:rowOff>
    </xdr:from>
    <xdr:ext cx="466725" cy="259080"/>
    <xdr:sp macro="" textlink="">
      <xdr:nvSpPr>
        <xdr:cNvPr id="529" name="テキスト ボックス 528"/>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77</xdr:row>
      <xdr:rowOff>78740</xdr:rowOff>
    </xdr:from>
    <xdr:to xmlns:xdr="http://schemas.openxmlformats.org/drawingml/2006/spreadsheetDrawing">
      <xdr:col>33</xdr:col>
      <xdr:colOff>314325</xdr:colOff>
      <xdr:row>77</xdr:row>
      <xdr:rowOff>78740</xdr:rowOff>
    </xdr:to>
    <xdr:cxnSp macro="">
      <xdr:nvCxnSpPr>
        <xdr:cNvPr id="530" name="直線コネクタ 529"/>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76</xdr:row>
      <xdr:rowOff>107950</xdr:rowOff>
    </xdr:from>
    <xdr:ext cx="466725" cy="259080"/>
    <xdr:sp macro="" textlink="">
      <xdr:nvSpPr>
        <xdr:cNvPr id="531" name="テキスト ボックス 530"/>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314325</xdr:colOff>
      <xdr:row>75</xdr:row>
      <xdr:rowOff>95250</xdr:rowOff>
    </xdr:to>
    <xdr:cxnSp macro="">
      <xdr:nvCxnSpPr>
        <xdr:cNvPr id="532" name="直線コネクタ 53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74</xdr:row>
      <xdr:rowOff>124460</xdr:rowOff>
    </xdr:from>
    <xdr:ext cx="466725" cy="259080"/>
    <xdr:sp macro="" textlink="">
      <xdr:nvSpPr>
        <xdr:cNvPr id="533" name="テキスト ボックス 53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3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78</xdr:row>
      <xdr:rowOff>54610</xdr:rowOff>
    </xdr:from>
    <xdr:to xmlns:xdr="http://schemas.openxmlformats.org/drawingml/2006/spreadsheetDrawing">
      <xdr:col>32</xdr:col>
      <xdr:colOff>186055</xdr:colOff>
      <xdr:row>86</xdr:row>
      <xdr:rowOff>6350</xdr:rowOff>
    </xdr:to>
    <xdr:cxnSp macro="">
      <xdr:nvCxnSpPr>
        <xdr:cNvPr id="535" name="直線コネクタ 534"/>
        <xdr:cNvCxnSpPr/>
      </xdr:nvCxnSpPr>
      <xdr:spPr>
        <a:xfrm flipV="1">
          <a:off x="22160230" y="13427710"/>
          <a:ext cx="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86</xdr:row>
      <xdr:rowOff>9525</xdr:rowOff>
    </xdr:from>
    <xdr:ext cx="469265" cy="258445"/>
    <xdr:sp macro="" textlink="">
      <xdr:nvSpPr>
        <xdr:cNvPr id="536" name="【児童館】&#10;一人当たり面積最小値テキスト"/>
        <xdr:cNvSpPr txBox="1"/>
      </xdr:nvSpPr>
      <xdr:spPr>
        <a:xfrm>
          <a:off x="22250400" y="14754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86</xdr:row>
      <xdr:rowOff>6350</xdr:rowOff>
    </xdr:from>
    <xdr:to xmlns:xdr="http://schemas.openxmlformats.org/drawingml/2006/spreadsheetDrawing">
      <xdr:col>32</xdr:col>
      <xdr:colOff>276225</xdr:colOff>
      <xdr:row>86</xdr:row>
      <xdr:rowOff>6350</xdr:rowOff>
    </xdr:to>
    <xdr:cxnSp macro="">
      <xdr:nvCxnSpPr>
        <xdr:cNvPr id="537" name="直線コネクタ 536"/>
        <xdr:cNvCxnSpPr/>
      </xdr:nvCxnSpPr>
      <xdr:spPr>
        <a:xfrm>
          <a:off x="22072600" y="1475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77</xdr:row>
      <xdr:rowOff>1270</xdr:rowOff>
    </xdr:from>
    <xdr:ext cx="469265" cy="259080"/>
    <xdr:sp macro="" textlink="">
      <xdr:nvSpPr>
        <xdr:cNvPr id="538" name="【児童館】&#10;一人当たり面積最大値テキスト"/>
        <xdr:cNvSpPr txBox="1"/>
      </xdr:nvSpPr>
      <xdr:spPr>
        <a:xfrm>
          <a:off x="22250400" y="13202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78</xdr:row>
      <xdr:rowOff>54610</xdr:rowOff>
    </xdr:from>
    <xdr:to xmlns:xdr="http://schemas.openxmlformats.org/drawingml/2006/spreadsheetDrawing">
      <xdr:col>32</xdr:col>
      <xdr:colOff>276225</xdr:colOff>
      <xdr:row>78</xdr:row>
      <xdr:rowOff>54610</xdr:rowOff>
    </xdr:to>
    <xdr:cxnSp macro="">
      <xdr:nvCxnSpPr>
        <xdr:cNvPr id="539" name="直線コネクタ 538"/>
        <xdr:cNvCxnSpPr/>
      </xdr:nvCxnSpPr>
      <xdr:spPr>
        <a:xfrm>
          <a:off x="22072600" y="1342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82</xdr:row>
      <xdr:rowOff>165100</xdr:rowOff>
    </xdr:from>
    <xdr:ext cx="469265" cy="259080"/>
    <xdr:sp macro="" textlink="">
      <xdr:nvSpPr>
        <xdr:cNvPr id="540" name="【児童館】&#10;一人当たり面積平均値テキスト"/>
        <xdr:cNvSpPr txBox="1"/>
      </xdr:nvSpPr>
      <xdr:spPr>
        <a:xfrm>
          <a:off x="22250400" y="142240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83</xdr:row>
      <xdr:rowOff>142240</xdr:rowOff>
    </xdr:from>
    <xdr:to xmlns:xdr="http://schemas.openxmlformats.org/drawingml/2006/spreadsheetDrawing">
      <xdr:col>32</xdr:col>
      <xdr:colOff>238125</xdr:colOff>
      <xdr:row>84</xdr:row>
      <xdr:rowOff>72390</xdr:rowOff>
    </xdr:to>
    <xdr:sp macro="" textlink="">
      <xdr:nvSpPr>
        <xdr:cNvPr id="541" name="フローチャート : 判断 540"/>
        <xdr:cNvSpPr/>
      </xdr:nvSpPr>
      <xdr:spPr>
        <a:xfrm>
          <a:off x="221107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84</xdr:row>
      <xdr:rowOff>19685</xdr:rowOff>
    </xdr:from>
    <xdr:to xmlns:xdr="http://schemas.openxmlformats.org/drawingml/2006/spreadsheetDrawing">
      <xdr:col>31</xdr:col>
      <xdr:colOff>85725</xdr:colOff>
      <xdr:row>84</xdr:row>
      <xdr:rowOff>121285</xdr:rowOff>
    </xdr:to>
    <xdr:sp macro="" textlink="">
      <xdr:nvSpPr>
        <xdr:cNvPr id="542" name="フローチャート : 判断 541"/>
        <xdr:cNvSpPr/>
      </xdr:nvSpPr>
      <xdr:spPr>
        <a:xfrm>
          <a:off x="21272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88</xdr:row>
      <xdr:rowOff>149860</xdr:rowOff>
    </xdr:from>
    <xdr:ext cx="761365" cy="259080"/>
    <xdr:sp macro="" textlink="">
      <xdr:nvSpPr>
        <xdr:cNvPr id="543" name="テキスト ボックス 542"/>
        <xdr:cNvSpPr txBox="1"/>
      </xdr:nvSpPr>
      <xdr:spPr>
        <a:xfrm>
          <a:off x="21971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88</xdr:row>
      <xdr:rowOff>149860</xdr:rowOff>
    </xdr:from>
    <xdr:ext cx="762000" cy="259080"/>
    <xdr:sp macro="" textlink="">
      <xdr:nvSpPr>
        <xdr:cNvPr id="544" name="テキスト ボックス 54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88</xdr:row>
      <xdr:rowOff>149860</xdr:rowOff>
    </xdr:from>
    <xdr:ext cx="761365" cy="259080"/>
    <xdr:sp macro="" textlink="">
      <xdr:nvSpPr>
        <xdr:cNvPr id="545" name="テキスト ボックス 544"/>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88</xdr:row>
      <xdr:rowOff>149860</xdr:rowOff>
    </xdr:from>
    <xdr:ext cx="762000" cy="259080"/>
    <xdr:sp macro="" textlink="">
      <xdr:nvSpPr>
        <xdr:cNvPr id="546" name="テキスト ボックス 54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88</xdr:row>
      <xdr:rowOff>149860</xdr:rowOff>
    </xdr:from>
    <xdr:ext cx="762000" cy="259080"/>
    <xdr:sp macro="" textlink="">
      <xdr:nvSpPr>
        <xdr:cNvPr id="547" name="テキスト ボックス 54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83</xdr:row>
      <xdr:rowOff>142240</xdr:rowOff>
    </xdr:from>
    <xdr:to xmlns:xdr="http://schemas.openxmlformats.org/drawingml/2006/spreadsheetDrawing">
      <xdr:col>32</xdr:col>
      <xdr:colOff>238125</xdr:colOff>
      <xdr:row>84</xdr:row>
      <xdr:rowOff>72390</xdr:rowOff>
    </xdr:to>
    <xdr:sp macro="" textlink="">
      <xdr:nvSpPr>
        <xdr:cNvPr id="548" name="円/楕円 547"/>
        <xdr:cNvSpPr/>
      </xdr:nvSpPr>
      <xdr:spPr>
        <a:xfrm>
          <a:off x="22110700" y="143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83</xdr:row>
      <xdr:rowOff>120650</xdr:rowOff>
    </xdr:from>
    <xdr:ext cx="469265" cy="258445"/>
    <xdr:sp macro="" textlink="">
      <xdr:nvSpPr>
        <xdr:cNvPr id="549" name="【児童館】&#10;一人当たり面積該当値テキスト"/>
        <xdr:cNvSpPr txBox="1"/>
      </xdr:nvSpPr>
      <xdr:spPr>
        <a:xfrm>
          <a:off x="22250400" y="14351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83</xdr:row>
      <xdr:rowOff>126365</xdr:rowOff>
    </xdr:from>
    <xdr:to xmlns:xdr="http://schemas.openxmlformats.org/drawingml/2006/spreadsheetDrawing">
      <xdr:col>31</xdr:col>
      <xdr:colOff>85725</xdr:colOff>
      <xdr:row>84</xdr:row>
      <xdr:rowOff>56515</xdr:rowOff>
    </xdr:to>
    <xdr:sp macro="" textlink="">
      <xdr:nvSpPr>
        <xdr:cNvPr id="550" name="円/楕円 549"/>
        <xdr:cNvSpPr/>
      </xdr:nvSpPr>
      <xdr:spPr>
        <a:xfrm>
          <a:off x="212725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84</xdr:row>
      <xdr:rowOff>6350</xdr:rowOff>
    </xdr:from>
    <xdr:to xmlns:xdr="http://schemas.openxmlformats.org/drawingml/2006/spreadsheetDrawing">
      <xdr:col>32</xdr:col>
      <xdr:colOff>187325</xdr:colOff>
      <xdr:row>84</xdr:row>
      <xdr:rowOff>21590</xdr:rowOff>
    </xdr:to>
    <xdr:cxnSp macro="">
      <xdr:nvCxnSpPr>
        <xdr:cNvPr id="551" name="直線コネクタ 550"/>
        <xdr:cNvCxnSpPr/>
      </xdr:nvCxnSpPr>
      <xdr:spPr>
        <a:xfrm>
          <a:off x="21323300" y="144081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84</xdr:row>
      <xdr:rowOff>112395</xdr:rowOff>
    </xdr:from>
    <xdr:ext cx="469900" cy="258445"/>
    <xdr:sp macro="" textlink="">
      <xdr:nvSpPr>
        <xdr:cNvPr id="552" name="n_1aveValue【児童館】&#10;一人当たり面積"/>
        <xdr:cNvSpPr txBox="1"/>
      </xdr:nvSpPr>
      <xdr:spPr>
        <a:xfrm>
          <a:off x="21075650" y="145141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30</xdr:col>
      <xdr:colOff>473075</xdr:colOff>
      <xdr:row>82</xdr:row>
      <xdr:rowOff>73025</xdr:rowOff>
    </xdr:from>
    <xdr:ext cx="469900" cy="259080"/>
    <xdr:sp macro="" textlink="">
      <xdr:nvSpPr>
        <xdr:cNvPr id="553" name="n_1mainValue【児童館】&#10;一人当たり面積"/>
        <xdr:cNvSpPr txBox="1"/>
      </xdr:nvSpPr>
      <xdr:spPr>
        <a:xfrm>
          <a:off x="21075650" y="14131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73025</xdr:colOff>
      <xdr:row>94</xdr:row>
      <xdr:rowOff>165100</xdr:rowOff>
    </xdr:from>
    <xdr:to xmlns:xdr="http://schemas.openxmlformats.org/drawingml/2006/spreadsheetDrawing">
      <xdr:col>20</xdr:col>
      <xdr:colOff>225425</xdr:colOff>
      <xdr:row>96</xdr:row>
      <xdr:rowOff>76200</xdr:rowOff>
    </xdr:to>
    <xdr:sp macro="" textlink="">
      <xdr:nvSpPr>
        <xdr:cNvPr id="555" name="正方形/長方形 554"/>
        <xdr:cNvSpPr/>
      </xdr:nvSpPr>
      <xdr:spPr>
        <a:xfrm>
          <a:off x="1244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18</xdr:col>
      <xdr:colOff>73025</xdr:colOff>
      <xdr:row>96</xdr:row>
      <xdr:rowOff>25400</xdr:rowOff>
    </xdr:from>
    <xdr:to xmlns:xdr="http://schemas.openxmlformats.org/drawingml/2006/spreadsheetDrawing">
      <xdr:col>20</xdr:col>
      <xdr:colOff>225425</xdr:colOff>
      <xdr:row>97</xdr:row>
      <xdr:rowOff>107950</xdr:rowOff>
    </xdr:to>
    <xdr:sp macro="" textlink="">
      <xdr:nvSpPr>
        <xdr:cNvPr id="556" name="正方形/長方形 555"/>
        <xdr:cNvSpPr/>
      </xdr:nvSpPr>
      <xdr:spPr>
        <a:xfrm>
          <a:off x="1244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657225</xdr:colOff>
      <xdr:row>94</xdr:row>
      <xdr:rowOff>165100</xdr:rowOff>
    </xdr:from>
    <xdr:to xmlns:xdr="http://schemas.openxmlformats.org/drawingml/2006/spreadsheetDrawing">
      <xdr:col>22</xdr:col>
      <xdr:colOff>123825</xdr:colOff>
      <xdr:row>96</xdr:row>
      <xdr:rowOff>76200</xdr:rowOff>
    </xdr:to>
    <xdr:sp macro="" textlink="">
      <xdr:nvSpPr>
        <xdr:cNvPr id="557" name="正方形/長方形 556"/>
        <xdr:cNvSpPr/>
      </xdr:nvSpPr>
      <xdr:spPr>
        <a:xfrm>
          <a:off x="13716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19</xdr:col>
      <xdr:colOff>657225</xdr:colOff>
      <xdr:row>96</xdr:row>
      <xdr:rowOff>25400</xdr:rowOff>
    </xdr:from>
    <xdr:to xmlns:xdr="http://schemas.openxmlformats.org/drawingml/2006/spreadsheetDrawing">
      <xdr:col>22</xdr:col>
      <xdr:colOff>123825</xdr:colOff>
      <xdr:row>97</xdr:row>
      <xdr:rowOff>107950</xdr:rowOff>
    </xdr:to>
    <xdr:sp macro="" textlink="">
      <xdr:nvSpPr>
        <xdr:cNvPr id="558" name="正方形/長方形 557"/>
        <xdr:cNvSpPr/>
      </xdr:nvSpPr>
      <xdr:spPr>
        <a:xfrm>
          <a:off x="13716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59" name="正方形/長方形 55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428625</xdr:colOff>
      <xdr:row>94</xdr:row>
      <xdr:rowOff>165100</xdr:rowOff>
    </xdr:from>
    <xdr:to xmlns:xdr="http://schemas.openxmlformats.org/drawingml/2006/spreadsheetDrawing">
      <xdr:col>28</xdr:col>
      <xdr:colOff>581025</xdr:colOff>
      <xdr:row>96</xdr:row>
      <xdr:rowOff>76200</xdr:rowOff>
    </xdr:to>
    <xdr:sp macro="" textlink="">
      <xdr:nvSpPr>
        <xdr:cNvPr id="561" name="正方形/長方形 560"/>
        <xdr:cNvSpPr/>
      </xdr:nvSpPr>
      <xdr:spPr>
        <a:xfrm>
          <a:off x="1828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26</xdr:col>
      <xdr:colOff>428625</xdr:colOff>
      <xdr:row>96</xdr:row>
      <xdr:rowOff>25400</xdr:rowOff>
    </xdr:from>
    <xdr:to xmlns:xdr="http://schemas.openxmlformats.org/drawingml/2006/spreadsheetDrawing">
      <xdr:col>28</xdr:col>
      <xdr:colOff>581025</xdr:colOff>
      <xdr:row>97</xdr:row>
      <xdr:rowOff>107950</xdr:rowOff>
    </xdr:to>
    <xdr:sp macro="" textlink="">
      <xdr:nvSpPr>
        <xdr:cNvPr id="562" name="正方形/長方形 561"/>
        <xdr:cNvSpPr/>
      </xdr:nvSpPr>
      <xdr:spPr>
        <a:xfrm>
          <a:off x="1828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327025</xdr:colOff>
      <xdr:row>94</xdr:row>
      <xdr:rowOff>165100</xdr:rowOff>
    </xdr:from>
    <xdr:to xmlns:xdr="http://schemas.openxmlformats.org/drawingml/2006/spreadsheetDrawing">
      <xdr:col>30</xdr:col>
      <xdr:colOff>479425</xdr:colOff>
      <xdr:row>96</xdr:row>
      <xdr:rowOff>76200</xdr:rowOff>
    </xdr:to>
    <xdr:sp macro="" textlink="">
      <xdr:nvSpPr>
        <xdr:cNvPr id="563" name="正方形/長方形 562"/>
        <xdr:cNvSpPr/>
      </xdr:nvSpPr>
      <xdr:spPr>
        <a:xfrm>
          <a:off x="1955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28</xdr:col>
      <xdr:colOff>327025</xdr:colOff>
      <xdr:row>96</xdr:row>
      <xdr:rowOff>25400</xdr:rowOff>
    </xdr:from>
    <xdr:to xmlns:xdr="http://schemas.openxmlformats.org/drawingml/2006/spreadsheetDrawing">
      <xdr:col>30</xdr:col>
      <xdr:colOff>479425</xdr:colOff>
      <xdr:row>97</xdr:row>
      <xdr:rowOff>107950</xdr:rowOff>
    </xdr:to>
    <xdr:sp macro="" textlink="">
      <xdr:nvSpPr>
        <xdr:cNvPr id="564" name="正方形/長方形 563"/>
        <xdr:cNvSpPr/>
      </xdr:nvSpPr>
      <xdr:spPr>
        <a:xfrm>
          <a:off x="1955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65" name="正方形/長方形 56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道路、認定こども園・幼稚園・保育所、公営住宅の有形固定資産減価償却率が類似団体と比べ高い数値となっている。</a:t>
          </a:r>
          <a:endParaRPr lang="ja-JP" altLang="ja-JP" sz="1400">
            <a:effectLst/>
          </a:endParaRPr>
        </a:p>
        <a:p>
          <a:r>
            <a:rPr kumimoji="1" lang="ja-JP" altLang="ja-JP" sz="1100">
              <a:solidFill>
                <a:schemeClr val="dk1"/>
              </a:solidFill>
              <a:effectLst/>
              <a:latin typeface="+mn-lt"/>
              <a:ea typeface="+mn-ea"/>
              <a:cs typeface="+mn-cs"/>
            </a:rPr>
            <a:t>道路については、平成２６年度に道路ストック総点検作業を実施し、平成２７年５月に今後の維持管理に関する短期・中長期的な計画である中野区道路舗装維持管理計画を策定し</a:t>
          </a:r>
          <a:r>
            <a:rPr kumimoji="1" lang="ja-JP" altLang="en-US" sz="1100">
              <a:solidFill>
                <a:schemeClr val="dk1"/>
              </a:solidFill>
              <a:effectLst/>
              <a:latin typeface="+mn-lt"/>
              <a:ea typeface="+mn-ea"/>
              <a:cs typeface="+mn-cs"/>
            </a:rPr>
            <a:t>、交通量の多い幹線道路、住宅地区内の生活道路の舗装改良や道路附属物の改修を計画的に行っている。</a:t>
          </a:r>
          <a:endParaRPr lang="ja-JP" altLang="ja-JP" sz="1400">
            <a:effectLst/>
          </a:endParaRPr>
        </a:p>
        <a:p>
          <a:r>
            <a:rPr kumimoji="1" lang="ja-JP" altLang="ja-JP" sz="1100">
              <a:solidFill>
                <a:schemeClr val="dk1"/>
              </a:solidFill>
              <a:effectLst/>
              <a:latin typeface="+mn-lt"/>
              <a:ea typeface="+mn-ea"/>
              <a:cs typeface="+mn-cs"/>
            </a:rPr>
            <a:t>保育園については、新しい中野をつくる１０か年計画（第３次）に基づき、区立保育園の民設民営による建て替えを進め</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公営住宅については、区営住宅に昭和４０～５０年</a:t>
          </a:r>
          <a:r>
            <a:rPr kumimoji="1" lang="ja-JP" altLang="en-US" sz="1100">
              <a:solidFill>
                <a:schemeClr val="dk1"/>
              </a:solidFill>
              <a:effectLst/>
              <a:latin typeface="+mn-lt"/>
              <a:ea typeface="+mn-ea"/>
              <a:cs typeface="+mn-cs"/>
            </a:rPr>
            <a:t>代</a:t>
          </a:r>
          <a:r>
            <a:rPr kumimoji="1" lang="ja-JP" altLang="ja-JP" sz="1100">
              <a:solidFill>
                <a:schemeClr val="dk1"/>
              </a:solidFill>
              <a:effectLst/>
              <a:latin typeface="+mn-lt"/>
              <a:ea typeface="+mn-ea"/>
              <a:cs typeface="+mn-cs"/>
            </a:rPr>
            <a:t>に建設した施設が多く（</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施設中１０施設）、有形固定資産減価償却率が高い要因となっている。</a:t>
          </a:r>
          <a:endParaRPr lang="ja-JP" altLang="ja-JP" sz="1400">
            <a:solidFill>
              <a:srgbClr val="FF0000"/>
            </a:solidFill>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635000</xdr:colOff>
      <xdr:row>0</xdr:row>
      <xdr:rowOff>127000</xdr:rowOff>
    </xdr:from>
    <xdr:to xmlns:xdr="http://schemas.openxmlformats.org/drawingml/2006/spreadsheetDrawing">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mlns:xdr="http://schemas.openxmlformats.org/drawingml/2006/spreadsheetDrawing">
      <xdr:col>27</xdr:col>
      <xdr:colOff>504825</xdr:colOff>
      <xdr:row>1</xdr:row>
      <xdr:rowOff>19050</xdr:rowOff>
    </xdr:from>
    <xdr:to xmlns:xdr="http://schemas.openxmlformats.org/drawingml/2006/spreadsheetDrawing">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523875</xdr:colOff>
      <xdr:row>1</xdr:row>
      <xdr:rowOff>44450</xdr:rowOff>
    </xdr:from>
    <xdr:to xmlns:xdr="http://schemas.openxmlformats.org/drawingml/2006/spreadsheetDrawing">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549275</xdr:colOff>
      <xdr:row>1</xdr:row>
      <xdr:rowOff>69850</xdr:rowOff>
    </xdr:from>
    <xdr:to xmlns:xdr="http://schemas.openxmlformats.org/drawingml/2006/spreadsheetDrawing">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東京都中野区</a:t>
          </a:r>
        </a:p>
      </xdr:txBody>
    </xdr:sp>
    <xdr:clientData/>
  </xdr:twoCellAnchor>
  <xdr:twoCellAnchor>
    <xdr:from xmlns:xdr="http://schemas.openxmlformats.org/drawingml/2006/spreadsheetDrawing">
      <xdr:col>23</xdr:col>
      <xdr:colOff>454025</xdr:colOff>
      <xdr:row>1</xdr:row>
      <xdr:rowOff>19050</xdr:rowOff>
    </xdr:from>
    <xdr:to xmlns:xdr="http://schemas.openxmlformats.org/drawingml/2006/spreadsheetDrawing">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479425</xdr:colOff>
      <xdr:row>1</xdr:row>
      <xdr:rowOff>44450</xdr:rowOff>
    </xdr:from>
    <xdr:to xmlns:xdr="http://schemas.openxmlformats.org/drawingml/2006/spreadsheetDrawing">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504825</xdr:colOff>
      <xdr:row>1</xdr:row>
      <xdr:rowOff>69850</xdr:rowOff>
    </xdr:from>
    <xdr:to xmlns:xdr="http://schemas.openxmlformats.org/drawingml/2006/spreadsheetDrawing">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66675</xdr:colOff>
      <xdr:row>5</xdr:row>
      <xdr:rowOff>31750</xdr:rowOff>
    </xdr:from>
    <xdr:to xmlns:xdr="http://schemas.openxmlformats.org/drawingml/2006/spreadsheetDrawing">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5</xdr:row>
      <xdr:rowOff>63500</xdr:rowOff>
    </xdr:from>
    <xdr:to xmlns:xdr="http://schemas.openxmlformats.org/drawingml/2006/spreadsheetDrawing">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5</xdr:row>
      <xdr:rowOff>63500</xdr:rowOff>
    </xdr:from>
    <xdr:to xmlns:xdr="http://schemas.openxmlformats.org/drawingml/2006/spreadsheetDrawing">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325,460
309,767
15.59
126,519,153
122,999,658
2,946,274
77,133,090
25,806,932</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5</xdr:row>
      <xdr:rowOff>63500</xdr:rowOff>
    </xdr:from>
    <xdr:to xmlns:xdr="http://schemas.openxmlformats.org/drawingml/2006/spreadsheetDrawing">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5</xdr:row>
      <xdr:rowOff>82550</xdr:rowOff>
    </xdr:from>
    <xdr:to xmlns:xdr="http://schemas.openxmlformats.org/drawingml/2006/spreadsheetDrawing">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5</xdr:row>
      <xdr:rowOff>82550</xdr:rowOff>
    </xdr:from>
    <xdr:to xmlns:xdr="http://schemas.openxmlformats.org/drawingml/2006/spreadsheetDrawing">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5</xdr:row>
      <xdr:rowOff>95250</xdr:rowOff>
    </xdr:from>
    <xdr:to xmlns:xdr="http://schemas.openxmlformats.org/drawingml/2006/spreadsheetDrawing">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10</xdr:row>
      <xdr:rowOff>0</xdr:rowOff>
    </xdr:from>
    <xdr:to xmlns:xdr="http://schemas.openxmlformats.org/drawingml/2006/spreadsheetDrawing">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10</xdr:row>
      <xdr:rowOff>0</xdr:rowOff>
    </xdr:from>
    <xdr:to xmlns:xdr="http://schemas.openxmlformats.org/drawingml/2006/spreadsheetDrawing">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特別区</a:t>
          </a:r>
        </a:p>
      </xdr:txBody>
    </xdr:sp>
    <xdr:clientData/>
  </xdr:twoCellAnchor>
  <xdr:twoCellAnchor>
    <xdr:from xmlns:xdr="http://schemas.openxmlformats.org/drawingml/2006/spreadsheetDrawing">
      <xdr:col>16</xdr:col>
      <xdr:colOff>92075</xdr:colOff>
      <xdr:row>5</xdr:row>
      <xdr:rowOff>31750</xdr:rowOff>
    </xdr:from>
    <xdr:to xmlns:xdr="http://schemas.openxmlformats.org/drawingml/2006/spreadsheetDrawing">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353060</xdr:colOff>
      <xdr:row>5</xdr:row>
      <xdr:rowOff>95250</xdr:rowOff>
    </xdr:from>
    <xdr:to xmlns:xdr="http://schemas.openxmlformats.org/drawingml/2006/spreadsheetDrawing">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16</xdr:col>
      <xdr:colOff>353060</xdr:colOff>
      <xdr:row>7</xdr:row>
      <xdr:rowOff>19050</xdr:rowOff>
    </xdr:from>
    <xdr:to xmlns:xdr="http://schemas.openxmlformats.org/drawingml/2006/spreadsheetDrawing">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16</xdr:col>
      <xdr:colOff>353060</xdr:colOff>
      <xdr:row>9</xdr:row>
      <xdr:rowOff>6350</xdr:rowOff>
    </xdr:from>
    <xdr:to xmlns:xdr="http://schemas.openxmlformats.org/drawingml/2006/spreadsheetDrawing">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16</xdr:col>
      <xdr:colOff>174625</xdr:colOff>
      <xdr:row>6</xdr:row>
      <xdr:rowOff>12700</xdr:rowOff>
    </xdr:from>
    <xdr:to xmlns:xdr="http://schemas.openxmlformats.org/drawingml/2006/spreadsheetDrawing">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228600</xdr:colOff>
      <xdr:row>5</xdr:row>
      <xdr:rowOff>133350</xdr:rowOff>
    </xdr:from>
    <xdr:to xmlns:xdr="http://schemas.openxmlformats.org/drawingml/2006/spreadsheetDrawing">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228600</xdr:colOff>
      <xdr:row>7</xdr:row>
      <xdr:rowOff>57150</xdr:rowOff>
    </xdr:from>
    <xdr:to xmlns:xdr="http://schemas.openxmlformats.org/drawingml/2006/spreadsheetDrawing">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16</xdr:col>
      <xdr:colOff>273050</xdr:colOff>
      <xdr:row>8</xdr:row>
      <xdr:rowOff>152400</xdr:rowOff>
    </xdr:from>
    <xdr:to xmlns:xdr="http://schemas.openxmlformats.org/drawingml/2006/spreadsheetDrawing">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8</xdr:row>
      <xdr:rowOff>152400</xdr:rowOff>
    </xdr:from>
    <xdr:to xmlns:xdr="http://schemas.openxmlformats.org/drawingml/2006/spreadsheetDrawing">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273050</xdr:colOff>
      <xdr:row>10</xdr:row>
      <xdr:rowOff>47625</xdr:rowOff>
    </xdr:from>
    <xdr:to xmlns:xdr="http://schemas.openxmlformats.org/drawingml/2006/spreadsheetDrawing">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193675</xdr:colOff>
      <xdr:row>11</xdr:row>
      <xdr:rowOff>19050</xdr:rowOff>
    </xdr:from>
    <xdr:to xmlns:xdr="http://schemas.openxmlformats.org/drawingml/2006/spreadsheetDrawing">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mlns:xdr="http://schemas.openxmlformats.org/drawingml/2006/spreadsheetDrawing">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mlns:xdr="http://schemas.openxmlformats.org/drawingml/2006/spreadsheetDrawing">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1</xdr:col>
      <xdr:colOff>66675</xdr:colOff>
      <xdr:row>24</xdr:row>
      <xdr:rowOff>76200</xdr:rowOff>
    </xdr:from>
    <xdr:to xmlns:xdr="http://schemas.openxmlformats.org/drawingml/2006/spreadsheetDrawing">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28</xdr:row>
      <xdr:rowOff>50800</xdr:rowOff>
    </xdr:from>
    <xdr:to xmlns:xdr="http://schemas.openxmlformats.org/drawingml/2006/spreadsheetDrawing">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29</xdr:row>
      <xdr:rowOff>82550</xdr:rowOff>
    </xdr:from>
    <xdr:to xmlns:xdr="http://schemas.openxmlformats.org/drawingml/2006/spreadsheetDrawing">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28</xdr:row>
      <xdr:rowOff>50800</xdr:rowOff>
    </xdr:from>
    <xdr:to xmlns:xdr="http://schemas.openxmlformats.org/drawingml/2006/spreadsheetDrawing">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29</xdr:row>
      <xdr:rowOff>82550</xdr:rowOff>
    </xdr:from>
    <xdr:to xmlns:xdr="http://schemas.openxmlformats.org/drawingml/2006/spreadsheetDrawing">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28</xdr:row>
      <xdr:rowOff>50800</xdr:rowOff>
    </xdr:from>
    <xdr:to xmlns:xdr="http://schemas.openxmlformats.org/drawingml/2006/spreadsheetDrawing">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29</xdr:row>
      <xdr:rowOff>82550</xdr:rowOff>
    </xdr:from>
    <xdr:to xmlns:xdr="http://schemas.openxmlformats.org/drawingml/2006/spreadsheetDrawing">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76200</xdr:rowOff>
    </xdr:from>
    <xdr:to xmlns:xdr="http://schemas.openxmlformats.org/drawingml/2006/spreadsheetDrawing">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133350</xdr:rowOff>
    </xdr:from>
    <xdr:to xmlns:xdr="http://schemas.openxmlformats.org/drawingml/2006/spreadsheetDrawing">
      <xdr:col>7</xdr:col>
      <xdr:colOff>638175</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39</xdr:row>
      <xdr:rowOff>19050</xdr:rowOff>
    </xdr:from>
    <xdr:to xmlns:xdr="http://schemas.openxmlformats.org/drawingml/2006/spreadsheetDrawing">
      <xdr:col>7</xdr:col>
      <xdr:colOff>638175</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76200</xdr:rowOff>
    </xdr:from>
    <xdr:to xmlns:xdr="http://schemas.openxmlformats.org/drawingml/2006/spreadsheetDrawing">
      <xdr:col>7</xdr:col>
      <xdr:colOff>638175</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133350</xdr:rowOff>
    </xdr:from>
    <xdr:to xmlns:xdr="http://schemas.openxmlformats.org/drawingml/2006/spreadsheetDrawing">
      <xdr:col>7</xdr:col>
      <xdr:colOff>638175</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638175</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30</xdr:row>
      <xdr:rowOff>48260</xdr:rowOff>
    </xdr:from>
    <xdr:ext cx="467995" cy="259080"/>
    <xdr:sp macro="" textlink="">
      <xdr:nvSpPr>
        <xdr:cNvPr id="53" name="テキスト ボックス 52"/>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31</xdr:row>
      <xdr:rowOff>19050</xdr:rowOff>
    </xdr:from>
    <xdr:to xmlns:xdr="http://schemas.openxmlformats.org/drawingml/2006/spreadsheetDrawing">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35</xdr:row>
      <xdr:rowOff>50800</xdr:rowOff>
    </xdr:from>
    <xdr:to xmlns:xdr="http://schemas.openxmlformats.org/drawingml/2006/spreadsheetDrawing">
      <xdr:col>6</xdr:col>
      <xdr:colOff>510540</xdr:colOff>
      <xdr:row>42</xdr:row>
      <xdr:rowOff>5080</xdr:rowOff>
    </xdr:to>
    <xdr:cxnSp macro="">
      <xdr:nvCxnSpPr>
        <xdr:cNvPr id="55" name="直線コネクタ 54"/>
        <xdr:cNvCxnSpPr/>
      </xdr:nvCxnSpPr>
      <xdr:spPr>
        <a:xfrm flipV="1">
          <a:off x="4634865" y="605155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42</xdr:row>
      <xdr:rowOff>8890</xdr:rowOff>
    </xdr:from>
    <xdr:ext cx="405130" cy="258445"/>
    <xdr:sp macro="" textlink="">
      <xdr:nvSpPr>
        <xdr:cNvPr id="56" name="【図書館】&#10;有形固定資産減価償却率最小値テキスト"/>
        <xdr:cNvSpPr txBox="1"/>
      </xdr:nvSpPr>
      <xdr:spPr>
        <a:xfrm>
          <a:off x="4724400" y="7209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42</xdr:row>
      <xdr:rowOff>5080</xdr:rowOff>
    </xdr:from>
    <xdr:to xmlns:xdr="http://schemas.openxmlformats.org/drawingml/2006/spreadsheetDrawing">
      <xdr:col>6</xdr:col>
      <xdr:colOff>600075</xdr:colOff>
      <xdr:row>42</xdr:row>
      <xdr:rowOff>5080</xdr:rowOff>
    </xdr:to>
    <xdr:cxnSp macro="">
      <xdr:nvCxnSpPr>
        <xdr:cNvPr id="57" name="直線コネクタ 56"/>
        <xdr:cNvCxnSpPr/>
      </xdr:nvCxnSpPr>
      <xdr:spPr>
        <a:xfrm>
          <a:off x="4546600" y="720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33</xdr:row>
      <xdr:rowOff>168910</xdr:rowOff>
    </xdr:from>
    <xdr:ext cx="405130" cy="258445"/>
    <xdr:sp macro="" textlink="">
      <xdr:nvSpPr>
        <xdr:cNvPr id="58" name="【図書館】&#10;有形固定資産減価償却率最大値テキスト"/>
        <xdr:cNvSpPr txBox="1"/>
      </xdr:nvSpPr>
      <xdr:spPr>
        <a:xfrm>
          <a:off x="4724400" y="58267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35</xdr:row>
      <xdr:rowOff>50800</xdr:rowOff>
    </xdr:from>
    <xdr:to xmlns:xdr="http://schemas.openxmlformats.org/drawingml/2006/spreadsheetDrawing">
      <xdr:col>6</xdr:col>
      <xdr:colOff>600075</xdr:colOff>
      <xdr:row>35</xdr:row>
      <xdr:rowOff>50800</xdr:rowOff>
    </xdr:to>
    <xdr:cxnSp macro="">
      <xdr:nvCxnSpPr>
        <xdr:cNvPr id="59" name="直線コネクタ 58"/>
        <xdr:cNvCxnSpPr/>
      </xdr:nvCxnSpPr>
      <xdr:spPr>
        <a:xfrm>
          <a:off x="4546600" y="605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37</xdr:row>
      <xdr:rowOff>170815</xdr:rowOff>
    </xdr:from>
    <xdr:ext cx="405130" cy="258445"/>
    <xdr:sp macro="" textlink="">
      <xdr:nvSpPr>
        <xdr:cNvPr id="60" name="【図書館】&#10;有形固定資産減価償却率平均値テキスト"/>
        <xdr:cNvSpPr txBox="1"/>
      </xdr:nvSpPr>
      <xdr:spPr>
        <a:xfrm>
          <a:off x="4724400" y="65144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38</xdr:row>
      <xdr:rowOff>20955</xdr:rowOff>
    </xdr:from>
    <xdr:to xmlns:xdr="http://schemas.openxmlformats.org/drawingml/2006/spreadsheetDrawing">
      <xdr:col>6</xdr:col>
      <xdr:colOff>561975</xdr:colOff>
      <xdr:row>38</xdr:row>
      <xdr:rowOff>122555</xdr:rowOff>
    </xdr:to>
    <xdr:sp macro="" textlink="">
      <xdr:nvSpPr>
        <xdr:cNvPr id="61" name="フローチャート : 判断 60"/>
        <xdr:cNvSpPr/>
      </xdr:nvSpPr>
      <xdr:spPr>
        <a:xfrm>
          <a:off x="45847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37</xdr:row>
      <xdr:rowOff>146685</xdr:rowOff>
    </xdr:from>
    <xdr:to xmlns:xdr="http://schemas.openxmlformats.org/drawingml/2006/spreadsheetDrawing">
      <xdr:col>5</xdr:col>
      <xdr:colOff>409575</xdr:colOff>
      <xdr:row>38</xdr:row>
      <xdr:rowOff>76835</xdr:rowOff>
    </xdr:to>
    <xdr:sp macro="" textlink="">
      <xdr:nvSpPr>
        <xdr:cNvPr id="62" name="フローチャート : 判断 61"/>
        <xdr:cNvSpPr/>
      </xdr:nvSpPr>
      <xdr:spPr>
        <a:xfrm>
          <a:off x="3746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38</xdr:row>
      <xdr:rowOff>67945</xdr:rowOff>
    </xdr:from>
    <xdr:ext cx="404495" cy="258445"/>
    <xdr:sp macro="" textlink="">
      <xdr:nvSpPr>
        <xdr:cNvPr id="63" name="n_1aveValue【図書館】&#10;有形固定資産減価償却率"/>
        <xdr:cNvSpPr txBox="1"/>
      </xdr:nvSpPr>
      <xdr:spPr>
        <a:xfrm>
          <a:off x="3582035" y="6583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44</xdr:row>
      <xdr:rowOff>73660</xdr:rowOff>
    </xdr:from>
    <xdr:ext cx="761365" cy="259080"/>
    <xdr:sp macro="" textlink="">
      <xdr:nvSpPr>
        <xdr:cNvPr id="64" name="テキスト ボックス 63"/>
        <xdr:cNvSpPr txBox="1"/>
      </xdr:nvSpPr>
      <xdr:spPr>
        <a:xfrm>
          <a:off x="4445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44</xdr:row>
      <xdr:rowOff>73660</xdr:rowOff>
    </xdr:from>
    <xdr:ext cx="761365" cy="259080"/>
    <xdr:sp macro="" textlink="">
      <xdr:nvSpPr>
        <xdr:cNvPr id="65" name="テキスト ボックス 64"/>
        <xdr:cNvSpPr txBox="1"/>
      </xdr:nvSpPr>
      <xdr:spPr>
        <a:xfrm>
          <a:off x="3606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44</xdr:row>
      <xdr:rowOff>73660</xdr:rowOff>
    </xdr:from>
    <xdr:ext cx="762000" cy="259080"/>
    <xdr:sp macro="" textlink="">
      <xdr:nvSpPr>
        <xdr:cNvPr id="66" name="テキスト ボックス 65"/>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44</xdr:row>
      <xdr:rowOff>73660</xdr:rowOff>
    </xdr:from>
    <xdr:ext cx="762000" cy="259080"/>
    <xdr:sp macro="" textlink="">
      <xdr:nvSpPr>
        <xdr:cNvPr id="67" name="テキスト ボックス 66"/>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44</xdr:row>
      <xdr:rowOff>73660</xdr:rowOff>
    </xdr:from>
    <xdr:ext cx="762000" cy="259080"/>
    <xdr:sp macro="" textlink="">
      <xdr:nvSpPr>
        <xdr:cNvPr id="68" name="テキスト ボックス 67"/>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35</xdr:row>
      <xdr:rowOff>0</xdr:rowOff>
    </xdr:from>
    <xdr:to xmlns:xdr="http://schemas.openxmlformats.org/drawingml/2006/spreadsheetDrawing">
      <xdr:col>6</xdr:col>
      <xdr:colOff>561975</xdr:colOff>
      <xdr:row>35</xdr:row>
      <xdr:rowOff>101600</xdr:rowOff>
    </xdr:to>
    <xdr:sp macro="" textlink="">
      <xdr:nvSpPr>
        <xdr:cNvPr id="69" name="円/楕円 68"/>
        <xdr:cNvSpPr/>
      </xdr:nvSpPr>
      <xdr:spPr>
        <a:xfrm>
          <a:off x="45847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34</xdr:row>
      <xdr:rowOff>124460</xdr:rowOff>
    </xdr:from>
    <xdr:ext cx="405130" cy="259080"/>
    <xdr:sp macro="" textlink="">
      <xdr:nvSpPr>
        <xdr:cNvPr id="70" name="【図書館】&#10;有形固定資産減価償却率該当値テキスト"/>
        <xdr:cNvSpPr txBox="1"/>
      </xdr:nvSpPr>
      <xdr:spPr>
        <a:xfrm>
          <a:off x="4724400" y="59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35</xdr:row>
      <xdr:rowOff>75565</xdr:rowOff>
    </xdr:from>
    <xdr:to xmlns:xdr="http://schemas.openxmlformats.org/drawingml/2006/spreadsheetDrawing">
      <xdr:col>5</xdr:col>
      <xdr:colOff>409575</xdr:colOff>
      <xdr:row>36</xdr:row>
      <xdr:rowOff>6350</xdr:rowOff>
    </xdr:to>
    <xdr:sp macro="" textlink="">
      <xdr:nvSpPr>
        <xdr:cNvPr id="71" name="円/楕円 70"/>
        <xdr:cNvSpPr/>
      </xdr:nvSpPr>
      <xdr:spPr>
        <a:xfrm>
          <a:off x="3746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35</xdr:row>
      <xdr:rowOff>50800</xdr:rowOff>
    </xdr:from>
    <xdr:to xmlns:xdr="http://schemas.openxmlformats.org/drawingml/2006/spreadsheetDrawing">
      <xdr:col>6</xdr:col>
      <xdr:colOff>511810</xdr:colOff>
      <xdr:row>35</xdr:row>
      <xdr:rowOff>126365</xdr:rowOff>
    </xdr:to>
    <xdr:cxnSp macro="">
      <xdr:nvCxnSpPr>
        <xdr:cNvPr id="72" name="直線コネクタ 71"/>
        <xdr:cNvCxnSpPr/>
      </xdr:nvCxnSpPr>
      <xdr:spPr>
        <a:xfrm flipV="1">
          <a:off x="3797300" y="6051550"/>
          <a:ext cx="83883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34</xdr:row>
      <xdr:rowOff>22225</xdr:rowOff>
    </xdr:from>
    <xdr:ext cx="404495" cy="258445"/>
    <xdr:sp macro="" textlink="">
      <xdr:nvSpPr>
        <xdr:cNvPr id="73" name="n_1mainValue【図書館】&#10;有形固定資産減価償却率"/>
        <xdr:cNvSpPr txBox="1"/>
      </xdr:nvSpPr>
      <xdr:spPr>
        <a:xfrm>
          <a:off x="3582035" y="5851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24</xdr:row>
      <xdr:rowOff>76200</xdr:rowOff>
    </xdr:from>
    <xdr:to xmlns:xdr="http://schemas.openxmlformats.org/drawingml/2006/spreadsheetDrawing">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28</xdr:row>
      <xdr:rowOff>50800</xdr:rowOff>
    </xdr:from>
    <xdr:to xmlns:xdr="http://schemas.openxmlformats.org/drawingml/2006/spreadsheetDrawing">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29</xdr:row>
      <xdr:rowOff>82550</xdr:rowOff>
    </xdr:from>
    <xdr:to xmlns:xdr="http://schemas.openxmlformats.org/drawingml/2006/spreadsheetDrawing">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28</xdr:row>
      <xdr:rowOff>50800</xdr:rowOff>
    </xdr:from>
    <xdr:to xmlns:xdr="http://schemas.openxmlformats.org/drawingml/2006/spreadsheetDrawing">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29</xdr:row>
      <xdr:rowOff>82550</xdr:rowOff>
    </xdr:from>
    <xdr:to xmlns:xdr="http://schemas.openxmlformats.org/drawingml/2006/spreadsheetDrawing">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28</xdr:row>
      <xdr:rowOff>50800</xdr:rowOff>
    </xdr:from>
    <xdr:to xmlns:xdr="http://schemas.openxmlformats.org/drawingml/2006/spreadsheetDrawing">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29</xdr:row>
      <xdr:rowOff>82550</xdr:rowOff>
    </xdr:from>
    <xdr:to xmlns:xdr="http://schemas.openxmlformats.org/drawingml/2006/spreadsheetDrawing">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30</xdr:row>
      <xdr:rowOff>0</xdr:rowOff>
    </xdr:from>
    <xdr:ext cx="349250" cy="225425"/>
    <xdr:sp macro="" textlink="">
      <xdr:nvSpPr>
        <xdr:cNvPr id="82" name="テキスト ボックス 81"/>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44</xdr:row>
      <xdr:rowOff>76200</xdr:rowOff>
    </xdr:from>
    <xdr:to xmlns:xdr="http://schemas.openxmlformats.org/drawingml/2006/spreadsheetDrawing">
      <xdr:col>16</xdr:col>
      <xdr:colOff>307975</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41</xdr:row>
      <xdr:rowOff>133350</xdr:rowOff>
    </xdr:from>
    <xdr:to xmlns:xdr="http://schemas.openxmlformats.org/drawingml/2006/spreadsheetDrawing">
      <xdr:col>16</xdr:col>
      <xdr:colOff>307975</xdr:colOff>
      <xdr:row>41</xdr:row>
      <xdr:rowOff>133350</xdr:rowOff>
    </xdr:to>
    <xdr:cxnSp macro="">
      <xdr:nvCxnSpPr>
        <xdr:cNvPr id="84" name="直線コネクタ 83"/>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40</xdr:row>
      <xdr:rowOff>162560</xdr:rowOff>
    </xdr:from>
    <xdr:ext cx="467360" cy="259080"/>
    <xdr:sp macro="" textlink="">
      <xdr:nvSpPr>
        <xdr:cNvPr id="85" name="テキスト ボックス 84"/>
        <xdr:cNvSpPr txBox="1"/>
      </xdr:nvSpPr>
      <xdr:spPr>
        <a:xfrm>
          <a:off x="6136640" y="702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39</xdr:row>
      <xdr:rowOff>19050</xdr:rowOff>
    </xdr:from>
    <xdr:to xmlns:xdr="http://schemas.openxmlformats.org/drawingml/2006/spreadsheetDrawing">
      <xdr:col>16</xdr:col>
      <xdr:colOff>307975</xdr:colOff>
      <xdr:row>39</xdr:row>
      <xdr:rowOff>19050</xdr:rowOff>
    </xdr:to>
    <xdr:cxnSp macro="">
      <xdr:nvCxnSpPr>
        <xdr:cNvPr id="86" name="直線コネクタ 85"/>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38</xdr:row>
      <xdr:rowOff>48260</xdr:rowOff>
    </xdr:from>
    <xdr:ext cx="467360" cy="259080"/>
    <xdr:sp macro="" textlink="">
      <xdr:nvSpPr>
        <xdr:cNvPr id="87" name="テキスト ボックス 86"/>
        <xdr:cNvSpPr txBox="1"/>
      </xdr:nvSpPr>
      <xdr:spPr>
        <a:xfrm>
          <a:off x="6136640" y="656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36</xdr:row>
      <xdr:rowOff>76200</xdr:rowOff>
    </xdr:from>
    <xdr:to xmlns:xdr="http://schemas.openxmlformats.org/drawingml/2006/spreadsheetDrawing">
      <xdr:col>16</xdr:col>
      <xdr:colOff>307975</xdr:colOff>
      <xdr:row>36</xdr:row>
      <xdr:rowOff>76200</xdr:rowOff>
    </xdr:to>
    <xdr:cxnSp macro="">
      <xdr:nvCxnSpPr>
        <xdr:cNvPr id="88" name="直線コネクタ 87"/>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35</xdr:row>
      <xdr:rowOff>105410</xdr:rowOff>
    </xdr:from>
    <xdr:ext cx="467360" cy="259080"/>
    <xdr:sp macro="" textlink="">
      <xdr:nvSpPr>
        <xdr:cNvPr id="89" name="テキスト ボックス 88"/>
        <xdr:cNvSpPr txBox="1"/>
      </xdr:nvSpPr>
      <xdr:spPr>
        <a:xfrm>
          <a:off x="6136640" y="610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33</xdr:row>
      <xdr:rowOff>133350</xdr:rowOff>
    </xdr:from>
    <xdr:to xmlns:xdr="http://schemas.openxmlformats.org/drawingml/2006/spreadsheetDrawing">
      <xdr:col>16</xdr:col>
      <xdr:colOff>307975</xdr:colOff>
      <xdr:row>33</xdr:row>
      <xdr:rowOff>133350</xdr:rowOff>
    </xdr:to>
    <xdr:cxnSp macro="">
      <xdr:nvCxnSpPr>
        <xdr:cNvPr id="90" name="直線コネクタ 89"/>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32</xdr:row>
      <xdr:rowOff>162560</xdr:rowOff>
    </xdr:from>
    <xdr:ext cx="467360" cy="259080"/>
    <xdr:sp macro="" textlink="">
      <xdr:nvSpPr>
        <xdr:cNvPr id="91" name="テキスト ボックス 90"/>
        <xdr:cNvSpPr txBox="1"/>
      </xdr:nvSpPr>
      <xdr:spPr>
        <a:xfrm>
          <a:off x="6136640" y="564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307975</xdr:colOff>
      <xdr:row>31</xdr:row>
      <xdr:rowOff>19050</xdr:rowOff>
    </xdr:to>
    <xdr:cxnSp macro="">
      <xdr:nvCxnSpPr>
        <xdr:cNvPr id="92" name="直線コネクタ 9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30</xdr:row>
      <xdr:rowOff>48260</xdr:rowOff>
    </xdr:from>
    <xdr:ext cx="467360" cy="259080"/>
    <xdr:sp macro="" textlink="">
      <xdr:nvSpPr>
        <xdr:cNvPr id="93" name="テキスト ボックス 92"/>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31</xdr:row>
      <xdr:rowOff>19050</xdr:rowOff>
    </xdr:from>
    <xdr:to xmlns:xdr="http://schemas.openxmlformats.org/drawingml/2006/spreadsheetDrawing">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34</xdr:row>
      <xdr:rowOff>140335</xdr:rowOff>
    </xdr:from>
    <xdr:to xmlns:xdr="http://schemas.openxmlformats.org/drawingml/2006/spreadsheetDrawing">
      <xdr:col>15</xdr:col>
      <xdr:colOff>180340</xdr:colOff>
      <xdr:row>41</xdr:row>
      <xdr:rowOff>46355</xdr:rowOff>
    </xdr:to>
    <xdr:cxnSp macro="">
      <xdr:nvCxnSpPr>
        <xdr:cNvPr id="95" name="直線コネクタ 94"/>
        <xdr:cNvCxnSpPr/>
      </xdr:nvCxnSpPr>
      <xdr:spPr>
        <a:xfrm flipV="1">
          <a:off x="10476865" y="5969635"/>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41</xdr:row>
      <xdr:rowOff>50165</xdr:rowOff>
    </xdr:from>
    <xdr:ext cx="469900" cy="259080"/>
    <xdr:sp macro="" textlink="">
      <xdr:nvSpPr>
        <xdr:cNvPr id="96" name="【図書館】&#10;一人当たり面積最小値テキスト"/>
        <xdr:cNvSpPr txBox="1"/>
      </xdr:nvSpPr>
      <xdr:spPr>
        <a:xfrm>
          <a:off x="10566400" y="707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41</xdr:row>
      <xdr:rowOff>46355</xdr:rowOff>
    </xdr:from>
    <xdr:to xmlns:xdr="http://schemas.openxmlformats.org/drawingml/2006/spreadsheetDrawing">
      <xdr:col>15</xdr:col>
      <xdr:colOff>269875</xdr:colOff>
      <xdr:row>41</xdr:row>
      <xdr:rowOff>46355</xdr:rowOff>
    </xdr:to>
    <xdr:cxnSp macro="">
      <xdr:nvCxnSpPr>
        <xdr:cNvPr id="97" name="直線コネクタ 96"/>
        <xdr:cNvCxnSpPr/>
      </xdr:nvCxnSpPr>
      <xdr:spPr>
        <a:xfrm>
          <a:off x="10388600" y="707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33</xdr:row>
      <xdr:rowOff>86995</xdr:rowOff>
    </xdr:from>
    <xdr:ext cx="469900" cy="258445"/>
    <xdr:sp macro="" textlink="">
      <xdr:nvSpPr>
        <xdr:cNvPr id="98" name="【図書館】&#10;一人当たり面積最大値テキスト"/>
        <xdr:cNvSpPr txBox="1"/>
      </xdr:nvSpPr>
      <xdr:spPr>
        <a:xfrm>
          <a:off x="10566400" y="5744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34</xdr:row>
      <xdr:rowOff>140335</xdr:rowOff>
    </xdr:from>
    <xdr:to xmlns:xdr="http://schemas.openxmlformats.org/drawingml/2006/spreadsheetDrawing">
      <xdr:col>15</xdr:col>
      <xdr:colOff>269875</xdr:colOff>
      <xdr:row>34</xdr:row>
      <xdr:rowOff>140335</xdr:rowOff>
    </xdr:to>
    <xdr:cxnSp macro="">
      <xdr:nvCxnSpPr>
        <xdr:cNvPr id="99" name="直線コネクタ 98"/>
        <xdr:cNvCxnSpPr/>
      </xdr:nvCxnSpPr>
      <xdr:spPr>
        <a:xfrm>
          <a:off x="10388600" y="596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39</xdr:row>
      <xdr:rowOff>102870</xdr:rowOff>
    </xdr:from>
    <xdr:ext cx="469900" cy="259080"/>
    <xdr:sp macro="" textlink="">
      <xdr:nvSpPr>
        <xdr:cNvPr id="100" name="【図書館】&#10;一人当たり面積平均値テキスト"/>
        <xdr:cNvSpPr txBox="1"/>
      </xdr:nvSpPr>
      <xdr:spPr>
        <a:xfrm>
          <a:off x="10566400" y="6789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40</xdr:row>
      <xdr:rowOff>80010</xdr:rowOff>
    </xdr:from>
    <xdr:to xmlns:xdr="http://schemas.openxmlformats.org/drawingml/2006/spreadsheetDrawing">
      <xdr:col>15</xdr:col>
      <xdr:colOff>231775</xdr:colOff>
      <xdr:row>41</xdr:row>
      <xdr:rowOff>10160</xdr:rowOff>
    </xdr:to>
    <xdr:sp macro="" textlink="">
      <xdr:nvSpPr>
        <xdr:cNvPr id="101" name="フローチャート : 判断 100"/>
        <xdr:cNvSpPr/>
      </xdr:nvSpPr>
      <xdr:spPr>
        <a:xfrm>
          <a:off x="10426700" y="693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40</xdr:row>
      <xdr:rowOff>112395</xdr:rowOff>
    </xdr:from>
    <xdr:to xmlns:xdr="http://schemas.openxmlformats.org/drawingml/2006/spreadsheetDrawing">
      <xdr:col>14</xdr:col>
      <xdr:colOff>79375</xdr:colOff>
      <xdr:row>41</xdr:row>
      <xdr:rowOff>42545</xdr:rowOff>
    </xdr:to>
    <xdr:sp macro="" textlink="">
      <xdr:nvSpPr>
        <xdr:cNvPr id="102" name="フローチャート : 判断 101"/>
        <xdr:cNvSpPr/>
      </xdr:nvSpPr>
      <xdr:spPr>
        <a:xfrm>
          <a:off x="9588500" y="697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41</xdr:row>
      <xdr:rowOff>33655</xdr:rowOff>
    </xdr:from>
    <xdr:ext cx="469265" cy="258445"/>
    <xdr:sp macro="" textlink="">
      <xdr:nvSpPr>
        <xdr:cNvPr id="103" name="n_1aveValue【図書館】&#10;一人当たり面積"/>
        <xdr:cNvSpPr txBox="1"/>
      </xdr:nvSpPr>
      <xdr:spPr>
        <a:xfrm>
          <a:off x="9391650" y="7063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44</xdr:row>
      <xdr:rowOff>73660</xdr:rowOff>
    </xdr:from>
    <xdr:ext cx="762000" cy="259080"/>
    <xdr:sp macro="" textlink="">
      <xdr:nvSpPr>
        <xdr:cNvPr id="104" name="テキスト ボックス 10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44</xdr:row>
      <xdr:rowOff>73660</xdr:rowOff>
    </xdr:from>
    <xdr:ext cx="761365" cy="259080"/>
    <xdr:sp macro="" textlink="">
      <xdr:nvSpPr>
        <xdr:cNvPr id="105" name="テキスト ボックス 104"/>
        <xdr:cNvSpPr txBox="1"/>
      </xdr:nvSpPr>
      <xdr:spPr>
        <a:xfrm>
          <a:off x="9448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44</xdr:row>
      <xdr:rowOff>73660</xdr:rowOff>
    </xdr:from>
    <xdr:ext cx="761365" cy="259080"/>
    <xdr:sp macro="" textlink="">
      <xdr:nvSpPr>
        <xdr:cNvPr id="106" name="テキスト ボックス 105"/>
        <xdr:cNvSpPr txBox="1"/>
      </xdr:nvSpPr>
      <xdr:spPr>
        <a:xfrm>
          <a:off x="8559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44</xdr:row>
      <xdr:rowOff>73660</xdr:rowOff>
    </xdr:from>
    <xdr:ext cx="761365" cy="259080"/>
    <xdr:sp macro="" textlink="">
      <xdr:nvSpPr>
        <xdr:cNvPr id="107" name="テキスト ボックス 106"/>
        <xdr:cNvSpPr txBox="1"/>
      </xdr:nvSpPr>
      <xdr:spPr>
        <a:xfrm>
          <a:off x="7670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44</xdr:row>
      <xdr:rowOff>73660</xdr:rowOff>
    </xdr:from>
    <xdr:ext cx="761365" cy="259080"/>
    <xdr:sp macro="" textlink="">
      <xdr:nvSpPr>
        <xdr:cNvPr id="108" name="テキスト ボックス 107"/>
        <xdr:cNvSpPr txBox="1"/>
      </xdr:nvSpPr>
      <xdr:spPr>
        <a:xfrm>
          <a:off x="678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40</xdr:row>
      <xdr:rowOff>107950</xdr:rowOff>
    </xdr:from>
    <xdr:to xmlns:xdr="http://schemas.openxmlformats.org/drawingml/2006/spreadsheetDrawing">
      <xdr:col>15</xdr:col>
      <xdr:colOff>231775</xdr:colOff>
      <xdr:row>41</xdr:row>
      <xdr:rowOff>38100</xdr:rowOff>
    </xdr:to>
    <xdr:sp macro="" textlink="">
      <xdr:nvSpPr>
        <xdr:cNvPr id="109" name="円/楕円 108"/>
        <xdr:cNvSpPr/>
      </xdr:nvSpPr>
      <xdr:spPr>
        <a:xfrm>
          <a:off x="104267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40</xdr:row>
      <xdr:rowOff>58420</xdr:rowOff>
    </xdr:from>
    <xdr:ext cx="469900" cy="259080"/>
    <xdr:sp macro="" textlink="">
      <xdr:nvSpPr>
        <xdr:cNvPr id="110" name="【図書館】&#10;一人当たり面積該当値テキスト"/>
        <xdr:cNvSpPr txBox="1"/>
      </xdr:nvSpPr>
      <xdr:spPr>
        <a:xfrm>
          <a:off x="10566400" y="691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40</xdr:row>
      <xdr:rowOff>107950</xdr:rowOff>
    </xdr:from>
    <xdr:to xmlns:xdr="http://schemas.openxmlformats.org/drawingml/2006/spreadsheetDrawing">
      <xdr:col>14</xdr:col>
      <xdr:colOff>79375</xdr:colOff>
      <xdr:row>41</xdr:row>
      <xdr:rowOff>38100</xdr:rowOff>
    </xdr:to>
    <xdr:sp macro="" textlink="">
      <xdr:nvSpPr>
        <xdr:cNvPr id="111" name="円/楕円 110"/>
        <xdr:cNvSpPr/>
      </xdr:nvSpPr>
      <xdr:spPr>
        <a:xfrm>
          <a:off x="9588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40</xdr:row>
      <xdr:rowOff>158750</xdr:rowOff>
    </xdr:from>
    <xdr:to xmlns:xdr="http://schemas.openxmlformats.org/drawingml/2006/spreadsheetDrawing">
      <xdr:col>15</xdr:col>
      <xdr:colOff>180975</xdr:colOff>
      <xdr:row>40</xdr:row>
      <xdr:rowOff>158750</xdr:rowOff>
    </xdr:to>
    <xdr:cxnSp macro="">
      <xdr:nvCxnSpPr>
        <xdr:cNvPr id="112" name="直線コネクタ 111"/>
        <xdr:cNvCxnSpPr/>
      </xdr:nvCxnSpPr>
      <xdr:spPr>
        <a:xfrm>
          <a:off x="9639300" y="70167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39</xdr:row>
      <xdr:rowOff>54610</xdr:rowOff>
    </xdr:from>
    <xdr:ext cx="469265" cy="258445"/>
    <xdr:sp macro="" textlink="">
      <xdr:nvSpPr>
        <xdr:cNvPr id="113" name="n_1mainValue【図書館】&#10;一人当たり面積"/>
        <xdr:cNvSpPr txBox="1"/>
      </xdr:nvSpPr>
      <xdr:spPr>
        <a:xfrm>
          <a:off x="9391650" y="67411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46</xdr:row>
      <xdr:rowOff>114300</xdr:rowOff>
    </xdr:from>
    <xdr:to xmlns:xdr="http://schemas.openxmlformats.org/drawingml/2006/spreadsheetDrawing">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50</xdr:row>
      <xdr:rowOff>88900</xdr:rowOff>
    </xdr:from>
    <xdr:to xmlns:xdr="http://schemas.openxmlformats.org/drawingml/2006/spreadsheetDrawing">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51</xdr:row>
      <xdr:rowOff>120650</xdr:rowOff>
    </xdr:from>
    <xdr:to xmlns:xdr="http://schemas.openxmlformats.org/drawingml/2006/spreadsheetDrawing">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50</xdr:row>
      <xdr:rowOff>88900</xdr:rowOff>
    </xdr:from>
    <xdr:to xmlns:xdr="http://schemas.openxmlformats.org/drawingml/2006/spreadsheetDrawing">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51</xdr:row>
      <xdr:rowOff>120650</xdr:rowOff>
    </xdr:from>
    <xdr:to xmlns:xdr="http://schemas.openxmlformats.org/drawingml/2006/spreadsheetDrawing">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50</xdr:row>
      <xdr:rowOff>88900</xdr:rowOff>
    </xdr:from>
    <xdr:to xmlns:xdr="http://schemas.openxmlformats.org/drawingml/2006/spreadsheetDrawing">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51</xdr:row>
      <xdr:rowOff>120650</xdr:rowOff>
    </xdr:from>
    <xdr:to xmlns:xdr="http://schemas.openxmlformats.org/drawingml/2006/spreadsheetDrawing">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52</xdr:row>
      <xdr:rowOff>38100</xdr:rowOff>
    </xdr:from>
    <xdr:ext cx="298450" cy="225425"/>
    <xdr:sp macro="" textlink="">
      <xdr:nvSpPr>
        <xdr:cNvPr id="122" name="テキスト ボックス 121"/>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66</xdr:row>
      <xdr:rowOff>114300</xdr:rowOff>
    </xdr:from>
    <xdr:to xmlns:xdr="http://schemas.openxmlformats.org/drawingml/2006/spreadsheetDrawing">
      <xdr:col>7</xdr:col>
      <xdr:colOff>638175</xdr:colOff>
      <xdr:row>66</xdr:row>
      <xdr:rowOff>114300</xdr:rowOff>
    </xdr:to>
    <xdr:cxnSp macro="">
      <xdr:nvCxnSpPr>
        <xdr:cNvPr id="123" name="直線コネクタ 12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64</xdr:row>
      <xdr:rowOff>76200</xdr:rowOff>
    </xdr:from>
    <xdr:to xmlns:xdr="http://schemas.openxmlformats.org/drawingml/2006/spreadsheetDrawing">
      <xdr:col>7</xdr:col>
      <xdr:colOff>638175</xdr:colOff>
      <xdr:row>64</xdr:row>
      <xdr:rowOff>76200</xdr:rowOff>
    </xdr:to>
    <xdr:cxnSp macro="">
      <xdr:nvCxnSpPr>
        <xdr:cNvPr id="124" name="直線コネクタ 123"/>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63</xdr:row>
      <xdr:rowOff>105410</xdr:rowOff>
    </xdr:from>
    <xdr:ext cx="339090" cy="259080"/>
    <xdr:sp macro="" textlink="">
      <xdr:nvSpPr>
        <xdr:cNvPr id="125" name="テキスト ボックス 124"/>
        <xdr:cNvSpPr txBox="1"/>
      </xdr:nvSpPr>
      <xdr:spPr>
        <a:xfrm>
          <a:off x="422910" y="10906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62</xdr:row>
      <xdr:rowOff>38100</xdr:rowOff>
    </xdr:from>
    <xdr:to xmlns:xdr="http://schemas.openxmlformats.org/drawingml/2006/spreadsheetDrawing">
      <xdr:col>7</xdr:col>
      <xdr:colOff>638175</xdr:colOff>
      <xdr:row>62</xdr:row>
      <xdr:rowOff>38100</xdr:rowOff>
    </xdr:to>
    <xdr:cxnSp macro="">
      <xdr:nvCxnSpPr>
        <xdr:cNvPr id="126" name="直線コネクタ 125"/>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61</xdr:row>
      <xdr:rowOff>67310</xdr:rowOff>
    </xdr:from>
    <xdr:ext cx="403225" cy="259080"/>
    <xdr:sp macro="" textlink="">
      <xdr:nvSpPr>
        <xdr:cNvPr id="127" name="テキスト ボックス 126"/>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60</xdr:row>
      <xdr:rowOff>0</xdr:rowOff>
    </xdr:from>
    <xdr:to xmlns:xdr="http://schemas.openxmlformats.org/drawingml/2006/spreadsheetDrawing">
      <xdr:col>7</xdr:col>
      <xdr:colOff>638175</xdr:colOff>
      <xdr:row>60</xdr:row>
      <xdr:rowOff>0</xdr:rowOff>
    </xdr:to>
    <xdr:cxnSp macro="">
      <xdr:nvCxnSpPr>
        <xdr:cNvPr id="128" name="直線コネクタ 127"/>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59</xdr:row>
      <xdr:rowOff>29210</xdr:rowOff>
    </xdr:from>
    <xdr:ext cx="403225" cy="258445"/>
    <xdr:sp macro="" textlink="">
      <xdr:nvSpPr>
        <xdr:cNvPr id="129" name="テキスト ボックス 128"/>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133350</xdr:rowOff>
    </xdr:from>
    <xdr:to xmlns:xdr="http://schemas.openxmlformats.org/drawingml/2006/spreadsheetDrawing">
      <xdr:col>7</xdr:col>
      <xdr:colOff>638175</xdr:colOff>
      <xdr:row>57</xdr:row>
      <xdr:rowOff>133350</xdr:rowOff>
    </xdr:to>
    <xdr:cxnSp macro="">
      <xdr:nvCxnSpPr>
        <xdr:cNvPr id="130" name="直線コネクタ 129"/>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56</xdr:row>
      <xdr:rowOff>162560</xdr:rowOff>
    </xdr:from>
    <xdr:ext cx="403225" cy="259080"/>
    <xdr:sp macro="" textlink="">
      <xdr:nvSpPr>
        <xdr:cNvPr id="131" name="テキスト ボックス 130"/>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95250</xdr:rowOff>
    </xdr:from>
    <xdr:to xmlns:xdr="http://schemas.openxmlformats.org/drawingml/2006/spreadsheetDrawing">
      <xdr:col>7</xdr:col>
      <xdr:colOff>638175</xdr:colOff>
      <xdr:row>55</xdr:row>
      <xdr:rowOff>95250</xdr:rowOff>
    </xdr:to>
    <xdr:cxnSp macro="">
      <xdr:nvCxnSpPr>
        <xdr:cNvPr id="132" name="直線コネクタ 131"/>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54</xdr:row>
      <xdr:rowOff>124460</xdr:rowOff>
    </xdr:from>
    <xdr:ext cx="403225" cy="259080"/>
    <xdr:sp macro="" textlink="">
      <xdr:nvSpPr>
        <xdr:cNvPr id="133" name="テキスト ボックス 132"/>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638175</xdr:colOff>
      <xdr:row>53</xdr:row>
      <xdr:rowOff>57150</xdr:rowOff>
    </xdr:to>
    <xdr:cxnSp macro="">
      <xdr:nvCxnSpPr>
        <xdr:cNvPr id="134" name="直線コネクタ 13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52</xdr:row>
      <xdr:rowOff>86360</xdr:rowOff>
    </xdr:from>
    <xdr:ext cx="467995" cy="258445"/>
    <xdr:sp macro="" textlink="">
      <xdr:nvSpPr>
        <xdr:cNvPr id="135" name="テキスト ボックス 134"/>
        <xdr:cNvSpPr txBox="1"/>
      </xdr:nvSpPr>
      <xdr:spPr>
        <a:xfrm>
          <a:off x="294005" y="900176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53</xdr:row>
      <xdr:rowOff>57150</xdr:rowOff>
    </xdr:from>
    <xdr:to xmlns:xdr="http://schemas.openxmlformats.org/drawingml/2006/spreadsheetDrawing">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55</xdr:row>
      <xdr:rowOff>139065</xdr:rowOff>
    </xdr:from>
    <xdr:to xmlns:xdr="http://schemas.openxmlformats.org/drawingml/2006/spreadsheetDrawing">
      <xdr:col>6</xdr:col>
      <xdr:colOff>510540</xdr:colOff>
      <xdr:row>63</xdr:row>
      <xdr:rowOff>40640</xdr:rowOff>
    </xdr:to>
    <xdr:cxnSp macro="">
      <xdr:nvCxnSpPr>
        <xdr:cNvPr id="137" name="直線コネクタ 136"/>
        <xdr:cNvCxnSpPr/>
      </xdr:nvCxnSpPr>
      <xdr:spPr>
        <a:xfrm flipV="1">
          <a:off x="4634865" y="956881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63</xdr:row>
      <xdr:rowOff>43815</xdr:rowOff>
    </xdr:from>
    <xdr:ext cx="405130" cy="258445"/>
    <xdr:sp macro="" textlink="">
      <xdr:nvSpPr>
        <xdr:cNvPr id="138" name="【体育館・プール】&#10;有形固定資産減価償却率最小値テキスト"/>
        <xdr:cNvSpPr txBox="1"/>
      </xdr:nvSpPr>
      <xdr:spPr>
        <a:xfrm>
          <a:off x="4724400" y="10845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63</xdr:row>
      <xdr:rowOff>40640</xdr:rowOff>
    </xdr:from>
    <xdr:to xmlns:xdr="http://schemas.openxmlformats.org/drawingml/2006/spreadsheetDrawing">
      <xdr:col>6</xdr:col>
      <xdr:colOff>600075</xdr:colOff>
      <xdr:row>63</xdr:row>
      <xdr:rowOff>40640</xdr:rowOff>
    </xdr:to>
    <xdr:cxnSp macro="">
      <xdr:nvCxnSpPr>
        <xdr:cNvPr id="139" name="直線コネクタ 138"/>
        <xdr:cNvCxnSpPr/>
      </xdr:nvCxnSpPr>
      <xdr:spPr>
        <a:xfrm>
          <a:off x="4546600" y="10841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54</xdr:row>
      <xdr:rowOff>86360</xdr:rowOff>
    </xdr:from>
    <xdr:ext cx="405130" cy="258445"/>
    <xdr:sp macro="" textlink="">
      <xdr:nvSpPr>
        <xdr:cNvPr id="140" name="【体育館・プール】&#10;有形固定資産減価償却率最大値テキスト"/>
        <xdr:cNvSpPr txBox="1"/>
      </xdr:nvSpPr>
      <xdr:spPr>
        <a:xfrm>
          <a:off x="4724400" y="93446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55</xdr:row>
      <xdr:rowOff>139065</xdr:rowOff>
    </xdr:from>
    <xdr:to xmlns:xdr="http://schemas.openxmlformats.org/drawingml/2006/spreadsheetDrawing">
      <xdr:col>6</xdr:col>
      <xdr:colOff>600075</xdr:colOff>
      <xdr:row>55</xdr:row>
      <xdr:rowOff>139065</xdr:rowOff>
    </xdr:to>
    <xdr:cxnSp macro="">
      <xdr:nvCxnSpPr>
        <xdr:cNvPr id="141" name="直線コネクタ 140"/>
        <xdr:cNvCxnSpPr/>
      </xdr:nvCxnSpPr>
      <xdr:spPr>
        <a:xfrm>
          <a:off x="4546600" y="956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59</xdr:row>
      <xdr:rowOff>29210</xdr:rowOff>
    </xdr:from>
    <xdr:ext cx="405130" cy="258445"/>
    <xdr:sp macro="" textlink="">
      <xdr:nvSpPr>
        <xdr:cNvPr id="142" name="【体育館・プール】&#10;有形固定資産減価償却率平均値テキスト"/>
        <xdr:cNvSpPr txBox="1"/>
      </xdr:nvSpPr>
      <xdr:spPr>
        <a:xfrm>
          <a:off x="4724400" y="101447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59</xdr:row>
      <xdr:rowOff>50165</xdr:rowOff>
    </xdr:from>
    <xdr:to xmlns:xdr="http://schemas.openxmlformats.org/drawingml/2006/spreadsheetDrawing">
      <xdr:col>6</xdr:col>
      <xdr:colOff>561975</xdr:colOff>
      <xdr:row>59</xdr:row>
      <xdr:rowOff>151765</xdr:rowOff>
    </xdr:to>
    <xdr:sp macro="" textlink="">
      <xdr:nvSpPr>
        <xdr:cNvPr id="143" name="フローチャート : 判断 142"/>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59</xdr:row>
      <xdr:rowOff>73025</xdr:rowOff>
    </xdr:from>
    <xdr:to xmlns:xdr="http://schemas.openxmlformats.org/drawingml/2006/spreadsheetDrawing">
      <xdr:col>5</xdr:col>
      <xdr:colOff>409575</xdr:colOff>
      <xdr:row>60</xdr:row>
      <xdr:rowOff>3175</xdr:rowOff>
    </xdr:to>
    <xdr:sp macro="" textlink="">
      <xdr:nvSpPr>
        <xdr:cNvPr id="144" name="フローチャート : 判断 143"/>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59</xdr:row>
      <xdr:rowOff>166370</xdr:rowOff>
    </xdr:from>
    <xdr:ext cx="404495" cy="258445"/>
    <xdr:sp macro="" textlink="">
      <xdr:nvSpPr>
        <xdr:cNvPr id="145" name="n_1aveValue【体育館・プール】&#10;有形固定資産減価償却率"/>
        <xdr:cNvSpPr txBox="1"/>
      </xdr:nvSpPr>
      <xdr:spPr>
        <a:xfrm>
          <a:off x="3582035" y="102819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66</xdr:row>
      <xdr:rowOff>111760</xdr:rowOff>
    </xdr:from>
    <xdr:ext cx="761365" cy="258445"/>
    <xdr:sp macro="" textlink="">
      <xdr:nvSpPr>
        <xdr:cNvPr id="146" name="テキスト ボックス 145"/>
        <xdr:cNvSpPr txBox="1"/>
      </xdr:nvSpPr>
      <xdr:spPr>
        <a:xfrm>
          <a:off x="4445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66</xdr:row>
      <xdr:rowOff>111760</xdr:rowOff>
    </xdr:from>
    <xdr:ext cx="761365" cy="258445"/>
    <xdr:sp macro="" textlink="">
      <xdr:nvSpPr>
        <xdr:cNvPr id="147" name="テキスト ボックス 146"/>
        <xdr:cNvSpPr txBox="1"/>
      </xdr:nvSpPr>
      <xdr:spPr>
        <a:xfrm>
          <a:off x="360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66</xdr:row>
      <xdr:rowOff>111760</xdr:rowOff>
    </xdr:from>
    <xdr:ext cx="762000" cy="258445"/>
    <xdr:sp macro="" textlink="">
      <xdr:nvSpPr>
        <xdr:cNvPr id="148" name="テキスト ボックス 14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66</xdr:row>
      <xdr:rowOff>111760</xdr:rowOff>
    </xdr:from>
    <xdr:ext cx="762000" cy="258445"/>
    <xdr:sp macro="" textlink="">
      <xdr:nvSpPr>
        <xdr:cNvPr id="149" name="テキスト ボックス 14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66</xdr:row>
      <xdr:rowOff>111760</xdr:rowOff>
    </xdr:from>
    <xdr:ext cx="762000" cy="258445"/>
    <xdr:sp macro="" textlink="">
      <xdr:nvSpPr>
        <xdr:cNvPr id="150" name="テキスト ボックス 14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57</xdr:row>
      <xdr:rowOff>158750</xdr:rowOff>
    </xdr:from>
    <xdr:to xmlns:xdr="http://schemas.openxmlformats.org/drawingml/2006/spreadsheetDrawing">
      <xdr:col>6</xdr:col>
      <xdr:colOff>561975</xdr:colOff>
      <xdr:row>58</xdr:row>
      <xdr:rowOff>88900</xdr:rowOff>
    </xdr:to>
    <xdr:sp macro="" textlink="">
      <xdr:nvSpPr>
        <xdr:cNvPr id="151" name="円/楕円 150"/>
        <xdr:cNvSpPr/>
      </xdr:nvSpPr>
      <xdr:spPr>
        <a:xfrm>
          <a:off x="4584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57</xdr:row>
      <xdr:rowOff>10160</xdr:rowOff>
    </xdr:from>
    <xdr:ext cx="405130" cy="259080"/>
    <xdr:sp macro="" textlink="">
      <xdr:nvSpPr>
        <xdr:cNvPr id="152" name="【体育館・プール】&#10;有形固定資産減価償却率該当値テキスト"/>
        <xdr:cNvSpPr txBox="1"/>
      </xdr:nvSpPr>
      <xdr:spPr>
        <a:xfrm>
          <a:off x="4724400" y="978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58</xdr:row>
      <xdr:rowOff>55880</xdr:rowOff>
    </xdr:from>
    <xdr:to xmlns:xdr="http://schemas.openxmlformats.org/drawingml/2006/spreadsheetDrawing">
      <xdr:col>5</xdr:col>
      <xdr:colOff>409575</xdr:colOff>
      <xdr:row>58</xdr:row>
      <xdr:rowOff>157480</xdr:rowOff>
    </xdr:to>
    <xdr:sp macro="" textlink="">
      <xdr:nvSpPr>
        <xdr:cNvPr id="153" name="円/楕円 152"/>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58</xdr:row>
      <xdr:rowOff>38100</xdr:rowOff>
    </xdr:from>
    <xdr:to xmlns:xdr="http://schemas.openxmlformats.org/drawingml/2006/spreadsheetDrawing">
      <xdr:col>6</xdr:col>
      <xdr:colOff>511810</xdr:colOff>
      <xdr:row>58</xdr:row>
      <xdr:rowOff>106680</xdr:rowOff>
    </xdr:to>
    <xdr:cxnSp macro="">
      <xdr:nvCxnSpPr>
        <xdr:cNvPr id="154" name="直線コネクタ 153"/>
        <xdr:cNvCxnSpPr/>
      </xdr:nvCxnSpPr>
      <xdr:spPr>
        <a:xfrm flipV="1">
          <a:off x="3797300" y="9982200"/>
          <a:ext cx="83883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57</xdr:row>
      <xdr:rowOff>2540</xdr:rowOff>
    </xdr:from>
    <xdr:ext cx="404495" cy="259080"/>
    <xdr:sp macro="" textlink="">
      <xdr:nvSpPr>
        <xdr:cNvPr id="155" name="n_1mainValue【体育館・プール】&#10;有形固定資産減価償却率"/>
        <xdr:cNvSpPr txBox="1"/>
      </xdr:nvSpPr>
      <xdr:spPr>
        <a:xfrm>
          <a:off x="3582035" y="9775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46</xdr:row>
      <xdr:rowOff>114300</xdr:rowOff>
    </xdr:from>
    <xdr:to xmlns:xdr="http://schemas.openxmlformats.org/drawingml/2006/spreadsheetDrawing">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50</xdr:row>
      <xdr:rowOff>88900</xdr:rowOff>
    </xdr:from>
    <xdr:to xmlns:xdr="http://schemas.openxmlformats.org/drawingml/2006/spreadsheetDrawing">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51</xdr:row>
      <xdr:rowOff>120650</xdr:rowOff>
    </xdr:from>
    <xdr:to xmlns:xdr="http://schemas.openxmlformats.org/drawingml/2006/spreadsheetDrawing">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50</xdr:row>
      <xdr:rowOff>88900</xdr:rowOff>
    </xdr:from>
    <xdr:to xmlns:xdr="http://schemas.openxmlformats.org/drawingml/2006/spreadsheetDrawing">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51</xdr:row>
      <xdr:rowOff>120650</xdr:rowOff>
    </xdr:from>
    <xdr:to xmlns:xdr="http://schemas.openxmlformats.org/drawingml/2006/spreadsheetDrawing">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50</xdr:row>
      <xdr:rowOff>88900</xdr:rowOff>
    </xdr:from>
    <xdr:to xmlns:xdr="http://schemas.openxmlformats.org/drawingml/2006/spreadsheetDrawing">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51</xdr:row>
      <xdr:rowOff>120650</xdr:rowOff>
    </xdr:from>
    <xdr:to xmlns:xdr="http://schemas.openxmlformats.org/drawingml/2006/spreadsheetDrawing">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52</xdr:row>
      <xdr:rowOff>38100</xdr:rowOff>
    </xdr:from>
    <xdr:ext cx="349250" cy="225425"/>
    <xdr:sp macro="" textlink="">
      <xdr:nvSpPr>
        <xdr:cNvPr id="164" name="テキスト ボックス 16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66</xdr:row>
      <xdr:rowOff>114300</xdr:rowOff>
    </xdr:from>
    <xdr:to xmlns:xdr="http://schemas.openxmlformats.org/drawingml/2006/spreadsheetDrawing">
      <xdr:col>16</xdr:col>
      <xdr:colOff>307975</xdr:colOff>
      <xdr:row>66</xdr:row>
      <xdr:rowOff>114300</xdr:rowOff>
    </xdr:to>
    <xdr:cxnSp macro="">
      <xdr:nvCxnSpPr>
        <xdr:cNvPr id="165" name="直線コネクタ 16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65</xdr:row>
      <xdr:rowOff>143510</xdr:rowOff>
    </xdr:from>
    <xdr:ext cx="467360" cy="258445"/>
    <xdr:sp macro="" textlink="">
      <xdr:nvSpPr>
        <xdr:cNvPr id="166" name="テキスト ボックス 165"/>
        <xdr:cNvSpPr txBox="1"/>
      </xdr:nvSpPr>
      <xdr:spPr>
        <a:xfrm>
          <a:off x="6136640" y="11287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64</xdr:row>
      <xdr:rowOff>0</xdr:rowOff>
    </xdr:from>
    <xdr:to xmlns:xdr="http://schemas.openxmlformats.org/drawingml/2006/spreadsheetDrawing">
      <xdr:col>16</xdr:col>
      <xdr:colOff>307975</xdr:colOff>
      <xdr:row>64</xdr:row>
      <xdr:rowOff>0</xdr:rowOff>
    </xdr:to>
    <xdr:cxnSp macro="">
      <xdr:nvCxnSpPr>
        <xdr:cNvPr id="167" name="直線コネクタ 16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63</xdr:row>
      <xdr:rowOff>29210</xdr:rowOff>
    </xdr:from>
    <xdr:ext cx="467360" cy="258445"/>
    <xdr:sp macro="" textlink="">
      <xdr:nvSpPr>
        <xdr:cNvPr id="168" name="テキスト ボックス 167"/>
        <xdr:cNvSpPr txBox="1"/>
      </xdr:nvSpPr>
      <xdr:spPr>
        <a:xfrm>
          <a:off x="6136640" y="108305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61</xdr:row>
      <xdr:rowOff>57150</xdr:rowOff>
    </xdr:from>
    <xdr:to xmlns:xdr="http://schemas.openxmlformats.org/drawingml/2006/spreadsheetDrawing">
      <xdr:col>16</xdr:col>
      <xdr:colOff>307975</xdr:colOff>
      <xdr:row>61</xdr:row>
      <xdr:rowOff>57150</xdr:rowOff>
    </xdr:to>
    <xdr:cxnSp macro="">
      <xdr:nvCxnSpPr>
        <xdr:cNvPr id="169" name="直線コネクタ 16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60</xdr:row>
      <xdr:rowOff>86360</xdr:rowOff>
    </xdr:from>
    <xdr:ext cx="467360" cy="258445"/>
    <xdr:sp macro="" textlink="">
      <xdr:nvSpPr>
        <xdr:cNvPr id="170" name="テキスト ボックス 169"/>
        <xdr:cNvSpPr txBox="1"/>
      </xdr:nvSpPr>
      <xdr:spPr>
        <a:xfrm>
          <a:off x="6136640" y="103733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58</xdr:row>
      <xdr:rowOff>114300</xdr:rowOff>
    </xdr:from>
    <xdr:to xmlns:xdr="http://schemas.openxmlformats.org/drawingml/2006/spreadsheetDrawing">
      <xdr:col>16</xdr:col>
      <xdr:colOff>307975</xdr:colOff>
      <xdr:row>58</xdr:row>
      <xdr:rowOff>114300</xdr:rowOff>
    </xdr:to>
    <xdr:cxnSp macro="">
      <xdr:nvCxnSpPr>
        <xdr:cNvPr id="171" name="直線コネクタ 17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57</xdr:row>
      <xdr:rowOff>143510</xdr:rowOff>
    </xdr:from>
    <xdr:ext cx="467360" cy="258445"/>
    <xdr:sp macro="" textlink="">
      <xdr:nvSpPr>
        <xdr:cNvPr id="172" name="テキスト ボックス 171"/>
        <xdr:cNvSpPr txBox="1"/>
      </xdr:nvSpPr>
      <xdr:spPr>
        <a:xfrm>
          <a:off x="6136640" y="99161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56</xdr:row>
      <xdr:rowOff>0</xdr:rowOff>
    </xdr:from>
    <xdr:to xmlns:xdr="http://schemas.openxmlformats.org/drawingml/2006/spreadsheetDrawing">
      <xdr:col>16</xdr:col>
      <xdr:colOff>307975</xdr:colOff>
      <xdr:row>56</xdr:row>
      <xdr:rowOff>0</xdr:rowOff>
    </xdr:to>
    <xdr:cxnSp macro="">
      <xdr:nvCxnSpPr>
        <xdr:cNvPr id="173" name="直線コネクタ 17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55</xdr:row>
      <xdr:rowOff>29210</xdr:rowOff>
    </xdr:from>
    <xdr:ext cx="467360" cy="258445"/>
    <xdr:sp macro="" textlink="">
      <xdr:nvSpPr>
        <xdr:cNvPr id="174" name="テキスト ボックス 173"/>
        <xdr:cNvSpPr txBox="1"/>
      </xdr:nvSpPr>
      <xdr:spPr>
        <a:xfrm>
          <a:off x="6136640" y="9458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307975</xdr:colOff>
      <xdr:row>53</xdr:row>
      <xdr:rowOff>57150</xdr:rowOff>
    </xdr:to>
    <xdr:cxnSp macro="">
      <xdr:nvCxnSpPr>
        <xdr:cNvPr id="175" name="直線コネクタ 17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52</xdr:row>
      <xdr:rowOff>86360</xdr:rowOff>
    </xdr:from>
    <xdr:ext cx="467360" cy="258445"/>
    <xdr:sp macro="" textlink="">
      <xdr:nvSpPr>
        <xdr:cNvPr id="176" name="テキスト ボックス 175"/>
        <xdr:cNvSpPr txBox="1"/>
      </xdr:nvSpPr>
      <xdr:spPr>
        <a:xfrm>
          <a:off x="6136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53</xdr:row>
      <xdr:rowOff>57150</xdr:rowOff>
    </xdr:from>
    <xdr:to xmlns:xdr="http://schemas.openxmlformats.org/drawingml/2006/spreadsheetDrawing">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56</xdr:row>
      <xdr:rowOff>18415</xdr:rowOff>
    </xdr:from>
    <xdr:to xmlns:xdr="http://schemas.openxmlformats.org/drawingml/2006/spreadsheetDrawing">
      <xdr:col>15</xdr:col>
      <xdr:colOff>180340</xdr:colOff>
      <xdr:row>64</xdr:row>
      <xdr:rowOff>109855</xdr:rowOff>
    </xdr:to>
    <xdr:cxnSp macro="">
      <xdr:nvCxnSpPr>
        <xdr:cNvPr id="178" name="直線コネクタ 177"/>
        <xdr:cNvCxnSpPr/>
      </xdr:nvCxnSpPr>
      <xdr:spPr>
        <a:xfrm flipV="1">
          <a:off x="10476865" y="961961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64</xdr:row>
      <xdr:rowOff>113665</xdr:rowOff>
    </xdr:from>
    <xdr:ext cx="469900" cy="258445"/>
    <xdr:sp macro="" textlink="">
      <xdr:nvSpPr>
        <xdr:cNvPr id="179" name="【体育館・プール】&#10;一人当たり面積最小値テキスト"/>
        <xdr:cNvSpPr txBox="1"/>
      </xdr:nvSpPr>
      <xdr:spPr>
        <a:xfrm>
          <a:off x="10566400" y="11086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64</xdr:row>
      <xdr:rowOff>109855</xdr:rowOff>
    </xdr:from>
    <xdr:to xmlns:xdr="http://schemas.openxmlformats.org/drawingml/2006/spreadsheetDrawing">
      <xdr:col>15</xdr:col>
      <xdr:colOff>269875</xdr:colOff>
      <xdr:row>64</xdr:row>
      <xdr:rowOff>109855</xdr:rowOff>
    </xdr:to>
    <xdr:cxnSp macro="">
      <xdr:nvCxnSpPr>
        <xdr:cNvPr id="180" name="直線コネクタ 179"/>
        <xdr:cNvCxnSpPr/>
      </xdr:nvCxnSpPr>
      <xdr:spPr>
        <a:xfrm>
          <a:off x="10388600" y="1108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54</xdr:row>
      <xdr:rowOff>136525</xdr:rowOff>
    </xdr:from>
    <xdr:ext cx="469900" cy="258445"/>
    <xdr:sp macro="" textlink="">
      <xdr:nvSpPr>
        <xdr:cNvPr id="181" name="【体育館・プール】&#10;一人当たり面積最大値テキスト"/>
        <xdr:cNvSpPr txBox="1"/>
      </xdr:nvSpPr>
      <xdr:spPr>
        <a:xfrm>
          <a:off x="10566400" y="9394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0.198</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56</xdr:row>
      <xdr:rowOff>18415</xdr:rowOff>
    </xdr:from>
    <xdr:to xmlns:xdr="http://schemas.openxmlformats.org/drawingml/2006/spreadsheetDrawing">
      <xdr:col>15</xdr:col>
      <xdr:colOff>269875</xdr:colOff>
      <xdr:row>56</xdr:row>
      <xdr:rowOff>18415</xdr:rowOff>
    </xdr:to>
    <xdr:cxnSp macro="">
      <xdr:nvCxnSpPr>
        <xdr:cNvPr id="182" name="直線コネクタ 181"/>
        <xdr:cNvCxnSpPr/>
      </xdr:nvCxnSpPr>
      <xdr:spPr>
        <a:xfrm>
          <a:off x="10388600" y="961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62</xdr:row>
      <xdr:rowOff>33655</xdr:rowOff>
    </xdr:from>
    <xdr:ext cx="469900" cy="258445"/>
    <xdr:sp macro="" textlink="">
      <xdr:nvSpPr>
        <xdr:cNvPr id="183" name="【体育館・プール】&#10;一人当たり面積平均値テキスト"/>
        <xdr:cNvSpPr txBox="1"/>
      </xdr:nvSpPr>
      <xdr:spPr>
        <a:xfrm>
          <a:off x="10566400" y="106635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63</xdr:row>
      <xdr:rowOff>10795</xdr:rowOff>
    </xdr:from>
    <xdr:to xmlns:xdr="http://schemas.openxmlformats.org/drawingml/2006/spreadsheetDrawing">
      <xdr:col>15</xdr:col>
      <xdr:colOff>231775</xdr:colOff>
      <xdr:row>63</xdr:row>
      <xdr:rowOff>112395</xdr:rowOff>
    </xdr:to>
    <xdr:sp macro="" textlink="">
      <xdr:nvSpPr>
        <xdr:cNvPr id="184" name="フローチャート : 判断 183"/>
        <xdr:cNvSpPr/>
      </xdr:nvSpPr>
      <xdr:spPr>
        <a:xfrm>
          <a:off x="10426700" y="1081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63</xdr:row>
      <xdr:rowOff>111760</xdr:rowOff>
    </xdr:from>
    <xdr:to xmlns:xdr="http://schemas.openxmlformats.org/drawingml/2006/spreadsheetDrawing">
      <xdr:col>14</xdr:col>
      <xdr:colOff>79375</xdr:colOff>
      <xdr:row>64</xdr:row>
      <xdr:rowOff>41910</xdr:rowOff>
    </xdr:to>
    <xdr:sp macro="" textlink="">
      <xdr:nvSpPr>
        <xdr:cNvPr id="185" name="フローチャート : 判断 184"/>
        <xdr:cNvSpPr/>
      </xdr:nvSpPr>
      <xdr:spPr>
        <a:xfrm>
          <a:off x="95885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62</xdr:row>
      <xdr:rowOff>58420</xdr:rowOff>
    </xdr:from>
    <xdr:ext cx="469265" cy="259080"/>
    <xdr:sp macro="" textlink="">
      <xdr:nvSpPr>
        <xdr:cNvPr id="186" name="n_1aveValue【体育館・プール】&#10;一人当たり面積"/>
        <xdr:cNvSpPr txBox="1"/>
      </xdr:nvSpPr>
      <xdr:spPr>
        <a:xfrm>
          <a:off x="9391650" y="10688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66</xdr:row>
      <xdr:rowOff>111760</xdr:rowOff>
    </xdr:from>
    <xdr:ext cx="762000" cy="258445"/>
    <xdr:sp macro="" textlink="">
      <xdr:nvSpPr>
        <xdr:cNvPr id="187" name="テキスト ボックス 18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66</xdr:row>
      <xdr:rowOff>111760</xdr:rowOff>
    </xdr:from>
    <xdr:ext cx="761365" cy="258445"/>
    <xdr:sp macro="" textlink="">
      <xdr:nvSpPr>
        <xdr:cNvPr id="188" name="テキスト ボックス 187"/>
        <xdr:cNvSpPr txBox="1"/>
      </xdr:nvSpPr>
      <xdr:spPr>
        <a:xfrm>
          <a:off x="9448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66</xdr:row>
      <xdr:rowOff>111760</xdr:rowOff>
    </xdr:from>
    <xdr:ext cx="761365" cy="258445"/>
    <xdr:sp macro="" textlink="">
      <xdr:nvSpPr>
        <xdr:cNvPr id="189" name="テキスト ボックス 188"/>
        <xdr:cNvSpPr txBox="1"/>
      </xdr:nvSpPr>
      <xdr:spPr>
        <a:xfrm>
          <a:off x="8559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66</xdr:row>
      <xdr:rowOff>111760</xdr:rowOff>
    </xdr:from>
    <xdr:ext cx="761365" cy="258445"/>
    <xdr:sp macro="" textlink="">
      <xdr:nvSpPr>
        <xdr:cNvPr id="190" name="テキスト ボックス 189"/>
        <xdr:cNvSpPr txBox="1"/>
      </xdr:nvSpPr>
      <xdr:spPr>
        <a:xfrm>
          <a:off x="7670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66</xdr:row>
      <xdr:rowOff>111760</xdr:rowOff>
    </xdr:from>
    <xdr:ext cx="761365" cy="258445"/>
    <xdr:sp macro="" textlink="">
      <xdr:nvSpPr>
        <xdr:cNvPr id="191" name="テキスト ボックス 190"/>
        <xdr:cNvSpPr txBox="1"/>
      </xdr:nvSpPr>
      <xdr:spPr>
        <a:xfrm>
          <a:off x="678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63</xdr:row>
      <xdr:rowOff>147955</xdr:rowOff>
    </xdr:from>
    <xdr:to xmlns:xdr="http://schemas.openxmlformats.org/drawingml/2006/spreadsheetDrawing">
      <xdr:col>15</xdr:col>
      <xdr:colOff>231775</xdr:colOff>
      <xdr:row>64</xdr:row>
      <xdr:rowOff>78105</xdr:rowOff>
    </xdr:to>
    <xdr:sp macro="" textlink="">
      <xdr:nvSpPr>
        <xdr:cNvPr id="192" name="円/楕円 191"/>
        <xdr:cNvSpPr/>
      </xdr:nvSpPr>
      <xdr:spPr>
        <a:xfrm>
          <a:off x="104267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63</xdr:row>
      <xdr:rowOff>63500</xdr:rowOff>
    </xdr:from>
    <xdr:ext cx="469900" cy="258445"/>
    <xdr:sp macro="" textlink="">
      <xdr:nvSpPr>
        <xdr:cNvPr id="193" name="【体育館・プール】&#10;一人当たり面積該当値テキスト"/>
        <xdr:cNvSpPr txBox="1"/>
      </xdr:nvSpPr>
      <xdr:spPr>
        <a:xfrm>
          <a:off x="10566400" y="10864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63</xdr:row>
      <xdr:rowOff>129540</xdr:rowOff>
    </xdr:from>
    <xdr:to xmlns:xdr="http://schemas.openxmlformats.org/drawingml/2006/spreadsheetDrawing">
      <xdr:col>14</xdr:col>
      <xdr:colOff>79375</xdr:colOff>
      <xdr:row>64</xdr:row>
      <xdr:rowOff>59690</xdr:rowOff>
    </xdr:to>
    <xdr:sp macro="" textlink="">
      <xdr:nvSpPr>
        <xdr:cNvPr id="194" name="円/楕円 193"/>
        <xdr:cNvSpPr/>
      </xdr:nvSpPr>
      <xdr:spPr>
        <a:xfrm>
          <a:off x="9588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64</xdr:row>
      <xdr:rowOff>8890</xdr:rowOff>
    </xdr:from>
    <xdr:to xmlns:xdr="http://schemas.openxmlformats.org/drawingml/2006/spreadsheetDrawing">
      <xdr:col>15</xdr:col>
      <xdr:colOff>180975</xdr:colOff>
      <xdr:row>64</xdr:row>
      <xdr:rowOff>27305</xdr:rowOff>
    </xdr:to>
    <xdr:cxnSp macro="">
      <xdr:nvCxnSpPr>
        <xdr:cNvPr id="195" name="直線コネクタ 194"/>
        <xdr:cNvCxnSpPr/>
      </xdr:nvCxnSpPr>
      <xdr:spPr>
        <a:xfrm>
          <a:off x="9639300" y="1098169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64</xdr:row>
      <xdr:rowOff>50800</xdr:rowOff>
    </xdr:from>
    <xdr:ext cx="469265" cy="259080"/>
    <xdr:sp macro="" textlink="">
      <xdr:nvSpPr>
        <xdr:cNvPr id="196" name="n_1mainValue【体育館・プール】&#10;一人当たり面積"/>
        <xdr:cNvSpPr txBox="1"/>
      </xdr:nvSpPr>
      <xdr:spPr>
        <a:xfrm>
          <a:off x="9391650" y="11023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68</xdr:row>
      <xdr:rowOff>152400</xdr:rowOff>
    </xdr:from>
    <xdr:to xmlns:xdr="http://schemas.openxmlformats.org/drawingml/2006/spreadsheetDrawing">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72</xdr:row>
      <xdr:rowOff>127000</xdr:rowOff>
    </xdr:from>
    <xdr:to xmlns:xdr="http://schemas.openxmlformats.org/drawingml/2006/spreadsheetDrawing">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73</xdr:row>
      <xdr:rowOff>158750</xdr:rowOff>
    </xdr:from>
    <xdr:to xmlns:xdr="http://schemas.openxmlformats.org/drawingml/2006/spreadsheetDrawing">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72</xdr:row>
      <xdr:rowOff>127000</xdr:rowOff>
    </xdr:from>
    <xdr:to xmlns:xdr="http://schemas.openxmlformats.org/drawingml/2006/spreadsheetDrawing">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73</xdr:row>
      <xdr:rowOff>158750</xdr:rowOff>
    </xdr:from>
    <xdr:to xmlns:xdr="http://schemas.openxmlformats.org/drawingml/2006/spreadsheetDrawing">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72</xdr:row>
      <xdr:rowOff>127000</xdr:rowOff>
    </xdr:from>
    <xdr:to xmlns:xdr="http://schemas.openxmlformats.org/drawingml/2006/spreadsheetDrawing">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73</xdr:row>
      <xdr:rowOff>158750</xdr:rowOff>
    </xdr:from>
    <xdr:to xmlns:xdr="http://schemas.openxmlformats.org/drawingml/2006/spreadsheetDrawing">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74</xdr:row>
      <xdr:rowOff>76200</xdr:rowOff>
    </xdr:from>
    <xdr:ext cx="298450" cy="224790"/>
    <xdr:sp macro="" textlink="">
      <xdr:nvSpPr>
        <xdr:cNvPr id="205" name="テキスト ボックス 204"/>
        <xdr:cNvSpPr txBox="1"/>
      </xdr:nvSpPr>
      <xdr:spPr>
        <a:xfrm>
          <a:off x="72390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88</xdr:row>
      <xdr:rowOff>152400</xdr:rowOff>
    </xdr:from>
    <xdr:to xmlns:xdr="http://schemas.openxmlformats.org/drawingml/2006/spreadsheetDrawing">
      <xdr:col>7</xdr:col>
      <xdr:colOff>638175</xdr:colOff>
      <xdr:row>88</xdr:row>
      <xdr:rowOff>152400</xdr:rowOff>
    </xdr:to>
    <xdr:cxnSp macro="">
      <xdr:nvCxnSpPr>
        <xdr:cNvPr id="206" name="直線コネクタ 20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88</xdr:row>
      <xdr:rowOff>10160</xdr:rowOff>
    </xdr:from>
    <xdr:ext cx="339090" cy="259080"/>
    <xdr:sp macro="" textlink="">
      <xdr:nvSpPr>
        <xdr:cNvPr id="207" name="テキスト ボックス 206"/>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86</xdr:row>
      <xdr:rowOff>38100</xdr:rowOff>
    </xdr:from>
    <xdr:to xmlns:xdr="http://schemas.openxmlformats.org/drawingml/2006/spreadsheetDrawing">
      <xdr:col>7</xdr:col>
      <xdr:colOff>638175</xdr:colOff>
      <xdr:row>86</xdr:row>
      <xdr:rowOff>38100</xdr:rowOff>
    </xdr:to>
    <xdr:cxnSp macro="">
      <xdr:nvCxnSpPr>
        <xdr:cNvPr id="208" name="直線コネクタ 207"/>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85</xdr:row>
      <xdr:rowOff>67310</xdr:rowOff>
    </xdr:from>
    <xdr:ext cx="403225" cy="259080"/>
    <xdr:sp macro="" textlink="">
      <xdr:nvSpPr>
        <xdr:cNvPr id="209" name="テキスト ボックス 208"/>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83</xdr:row>
      <xdr:rowOff>95250</xdr:rowOff>
    </xdr:from>
    <xdr:to xmlns:xdr="http://schemas.openxmlformats.org/drawingml/2006/spreadsheetDrawing">
      <xdr:col>7</xdr:col>
      <xdr:colOff>638175</xdr:colOff>
      <xdr:row>83</xdr:row>
      <xdr:rowOff>95250</xdr:rowOff>
    </xdr:to>
    <xdr:cxnSp macro="">
      <xdr:nvCxnSpPr>
        <xdr:cNvPr id="210" name="直線コネクタ 209"/>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82</xdr:row>
      <xdr:rowOff>124460</xdr:rowOff>
    </xdr:from>
    <xdr:ext cx="403225" cy="259080"/>
    <xdr:sp macro="" textlink="">
      <xdr:nvSpPr>
        <xdr:cNvPr id="211" name="テキスト ボックス 210"/>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80</xdr:row>
      <xdr:rowOff>152400</xdr:rowOff>
    </xdr:from>
    <xdr:to xmlns:xdr="http://schemas.openxmlformats.org/drawingml/2006/spreadsheetDrawing">
      <xdr:col>7</xdr:col>
      <xdr:colOff>638175</xdr:colOff>
      <xdr:row>80</xdr:row>
      <xdr:rowOff>152400</xdr:rowOff>
    </xdr:to>
    <xdr:cxnSp macro="">
      <xdr:nvCxnSpPr>
        <xdr:cNvPr id="212" name="直線コネクタ 211"/>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80</xdr:row>
      <xdr:rowOff>10160</xdr:rowOff>
    </xdr:from>
    <xdr:ext cx="403225" cy="259080"/>
    <xdr:sp macro="" textlink="">
      <xdr:nvSpPr>
        <xdr:cNvPr id="213" name="テキスト ボックス 212"/>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38100</xdr:rowOff>
    </xdr:from>
    <xdr:to xmlns:xdr="http://schemas.openxmlformats.org/drawingml/2006/spreadsheetDrawing">
      <xdr:col>7</xdr:col>
      <xdr:colOff>638175</xdr:colOff>
      <xdr:row>78</xdr:row>
      <xdr:rowOff>38100</xdr:rowOff>
    </xdr:to>
    <xdr:cxnSp macro="">
      <xdr:nvCxnSpPr>
        <xdr:cNvPr id="214" name="直線コネクタ 213"/>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77</xdr:row>
      <xdr:rowOff>67310</xdr:rowOff>
    </xdr:from>
    <xdr:ext cx="403225" cy="259080"/>
    <xdr:sp macro="" textlink="">
      <xdr:nvSpPr>
        <xdr:cNvPr id="215" name="テキスト ボックス 214"/>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638175</xdr:colOff>
      <xdr:row>75</xdr:row>
      <xdr:rowOff>95250</xdr:rowOff>
    </xdr:to>
    <xdr:cxnSp macro="">
      <xdr:nvCxnSpPr>
        <xdr:cNvPr id="216" name="直線コネクタ 21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294005</xdr:colOff>
      <xdr:row>74</xdr:row>
      <xdr:rowOff>124460</xdr:rowOff>
    </xdr:from>
    <xdr:ext cx="467995" cy="259080"/>
    <xdr:sp macro="" textlink="">
      <xdr:nvSpPr>
        <xdr:cNvPr id="217" name="テキスト ボックス 216"/>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75</xdr:row>
      <xdr:rowOff>95250</xdr:rowOff>
    </xdr:from>
    <xdr:to xmlns:xdr="http://schemas.openxmlformats.org/drawingml/2006/spreadsheetDrawing">
      <xdr:col>7</xdr:col>
      <xdr:colOff>676275</xdr:colOff>
      <xdr:row>88</xdr:row>
      <xdr:rowOff>152400</xdr:rowOff>
    </xdr:to>
    <xdr:sp macro="" textlink="">
      <xdr:nvSpPr>
        <xdr:cNvPr id="21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78</xdr:row>
      <xdr:rowOff>133985</xdr:rowOff>
    </xdr:from>
    <xdr:to xmlns:xdr="http://schemas.openxmlformats.org/drawingml/2006/spreadsheetDrawing">
      <xdr:col>6</xdr:col>
      <xdr:colOff>510540</xdr:colOff>
      <xdr:row>86</xdr:row>
      <xdr:rowOff>45085</xdr:rowOff>
    </xdr:to>
    <xdr:cxnSp macro="">
      <xdr:nvCxnSpPr>
        <xdr:cNvPr id="219" name="直線コネクタ 218"/>
        <xdr:cNvCxnSpPr/>
      </xdr:nvCxnSpPr>
      <xdr:spPr>
        <a:xfrm flipV="1">
          <a:off x="4634865" y="13507085"/>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86</xdr:row>
      <xdr:rowOff>48895</xdr:rowOff>
    </xdr:from>
    <xdr:ext cx="405130" cy="259080"/>
    <xdr:sp macro="" textlink="">
      <xdr:nvSpPr>
        <xdr:cNvPr id="220" name="【福祉施設】&#10;有形固定資産減価償却率最小値テキスト"/>
        <xdr:cNvSpPr txBox="1"/>
      </xdr:nvSpPr>
      <xdr:spPr>
        <a:xfrm>
          <a:off x="4724400" y="14793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86</xdr:row>
      <xdr:rowOff>45085</xdr:rowOff>
    </xdr:from>
    <xdr:to xmlns:xdr="http://schemas.openxmlformats.org/drawingml/2006/spreadsheetDrawing">
      <xdr:col>6</xdr:col>
      <xdr:colOff>600075</xdr:colOff>
      <xdr:row>86</xdr:row>
      <xdr:rowOff>45085</xdr:rowOff>
    </xdr:to>
    <xdr:cxnSp macro="">
      <xdr:nvCxnSpPr>
        <xdr:cNvPr id="221" name="直線コネクタ 220"/>
        <xdr:cNvCxnSpPr/>
      </xdr:nvCxnSpPr>
      <xdr:spPr>
        <a:xfrm>
          <a:off x="4546600" y="1478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77</xdr:row>
      <xdr:rowOff>80645</xdr:rowOff>
    </xdr:from>
    <xdr:ext cx="405130" cy="259080"/>
    <xdr:sp macro="" textlink="">
      <xdr:nvSpPr>
        <xdr:cNvPr id="222" name="【福祉施設】&#10;有形固定資産減価償却率最大値テキスト"/>
        <xdr:cNvSpPr txBox="1"/>
      </xdr:nvSpPr>
      <xdr:spPr>
        <a:xfrm>
          <a:off x="4724400" y="1328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78</xdr:row>
      <xdr:rowOff>133985</xdr:rowOff>
    </xdr:from>
    <xdr:to xmlns:xdr="http://schemas.openxmlformats.org/drawingml/2006/spreadsheetDrawing">
      <xdr:col>6</xdr:col>
      <xdr:colOff>600075</xdr:colOff>
      <xdr:row>78</xdr:row>
      <xdr:rowOff>133985</xdr:rowOff>
    </xdr:to>
    <xdr:cxnSp macro="">
      <xdr:nvCxnSpPr>
        <xdr:cNvPr id="223" name="直線コネクタ 222"/>
        <xdr:cNvCxnSpPr/>
      </xdr:nvCxnSpPr>
      <xdr:spPr>
        <a:xfrm>
          <a:off x="4546600" y="1350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82</xdr:row>
      <xdr:rowOff>107315</xdr:rowOff>
    </xdr:from>
    <xdr:ext cx="405130" cy="259080"/>
    <xdr:sp macro="" textlink="">
      <xdr:nvSpPr>
        <xdr:cNvPr id="224" name="【福祉施設】&#10;有形固定資産減価償却率平均値テキスト"/>
        <xdr:cNvSpPr txBox="1"/>
      </xdr:nvSpPr>
      <xdr:spPr>
        <a:xfrm>
          <a:off x="4724400" y="141662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82</xdr:row>
      <xdr:rowOff>128905</xdr:rowOff>
    </xdr:from>
    <xdr:to xmlns:xdr="http://schemas.openxmlformats.org/drawingml/2006/spreadsheetDrawing">
      <xdr:col>6</xdr:col>
      <xdr:colOff>561975</xdr:colOff>
      <xdr:row>83</xdr:row>
      <xdr:rowOff>59055</xdr:rowOff>
    </xdr:to>
    <xdr:sp macro="" textlink="">
      <xdr:nvSpPr>
        <xdr:cNvPr id="225" name="フローチャート : 判断 224"/>
        <xdr:cNvSpPr/>
      </xdr:nvSpPr>
      <xdr:spPr>
        <a:xfrm>
          <a:off x="4584700" y="141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82</xdr:row>
      <xdr:rowOff>44450</xdr:rowOff>
    </xdr:from>
    <xdr:to xmlns:xdr="http://schemas.openxmlformats.org/drawingml/2006/spreadsheetDrawing">
      <xdr:col>5</xdr:col>
      <xdr:colOff>409575</xdr:colOff>
      <xdr:row>82</xdr:row>
      <xdr:rowOff>146050</xdr:rowOff>
    </xdr:to>
    <xdr:sp macro="" textlink="">
      <xdr:nvSpPr>
        <xdr:cNvPr id="226" name="フローチャート : 判断 225"/>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82</xdr:row>
      <xdr:rowOff>137160</xdr:rowOff>
    </xdr:from>
    <xdr:ext cx="404495" cy="259080"/>
    <xdr:sp macro="" textlink="">
      <xdr:nvSpPr>
        <xdr:cNvPr id="227" name="n_1aveValue【福祉施設】&#10;有形固定資産減価償却率"/>
        <xdr:cNvSpPr txBox="1"/>
      </xdr:nvSpPr>
      <xdr:spPr>
        <a:xfrm>
          <a:off x="3582035" y="1419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88</xdr:row>
      <xdr:rowOff>149860</xdr:rowOff>
    </xdr:from>
    <xdr:ext cx="761365" cy="259080"/>
    <xdr:sp macro="" textlink="">
      <xdr:nvSpPr>
        <xdr:cNvPr id="228" name="テキスト ボックス 227"/>
        <xdr:cNvSpPr txBox="1"/>
      </xdr:nvSpPr>
      <xdr:spPr>
        <a:xfrm>
          <a:off x="4445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88</xdr:row>
      <xdr:rowOff>149860</xdr:rowOff>
    </xdr:from>
    <xdr:ext cx="761365" cy="259080"/>
    <xdr:sp macro="" textlink="">
      <xdr:nvSpPr>
        <xdr:cNvPr id="229" name="テキスト ボックス 228"/>
        <xdr:cNvSpPr txBox="1"/>
      </xdr:nvSpPr>
      <xdr:spPr>
        <a:xfrm>
          <a:off x="3606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88</xdr:row>
      <xdr:rowOff>149860</xdr:rowOff>
    </xdr:from>
    <xdr:ext cx="762000" cy="259080"/>
    <xdr:sp macro="" textlink="">
      <xdr:nvSpPr>
        <xdr:cNvPr id="230" name="テキスト ボックス 22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88</xdr:row>
      <xdr:rowOff>149860</xdr:rowOff>
    </xdr:from>
    <xdr:ext cx="762000" cy="259080"/>
    <xdr:sp macro="" textlink="">
      <xdr:nvSpPr>
        <xdr:cNvPr id="231" name="テキスト ボックス 23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88</xdr:row>
      <xdr:rowOff>149860</xdr:rowOff>
    </xdr:from>
    <xdr:ext cx="762000" cy="259080"/>
    <xdr:sp macro="" textlink="">
      <xdr:nvSpPr>
        <xdr:cNvPr id="232" name="テキスト ボックス 23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81</xdr:row>
      <xdr:rowOff>63500</xdr:rowOff>
    </xdr:from>
    <xdr:to xmlns:xdr="http://schemas.openxmlformats.org/drawingml/2006/spreadsheetDrawing">
      <xdr:col>6</xdr:col>
      <xdr:colOff>561975</xdr:colOff>
      <xdr:row>81</xdr:row>
      <xdr:rowOff>164465</xdr:rowOff>
    </xdr:to>
    <xdr:sp macro="" textlink="">
      <xdr:nvSpPr>
        <xdr:cNvPr id="233" name="円/楕円 232"/>
        <xdr:cNvSpPr/>
      </xdr:nvSpPr>
      <xdr:spPr>
        <a:xfrm>
          <a:off x="4584700" y="1395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80</xdr:row>
      <xdr:rowOff>86360</xdr:rowOff>
    </xdr:from>
    <xdr:ext cx="405130" cy="258445"/>
    <xdr:sp macro="" textlink="">
      <xdr:nvSpPr>
        <xdr:cNvPr id="234" name="【福祉施設】&#10;有形固定資産減価償却率該当値テキスト"/>
        <xdr:cNvSpPr txBox="1"/>
      </xdr:nvSpPr>
      <xdr:spPr>
        <a:xfrm>
          <a:off x="4724400" y="138023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81</xdr:row>
      <xdr:rowOff>115570</xdr:rowOff>
    </xdr:from>
    <xdr:to xmlns:xdr="http://schemas.openxmlformats.org/drawingml/2006/spreadsheetDrawing">
      <xdr:col>5</xdr:col>
      <xdr:colOff>409575</xdr:colOff>
      <xdr:row>82</xdr:row>
      <xdr:rowOff>45720</xdr:rowOff>
    </xdr:to>
    <xdr:sp macro="" textlink="">
      <xdr:nvSpPr>
        <xdr:cNvPr id="235" name="円/楕円 234"/>
        <xdr:cNvSpPr/>
      </xdr:nvSpPr>
      <xdr:spPr>
        <a:xfrm>
          <a:off x="3746500" y="1400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81</xdr:row>
      <xdr:rowOff>113665</xdr:rowOff>
    </xdr:from>
    <xdr:to xmlns:xdr="http://schemas.openxmlformats.org/drawingml/2006/spreadsheetDrawing">
      <xdr:col>6</xdr:col>
      <xdr:colOff>511810</xdr:colOff>
      <xdr:row>81</xdr:row>
      <xdr:rowOff>166370</xdr:rowOff>
    </xdr:to>
    <xdr:cxnSp macro="">
      <xdr:nvCxnSpPr>
        <xdr:cNvPr id="236" name="直線コネクタ 235"/>
        <xdr:cNvCxnSpPr/>
      </xdr:nvCxnSpPr>
      <xdr:spPr>
        <a:xfrm flipV="1">
          <a:off x="3797300" y="14001115"/>
          <a:ext cx="838835"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80</xdr:row>
      <xdr:rowOff>62230</xdr:rowOff>
    </xdr:from>
    <xdr:ext cx="404495" cy="259080"/>
    <xdr:sp macro="" textlink="">
      <xdr:nvSpPr>
        <xdr:cNvPr id="237" name="n_1mainValue【福祉施設】&#10;有形固定資産減価償却率"/>
        <xdr:cNvSpPr txBox="1"/>
      </xdr:nvSpPr>
      <xdr:spPr>
        <a:xfrm>
          <a:off x="3582035" y="13778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68</xdr:row>
      <xdr:rowOff>152400</xdr:rowOff>
    </xdr:from>
    <xdr:to xmlns:xdr="http://schemas.openxmlformats.org/drawingml/2006/spreadsheetDrawing">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72</xdr:row>
      <xdr:rowOff>127000</xdr:rowOff>
    </xdr:from>
    <xdr:to xmlns:xdr="http://schemas.openxmlformats.org/drawingml/2006/spreadsheetDrawing">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73</xdr:row>
      <xdr:rowOff>158750</xdr:rowOff>
    </xdr:from>
    <xdr:to xmlns:xdr="http://schemas.openxmlformats.org/drawingml/2006/spreadsheetDrawing">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72</xdr:row>
      <xdr:rowOff>127000</xdr:rowOff>
    </xdr:from>
    <xdr:to xmlns:xdr="http://schemas.openxmlformats.org/drawingml/2006/spreadsheetDrawing">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73</xdr:row>
      <xdr:rowOff>158750</xdr:rowOff>
    </xdr:from>
    <xdr:to xmlns:xdr="http://schemas.openxmlformats.org/drawingml/2006/spreadsheetDrawing">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72</xdr:row>
      <xdr:rowOff>127000</xdr:rowOff>
    </xdr:from>
    <xdr:to xmlns:xdr="http://schemas.openxmlformats.org/drawingml/2006/spreadsheetDrawing">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73</xdr:row>
      <xdr:rowOff>158750</xdr:rowOff>
    </xdr:from>
    <xdr:to xmlns:xdr="http://schemas.openxmlformats.org/drawingml/2006/spreadsheetDrawing">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74</xdr:row>
      <xdr:rowOff>76200</xdr:rowOff>
    </xdr:from>
    <xdr:ext cx="349250" cy="224790"/>
    <xdr:sp macro="" textlink="">
      <xdr:nvSpPr>
        <xdr:cNvPr id="246" name="テキスト ボックス 24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88</xdr:row>
      <xdr:rowOff>152400</xdr:rowOff>
    </xdr:from>
    <xdr:to xmlns:xdr="http://schemas.openxmlformats.org/drawingml/2006/spreadsheetDrawing">
      <xdr:col>16</xdr:col>
      <xdr:colOff>307975</xdr:colOff>
      <xdr:row>88</xdr:row>
      <xdr:rowOff>152400</xdr:rowOff>
    </xdr:to>
    <xdr:cxnSp macro="">
      <xdr:nvCxnSpPr>
        <xdr:cNvPr id="247" name="直線コネクタ 24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86</xdr:row>
      <xdr:rowOff>38100</xdr:rowOff>
    </xdr:from>
    <xdr:to xmlns:xdr="http://schemas.openxmlformats.org/drawingml/2006/spreadsheetDrawing">
      <xdr:col>16</xdr:col>
      <xdr:colOff>307975</xdr:colOff>
      <xdr:row>86</xdr:row>
      <xdr:rowOff>38100</xdr:rowOff>
    </xdr:to>
    <xdr:cxnSp macro="">
      <xdr:nvCxnSpPr>
        <xdr:cNvPr id="248" name="直線コネクタ 24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85</xdr:row>
      <xdr:rowOff>67310</xdr:rowOff>
    </xdr:from>
    <xdr:ext cx="467360" cy="259080"/>
    <xdr:sp macro="" textlink="">
      <xdr:nvSpPr>
        <xdr:cNvPr id="249" name="テキスト ボックス 248"/>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83</xdr:row>
      <xdr:rowOff>95250</xdr:rowOff>
    </xdr:from>
    <xdr:to xmlns:xdr="http://schemas.openxmlformats.org/drawingml/2006/spreadsheetDrawing">
      <xdr:col>16</xdr:col>
      <xdr:colOff>307975</xdr:colOff>
      <xdr:row>83</xdr:row>
      <xdr:rowOff>95250</xdr:rowOff>
    </xdr:to>
    <xdr:cxnSp macro="">
      <xdr:nvCxnSpPr>
        <xdr:cNvPr id="250" name="直線コネクタ 24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82</xdr:row>
      <xdr:rowOff>124460</xdr:rowOff>
    </xdr:from>
    <xdr:ext cx="467360" cy="259080"/>
    <xdr:sp macro="" textlink="">
      <xdr:nvSpPr>
        <xdr:cNvPr id="251" name="テキスト ボックス 250"/>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80</xdr:row>
      <xdr:rowOff>152400</xdr:rowOff>
    </xdr:from>
    <xdr:to xmlns:xdr="http://schemas.openxmlformats.org/drawingml/2006/spreadsheetDrawing">
      <xdr:col>16</xdr:col>
      <xdr:colOff>307975</xdr:colOff>
      <xdr:row>80</xdr:row>
      <xdr:rowOff>152400</xdr:rowOff>
    </xdr:to>
    <xdr:cxnSp macro="">
      <xdr:nvCxnSpPr>
        <xdr:cNvPr id="252" name="直線コネクタ 25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80</xdr:row>
      <xdr:rowOff>10160</xdr:rowOff>
    </xdr:from>
    <xdr:ext cx="467360" cy="259080"/>
    <xdr:sp macro="" textlink="">
      <xdr:nvSpPr>
        <xdr:cNvPr id="253" name="テキスト ボックス 252"/>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78</xdr:row>
      <xdr:rowOff>38100</xdr:rowOff>
    </xdr:from>
    <xdr:to xmlns:xdr="http://schemas.openxmlformats.org/drawingml/2006/spreadsheetDrawing">
      <xdr:col>16</xdr:col>
      <xdr:colOff>307975</xdr:colOff>
      <xdr:row>78</xdr:row>
      <xdr:rowOff>38100</xdr:rowOff>
    </xdr:to>
    <xdr:cxnSp macro="">
      <xdr:nvCxnSpPr>
        <xdr:cNvPr id="254" name="直線コネクタ 25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77</xdr:row>
      <xdr:rowOff>67310</xdr:rowOff>
    </xdr:from>
    <xdr:ext cx="467360" cy="259080"/>
    <xdr:sp macro="" textlink="">
      <xdr:nvSpPr>
        <xdr:cNvPr id="255" name="テキスト ボックス 254"/>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307975</xdr:colOff>
      <xdr:row>75</xdr:row>
      <xdr:rowOff>95250</xdr:rowOff>
    </xdr:to>
    <xdr:cxnSp macro="">
      <xdr:nvCxnSpPr>
        <xdr:cNvPr id="256" name="直線コネクタ 25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74</xdr:row>
      <xdr:rowOff>124460</xdr:rowOff>
    </xdr:from>
    <xdr:ext cx="467360" cy="259080"/>
    <xdr:sp macro="" textlink="">
      <xdr:nvSpPr>
        <xdr:cNvPr id="257" name="テキスト ボックス 256"/>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75</xdr:row>
      <xdr:rowOff>95250</xdr:rowOff>
    </xdr:from>
    <xdr:to xmlns:xdr="http://schemas.openxmlformats.org/drawingml/2006/spreadsheetDrawing">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79</xdr:row>
      <xdr:rowOff>69850</xdr:rowOff>
    </xdr:from>
    <xdr:to xmlns:xdr="http://schemas.openxmlformats.org/drawingml/2006/spreadsheetDrawing">
      <xdr:col>15</xdr:col>
      <xdr:colOff>180340</xdr:colOff>
      <xdr:row>86</xdr:row>
      <xdr:rowOff>24130</xdr:rowOff>
    </xdr:to>
    <xdr:cxnSp macro="">
      <xdr:nvCxnSpPr>
        <xdr:cNvPr id="259" name="直線コネクタ 258"/>
        <xdr:cNvCxnSpPr/>
      </xdr:nvCxnSpPr>
      <xdr:spPr>
        <a:xfrm flipV="1">
          <a:off x="10476865" y="1361440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86</xdr:row>
      <xdr:rowOff>27940</xdr:rowOff>
    </xdr:from>
    <xdr:ext cx="469900" cy="259080"/>
    <xdr:sp macro="" textlink="">
      <xdr:nvSpPr>
        <xdr:cNvPr id="260" name="【福祉施設】&#10;一人当たり面積最小値テキスト"/>
        <xdr:cNvSpPr txBox="1"/>
      </xdr:nvSpPr>
      <xdr:spPr>
        <a:xfrm>
          <a:off x="105664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86</xdr:row>
      <xdr:rowOff>24130</xdr:rowOff>
    </xdr:from>
    <xdr:to xmlns:xdr="http://schemas.openxmlformats.org/drawingml/2006/spreadsheetDrawing">
      <xdr:col>15</xdr:col>
      <xdr:colOff>269875</xdr:colOff>
      <xdr:row>86</xdr:row>
      <xdr:rowOff>24130</xdr:rowOff>
    </xdr:to>
    <xdr:cxnSp macro="">
      <xdr:nvCxnSpPr>
        <xdr:cNvPr id="261" name="直線コネクタ 260"/>
        <xdr:cNvCxnSpPr/>
      </xdr:nvCxnSpPr>
      <xdr:spPr>
        <a:xfrm>
          <a:off x="10388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78</xdr:row>
      <xdr:rowOff>16510</xdr:rowOff>
    </xdr:from>
    <xdr:ext cx="469900" cy="259080"/>
    <xdr:sp macro="" textlink="">
      <xdr:nvSpPr>
        <xdr:cNvPr id="262" name="【福祉施設】&#10;一人当たり面積最大値テキスト"/>
        <xdr:cNvSpPr txBox="1"/>
      </xdr:nvSpPr>
      <xdr:spPr>
        <a:xfrm>
          <a:off x="10566400" y="13389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79</xdr:row>
      <xdr:rowOff>69850</xdr:rowOff>
    </xdr:from>
    <xdr:to xmlns:xdr="http://schemas.openxmlformats.org/drawingml/2006/spreadsheetDrawing">
      <xdr:col>15</xdr:col>
      <xdr:colOff>269875</xdr:colOff>
      <xdr:row>79</xdr:row>
      <xdr:rowOff>69850</xdr:rowOff>
    </xdr:to>
    <xdr:cxnSp macro="">
      <xdr:nvCxnSpPr>
        <xdr:cNvPr id="263" name="直線コネクタ 262"/>
        <xdr:cNvCxnSpPr/>
      </xdr:nvCxnSpPr>
      <xdr:spPr>
        <a:xfrm>
          <a:off x="10388600" y="1361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84</xdr:row>
      <xdr:rowOff>105410</xdr:rowOff>
    </xdr:from>
    <xdr:ext cx="469900" cy="259080"/>
    <xdr:sp macro="" textlink="">
      <xdr:nvSpPr>
        <xdr:cNvPr id="264" name="【福祉施設】&#10;一人当たり面積平均値テキスト"/>
        <xdr:cNvSpPr txBox="1"/>
      </xdr:nvSpPr>
      <xdr:spPr>
        <a:xfrm>
          <a:off x="10566400" y="1450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84</xdr:row>
      <xdr:rowOff>127000</xdr:rowOff>
    </xdr:from>
    <xdr:to xmlns:xdr="http://schemas.openxmlformats.org/drawingml/2006/spreadsheetDrawing">
      <xdr:col>15</xdr:col>
      <xdr:colOff>231775</xdr:colOff>
      <xdr:row>85</xdr:row>
      <xdr:rowOff>57150</xdr:rowOff>
    </xdr:to>
    <xdr:sp macro="" textlink="">
      <xdr:nvSpPr>
        <xdr:cNvPr id="265" name="フローチャート : 判断 264"/>
        <xdr:cNvSpPr/>
      </xdr:nvSpPr>
      <xdr:spPr>
        <a:xfrm>
          <a:off x="104267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85</xdr:row>
      <xdr:rowOff>14605</xdr:rowOff>
    </xdr:from>
    <xdr:to xmlns:xdr="http://schemas.openxmlformats.org/drawingml/2006/spreadsheetDrawing">
      <xdr:col>14</xdr:col>
      <xdr:colOff>79375</xdr:colOff>
      <xdr:row>85</xdr:row>
      <xdr:rowOff>116205</xdr:rowOff>
    </xdr:to>
    <xdr:sp macro="" textlink="">
      <xdr:nvSpPr>
        <xdr:cNvPr id="266" name="フローチャート : 判断 265"/>
        <xdr:cNvSpPr/>
      </xdr:nvSpPr>
      <xdr:spPr>
        <a:xfrm>
          <a:off x="9588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85</xdr:row>
      <xdr:rowOff>107315</xdr:rowOff>
    </xdr:from>
    <xdr:ext cx="469265" cy="259080"/>
    <xdr:sp macro="" textlink="">
      <xdr:nvSpPr>
        <xdr:cNvPr id="267" name="n_1aveValue【福祉施設】&#10;一人当たり面積"/>
        <xdr:cNvSpPr txBox="1"/>
      </xdr:nvSpPr>
      <xdr:spPr>
        <a:xfrm>
          <a:off x="9391650" y="14680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88</xdr:row>
      <xdr:rowOff>149860</xdr:rowOff>
    </xdr:from>
    <xdr:ext cx="762000" cy="259080"/>
    <xdr:sp macro="" textlink="">
      <xdr:nvSpPr>
        <xdr:cNvPr id="268" name="テキスト ボックス 26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88</xdr:row>
      <xdr:rowOff>149860</xdr:rowOff>
    </xdr:from>
    <xdr:ext cx="761365" cy="259080"/>
    <xdr:sp macro="" textlink="">
      <xdr:nvSpPr>
        <xdr:cNvPr id="269" name="テキスト ボックス 268"/>
        <xdr:cNvSpPr txBox="1"/>
      </xdr:nvSpPr>
      <xdr:spPr>
        <a:xfrm>
          <a:off x="9448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88</xdr:row>
      <xdr:rowOff>149860</xdr:rowOff>
    </xdr:from>
    <xdr:ext cx="761365" cy="259080"/>
    <xdr:sp macro="" textlink="">
      <xdr:nvSpPr>
        <xdr:cNvPr id="270" name="テキスト ボックス 269"/>
        <xdr:cNvSpPr txBox="1"/>
      </xdr:nvSpPr>
      <xdr:spPr>
        <a:xfrm>
          <a:off x="8559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88</xdr:row>
      <xdr:rowOff>149860</xdr:rowOff>
    </xdr:from>
    <xdr:ext cx="761365" cy="259080"/>
    <xdr:sp macro="" textlink="">
      <xdr:nvSpPr>
        <xdr:cNvPr id="271" name="テキスト ボックス 270"/>
        <xdr:cNvSpPr txBox="1"/>
      </xdr:nvSpPr>
      <xdr:spPr>
        <a:xfrm>
          <a:off x="7670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88</xdr:row>
      <xdr:rowOff>149860</xdr:rowOff>
    </xdr:from>
    <xdr:ext cx="761365" cy="259080"/>
    <xdr:sp macro="" textlink="">
      <xdr:nvSpPr>
        <xdr:cNvPr id="272" name="テキスト ボックス 271"/>
        <xdr:cNvSpPr txBox="1"/>
      </xdr:nvSpPr>
      <xdr:spPr>
        <a:xfrm>
          <a:off x="6781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84</xdr:row>
      <xdr:rowOff>121920</xdr:rowOff>
    </xdr:from>
    <xdr:to xmlns:xdr="http://schemas.openxmlformats.org/drawingml/2006/spreadsheetDrawing">
      <xdr:col>15</xdr:col>
      <xdr:colOff>231775</xdr:colOff>
      <xdr:row>85</xdr:row>
      <xdr:rowOff>52070</xdr:rowOff>
    </xdr:to>
    <xdr:sp macro="" textlink="">
      <xdr:nvSpPr>
        <xdr:cNvPr id="273" name="円/楕円 272"/>
        <xdr:cNvSpPr/>
      </xdr:nvSpPr>
      <xdr:spPr>
        <a:xfrm>
          <a:off x="10426700" y="145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83</xdr:row>
      <xdr:rowOff>144780</xdr:rowOff>
    </xdr:from>
    <xdr:ext cx="469900" cy="258445"/>
    <xdr:sp macro="" textlink="">
      <xdr:nvSpPr>
        <xdr:cNvPr id="274" name="【福祉施設】&#10;一人当たり面積該当値テキスト"/>
        <xdr:cNvSpPr txBox="1"/>
      </xdr:nvSpPr>
      <xdr:spPr>
        <a:xfrm>
          <a:off x="10566400" y="14375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84</xdr:row>
      <xdr:rowOff>127000</xdr:rowOff>
    </xdr:from>
    <xdr:to xmlns:xdr="http://schemas.openxmlformats.org/drawingml/2006/spreadsheetDrawing">
      <xdr:col>14</xdr:col>
      <xdr:colOff>79375</xdr:colOff>
      <xdr:row>85</xdr:row>
      <xdr:rowOff>57150</xdr:rowOff>
    </xdr:to>
    <xdr:sp macro="" textlink="">
      <xdr:nvSpPr>
        <xdr:cNvPr id="275" name="円/楕円 274"/>
        <xdr:cNvSpPr/>
      </xdr:nvSpPr>
      <xdr:spPr>
        <a:xfrm>
          <a:off x="9588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85</xdr:row>
      <xdr:rowOff>1270</xdr:rowOff>
    </xdr:from>
    <xdr:to xmlns:xdr="http://schemas.openxmlformats.org/drawingml/2006/spreadsheetDrawing">
      <xdr:col>15</xdr:col>
      <xdr:colOff>180975</xdr:colOff>
      <xdr:row>85</xdr:row>
      <xdr:rowOff>6350</xdr:rowOff>
    </xdr:to>
    <xdr:cxnSp macro="">
      <xdr:nvCxnSpPr>
        <xdr:cNvPr id="276" name="直線コネクタ 275"/>
        <xdr:cNvCxnSpPr/>
      </xdr:nvCxnSpPr>
      <xdr:spPr>
        <a:xfrm flipV="1">
          <a:off x="9639300" y="145745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83</xdr:row>
      <xdr:rowOff>73660</xdr:rowOff>
    </xdr:from>
    <xdr:ext cx="469265" cy="259080"/>
    <xdr:sp macro="" textlink="">
      <xdr:nvSpPr>
        <xdr:cNvPr id="277" name="n_1mainValue【福祉施設】&#10;一人当たり面積"/>
        <xdr:cNvSpPr txBox="1"/>
      </xdr:nvSpPr>
      <xdr:spPr>
        <a:xfrm>
          <a:off x="9391650" y="14304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91</xdr:row>
      <xdr:rowOff>19050</xdr:rowOff>
    </xdr:from>
    <xdr:to xmlns:xdr="http://schemas.openxmlformats.org/drawingml/2006/spreadsheetDrawing">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xdr:col>
      <xdr:colOff>193675</xdr:colOff>
      <xdr:row>94</xdr:row>
      <xdr:rowOff>165100</xdr:rowOff>
    </xdr:from>
    <xdr:to xmlns:xdr="http://schemas.openxmlformats.org/drawingml/2006/spreadsheetDrawing">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xdr:col>
      <xdr:colOff>193675</xdr:colOff>
      <xdr:row>96</xdr:row>
      <xdr:rowOff>25400</xdr:rowOff>
    </xdr:from>
    <xdr:to xmlns:xdr="http://schemas.openxmlformats.org/drawingml/2006/spreadsheetDrawing">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xdr:col>
      <xdr:colOff>523875</xdr:colOff>
      <xdr:row>94</xdr:row>
      <xdr:rowOff>165100</xdr:rowOff>
    </xdr:from>
    <xdr:to xmlns:xdr="http://schemas.openxmlformats.org/drawingml/2006/spreadsheetDrawing">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xdr:col>
      <xdr:colOff>523875</xdr:colOff>
      <xdr:row>96</xdr:row>
      <xdr:rowOff>25400</xdr:rowOff>
    </xdr:from>
    <xdr:to xmlns:xdr="http://schemas.openxmlformats.org/drawingml/2006/spreadsheetDrawing">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4</xdr:col>
      <xdr:colOff>295275</xdr:colOff>
      <xdr:row>94</xdr:row>
      <xdr:rowOff>165100</xdr:rowOff>
    </xdr:from>
    <xdr:to xmlns:xdr="http://schemas.openxmlformats.org/drawingml/2006/spreadsheetDrawing">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4</xdr:col>
      <xdr:colOff>295275</xdr:colOff>
      <xdr:row>96</xdr:row>
      <xdr:rowOff>25400</xdr:rowOff>
    </xdr:from>
    <xdr:to xmlns:xdr="http://schemas.openxmlformats.org/drawingml/2006/spreadsheetDrawing">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28575</xdr:colOff>
      <xdr:row>96</xdr:row>
      <xdr:rowOff>114300</xdr:rowOff>
    </xdr:from>
    <xdr:ext cx="298450" cy="225425"/>
    <xdr:sp macro="" textlink="">
      <xdr:nvSpPr>
        <xdr:cNvPr id="286" name="テキスト ボックス 285"/>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111</xdr:row>
      <xdr:rowOff>19050</xdr:rowOff>
    </xdr:from>
    <xdr:to xmlns:xdr="http://schemas.openxmlformats.org/drawingml/2006/spreadsheetDrawing">
      <xdr:col>7</xdr:col>
      <xdr:colOff>638175</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108</xdr:row>
      <xdr:rowOff>76200</xdr:rowOff>
    </xdr:from>
    <xdr:to xmlns:xdr="http://schemas.openxmlformats.org/drawingml/2006/spreadsheetDrawing">
      <xdr:col>7</xdr:col>
      <xdr:colOff>638175</xdr:colOff>
      <xdr:row>108</xdr:row>
      <xdr:rowOff>76200</xdr:rowOff>
    </xdr:to>
    <xdr:cxnSp macro="">
      <xdr:nvCxnSpPr>
        <xdr:cNvPr id="288" name="直線コネクタ 287"/>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422910</xdr:colOff>
      <xdr:row>107</xdr:row>
      <xdr:rowOff>105410</xdr:rowOff>
    </xdr:from>
    <xdr:ext cx="339090" cy="259080"/>
    <xdr:sp macro="" textlink="">
      <xdr:nvSpPr>
        <xdr:cNvPr id="289" name="テキスト ボックス 288"/>
        <xdr:cNvSpPr txBox="1"/>
      </xdr:nvSpPr>
      <xdr:spPr>
        <a:xfrm>
          <a:off x="422910" y="184505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105</xdr:row>
      <xdr:rowOff>133350</xdr:rowOff>
    </xdr:from>
    <xdr:to xmlns:xdr="http://schemas.openxmlformats.org/drawingml/2006/spreadsheetDrawing">
      <xdr:col>7</xdr:col>
      <xdr:colOff>638175</xdr:colOff>
      <xdr:row>105</xdr:row>
      <xdr:rowOff>133350</xdr:rowOff>
    </xdr:to>
    <xdr:cxnSp macro="">
      <xdr:nvCxnSpPr>
        <xdr:cNvPr id="290" name="直線コネクタ 289"/>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104</xdr:row>
      <xdr:rowOff>162560</xdr:rowOff>
    </xdr:from>
    <xdr:ext cx="403225" cy="259080"/>
    <xdr:sp macro="" textlink="">
      <xdr:nvSpPr>
        <xdr:cNvPr id="291" name="テキスト ボックス 290"/>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103</xdr:row>
      <xdr:rowOff>19050</xdr:rowOff>
    </xdr:from>
    <xdr:to xmlns:xdr="http://schemas.openxmlformats.org/drawingml/2006/spreadsheetDrawing">
      <xdr:col>7</xdr:col>
      <xdr:colOff>638175</xdr:colOff>
      <xdr:row>103</xdr:row>
      <xdr:rowOff>19050</xdr:rowOff>
    </xdr:to>
    <xdr:cxnSp macro="">
      <xdr:nvCxnSpPr>
        <xdr:cNvPr id="292" name="直線コネクタ 291"/>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102</xdr:row>
      <xdr:rowOff>48260</xdr:rowOff>
    </xdr:from>
    <xdr:ext cx="403225" cy="259080"/>
    <xdr:sp macro="" textlink="">
      <xdr:nvSpPr>
        <xdr:cNvPr id="293" name="テキスト ボックス 292"/>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100</xdr:row>
      <xdr:rowOff>76200</xdr:rowOff>
    </xdr:from>
    <xdr:to xmlns:xdr="http://schemas.openxmlformats.org/drawingml/2006/spreadsheetDrawing">
      <xdr:col>7</xdr:col>
      <xdr:colOff>638175</xdr:colOff>
      <xdr:row>100</xdr:row>
      <xdr:rowOff>76200</xdr:rowOff>
    </xdr:to>
    <xdr:cxnSp macro="">
      <xdr:nvCxnSpPr>
        <xdr:cNvPr id="294" name="直線コネクタ 293"/>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99</xdr:row>
      <xdr:rowOff>105410</xdr:rowOff>
    </xdr:from>
    <xdr:ext cx="403225" cy="259080"/>
    <xdr:sp macro="" textlink="">
      <xdr:nvSpPr>
        <xdr:cNvPr id="295" name="テキスト ボックス 294"/>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638175</xdr:colOff>
      <xdr:row>97</xdr:row>
      <xdr:rowOff>133350</xdr:rowOff>
    </xdr:to>
    <xdr:cxnSp macro="">
      <xdr:nvCxnSpPr>
        <xdr:cNvPr id="296" name="直線コネクタ 2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358775</xdr:colOff>
      <xdr:row>96</xdr:row>
      <xdr:rowOff>162560</xdr:rowOff>
    </xdr:from>
    <xdr:ext cx="403225" cy="259080"/>
    <xdr:sp macro="" textlink="">
      <xdr:nvSpPr>
        <xdr:cNvPr id="297" name="テキスト ボックス 296"/>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97</xdr:row>
      <xdr:rowOff>133350</xdr:rowOff>
    </xdr:from>
    <xdr:to xmlns:xdr="http://schemas.openxmlformats.org/drawingml/2006/spreadsheetDrawing">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xdr:col>
      <xdr:colOff>510540</xdr:colOff>
      <xdr:row>99</xdr:row>
      <xdr:rowOff>119380</xdr:rowOff>
    </xdr:from>
    <xdr:to xmlns:xdr="http://schemas.openxmlformats.org/drawingml/2006/spreadsheetDrawing">
      <xdr:col>6</xdr:col>
      <xdr:colOff>510540</xdr:colOff>
      <xdr:row>106</xdr:row>
      <xdr:rowOff>117475</xdr:rowOff>
    </xdr:to>
    <xdr:cxnSp macro="">
      <xdr:nvCxnSpPr>
        <xdr:cNvPr id="299" name="直線コネクタ 298"/>
        <xdr:cNvCxnSpPr/>
      </xdr:nvCxnSpPr>
      <xdr:spPr>
        <a:xfrm flipV="1">
          <a:off x="4634865" y="17092930"/>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106</xdr:row>
      <xdr:rowOff>121285</xdr:rowOff>
    </xdr:from>
    <xdr:ext cx="405130" cy="258445"/>
    <xdr:sp macro="" textlink="">
      <xdr:nvSpPr>
        <xdr:cNvPr id="300" name="【市民会館】&#10;有形固定資産減価償却率最小値テキスト"/>
        <xdr:cNvSpPr txBox="1"/>
      </xdr:nvSpPr>
      <xdr:spPr>
        <a:xfrm>
          <a:off x="4724400" y="18294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106</xdr:row>
      <xdr:rowOff>117475</xdr:rowOff>
    </xdr:from>
    <xdr:to xmlns:xdr="http://schemas.openxmlformats.org/drawingml/2006/spreadsheetDrawing">
      <xdr:col>6</xdr:col>
      <xdr:colOff>600075</xdr:colOff>
      <xdr:row>106</xdr:row>
      <xdr:rowOff>117475</xdr:rowOff>
    </xdr:to>
    <xdr:cxnSp macro="">
      <xdr:nvCxnSpPr>
        <xdr:cNvPr id="301" name="直線コネクタ 300"/>
        <xdr:cNvCxnSpPr/>
      </xdr:nvCxnSpPr>
      <xdr:spPr>
        <a:xfrm>
          <a:off x="4546600" y="1829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98</xdr:row>
      <xdr:rowOff>66040</xdr:rowOff>
    </xdr:from>
    <xdr:ext cx="405130" cy="258445"/>
    <xdr:sp macro="" textlink="">
      <xdr:nvSpPr>
        <xdr:cNvPr id="302" name="【市民会館】&#10;有形固定資産減価償却率最大値テキスト"/>
        <xdr:cNvSpPr txBox="1"/>
      </xdr:nvSpPr>
      <xdr:spPr>
        <a:xfrm>
          <a:off x="4724400" y="16868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mlns:xdr="http://schemas.openxmlformats.org/drawingml/2006/spreadsheetDrawing">
      <xdr:col>6</xdr:col>
      <xdr:colOff>422275</xdr:colOff>
      <xdr:row>99</xdr:row>
      <xdr:rowOff>119380</xdr:rowOff>
    </xdr:from>
    <xdr:to xmlns:xdr="http://schemas.openxmlformats.org/drawingml/2006/spreadsheetDrawing">
      <xdr:col>6</xdr:col>
      <xdr:colOff>600075</xdr:colOff>
      <xdr:row>99</xdr:row>
      <xdr:rowOff>119380</xdr:rowOff>
    </xdr:to>
    <xdr:cxnSp macro="">
      <xdr:nvCxnSpPr>
        <xdr:cNvPr id="303" name="直線コネクタ 302"/>
        <xdr:cNvCxnSpPr/>
      </xdr:nvCxnSpPr>
      <xdr:spPr>
        <a:xfrm>
          <a:off x="4546600" y="1709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xdr:col>
      <xdr:colOff>600075</xdr:colOff>
      <xdr:row>100</xdr:row>
      <xdr:rowOff>86995</xdr:rowOff>
    </xdr:from>
    <xdr:ext cx="405130" cy="258445"/>
    <xdr:sp macro="" textlink="">
      <xdr:nvSpPr>
        <xdr:cNvPr id="304" name="【市民会館】&#10;有形固定資産減価償却率平均値テキスト"/>
        <xdr:cNvSpPr txBox="1"/>
      </xdr:nvSpPr>
      <xdr:spPr>
        <a:xfrm>
          <a:off x="4724400" y="172319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460375</xdr:colOff>
      <xdr:row>101</xdr:row>
      <xdr:rowOff>64135</xdr:rowOff>
    </xdr:from>
    <xdr:to xmlns:xdr="http://schemas.openxmlformats.org/drawingml/2006/spreadsheetDrawing">
      <xdr:col>6</xdr:col>
      <xdr:colOff>561975</xdr:colOff>
      <xdr:row>101</xdr:row>
      <xdr:rowOff>166370</xdr:rowOff>
    </xdr:to>
    <xdr:sp macro="" textlink="">
      <xdr:nvSpPr>
        <xdr:cNvPr id="305" name="フローチャート : 判断 304"/>
        <xdr:cNvSpPr/>
      </xdr:nvSpPr>
      <xdr:spPr>
        <a:xfrm>
          <a:off x="4584700" y="17380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307975</xdr:colOff>
      <xdr:row>101</xdr:row>
      <xdr:rowOff>71120</xdr:rowOff>
    </xdr:from>
    <xdr:to xmlns:xdr="http://schemas.openxmlformats.org/drawingml/2006/spreadsheetDrawing">
      <xdr:col>5</xdr:col>
      <xdr:colOff>409575</xdr:colOff>
      <xdr:row>102</xdr:row>
      <xdr:rowOff>1270</xdr:rowOff>
    </xdr:to>
    <xdr:sp macro="" textlink="">
      <xdr:nvSpPr>
        <xdr:cNvPr id="306" name="フローチャート : 判断 305"/>
        <xdr:cNvSpPr/>
      </xdr:nvSpPr>
      <xdr:spPr>
        <a:xfrm>
          <a:off x="37465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143510</xdr:colOff>
      <xdr:row>101</xdr:row>
      <xdr:rowOff>163830</xdr:rowOff>
    </xdr:from>
    <xdr:ext cx="404495" cy="259080"/>
    <xdr:sp macro="" textlink="">
      <xdr:nvSpPr>
        <xdr:cNvPr id="307" name="n_1aveValue【市民会館】&#10;有形固定資産減価償却率"/>
        <xdr:cNvSpPr txBox="1"/>
      </xdr:nvSpPr>
      <xdr:spPr>
        <a:xfrm>
          <a:off x="3582035" y="17480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320675</xdr:colOff>
      <xdr:row>111</xdr:row>
      <xdr:rowOff>16510</xdr:rowOff>
    </xdr:from>
    <xdr:ext cx="761365" cy="259080"/>
    <xdr:sp macro="" textlink="">
      <xdr:nvSpPr>
        <xdr:cNvPr id="308" name="テキスト ボックス 307"/>
        <xdr:cNvSpPr txBox="1"/>
      </xdr:nvSpPr>
      <xdr:spPr>
        <a:xfrm>
          <a:off x="4445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5</xdr:col>
      <xdr:colOff>168275</xdr:colOff>
      <xdr:row>111</xdr:row>
      <xdr:rowOff>16510</xdr:rowOff>
    </xdr:from>
    <xdr:ext cx="761365" cy="259080"/>
    <xdr:sp macro="" textlink="">
      <xdr:nvSpPr>
        <xdr:cNvPr id="309" name="テキスト ボックス 308"/>
        <xdr:cNvSpPr txBox="1"/>
      </xdr:nvSpPr>
      <xdr:spPr>
        <a:xfrm>
          <a:off x="360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3</xdr:col>
      <xdr:colOff>650875</xdr:colOff>
      <xdr:row>111</xdr:row>
      <xdr:rowOff>16510</xdr:rowOff>
    </xdr:from>
    <xdr:ext cx="762000" cy="259080"/>
    <xdr:sp macro="" textlink="">
      <xdr:nvSpPr>
        <xdr:cNvPr id="310" name="テキスト ボックス 30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xdr:col>
      <xdr:colOff>447675</xdr:colOff>
      <xdr:row>111</xdr:row>
      <xdr:rowOff>16510</xdr:rowOff>
    </xdr:from>
    <xdr:ext cx="762000" cy="259080"/>
    <xdr:sp macro="" textlink="">
      <xdr:nvSpPr>
        <xdr:cNvPr id="311" name="テキスト ボックス 31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xdr:col>
      <xdr:colOff>244475</xdr:colOff>
      <xdr:row>111</xdr:row>
      <xdr:rowOff>16510</xdr:rowOff>
    </xdr:from>
    <xdr:ext cx="762000" cy="259080"/>
    <xdr:sp macro="" textlink="">
      <xdr:nvSpPr>
        <xdr:cNvPr id="312" name="テキスト ボックス 31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6</xdr:col>
      <xdr:colOff>460375</xdr:colOff>
      <xdr:row>101</xdr:row>
      <xdr:rowOff>75565</xdr:rowOff>
    </xdr:from>
    <xdr:to xmlns:xdr="http://schemas.openxmlformats.org/drawingml/2006/spreadsheetDrawing">
      <xdr:col>6</xdr:col>
      <xdr:colOff>561975</xdr:colOff>
      <xdr:row>102</xdr:row>
      <xdr:rowOff>6350</xdr:rowOff>
    </xdr:to>
    <xdr:sp macro="" textlink="">
      <xdr:nvSpPr>
        <xdr:cNvPr id="313" name="円/楕円 312"/>
        <xdr:cNvSpPr/>
      </xdr:nvSpPr>
      <xdr:spPr>
        <a:xfrm>
          <a:off x="4584700" y="17392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xdr:col>
      <xdr:colOff>600075</xdr:colOff>
      <xdr:row>101</xdr:row>
      <xdr:rowOff>53975</xdr:rowOff>
    </xdr:from>
    <xdr:ext cx="405130" cy="258445"/>
    <xdr:sp macro="" textlink="">
      <xdr:nvSpPr>
        <xdr:cNvPr id="314" name="【市民会館】&#10;有形固定資産減価償却率該当値テキスト"/>
        <xdr:cNvSpPr txBox="1"/>
      </xdr:nvSpPr>
      <xdr:spPr>
        <a:xfrm>
          <a:off x="4724400" y="17370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307975</xdr:colOff>
      <xdr:row>100</xdr:row>
      <xdr:rowOff>151130</xdr:rowOff>
    </xdr:from>
    <xdr:to xmlns:xdr="http://schemas.openxmlformats.org/drawingml/2006/spreadsheetDrawing">
      <xdr:col>5</xdr:col>
      <xdr:colOff>409575</xdr:colOff>
      <xdr:row>101</xdr:row>
      <xdr:rowOff>81280</xdr:rowOff>
    </xdr:to>
    <xdr:sp macro="" textlink="">
      <xdr:nvSpPr>
        <xdr:cNvPr id="315" name="円/楕円 314"/>
        <xdr:cNvSpPr/>
      </xdr:nvSpPr>
      <xdr:spPr>
        <a:xfrm>
          <a:off x="3746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358775</xdr:colOff>
      <xdr:row>101</xdr:row>
      <xdr:rowOff>30480</xdr:rowOff>
    </xdr:from>
    <xdr:to xmlns:xdr="http://schemas.openxmlformats.org/drawingml/2006/spreadsheetDrawing">
      <xdr:col>6</xdr:col>
      <xdr:colOff>511810</xdr:colOff>
      <xdr:row>101</xdr:row>
      <xdr:rowOff>126365</xdr:rowOff>
    </xdr:to>
    <xdr:cxnSp macro="">
      <xdr:nvCxnSpPr>
        <xdr:cNvPr id="316" name="直線コネクタ 315"/>
        <xdr:cNvCxnSpPr/>
      </xdr:nvCxnSpPr>
      <xdr:spPr>
        <a:xfrm>
          <a:off x="3797300" y="17346930"/>
          <a:ext cx="83883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xdr:col>
      <xdr:colOff>143510</xdr:colOff>
      <xdr:row>99</xdr:row>
      <xdr:rowOff>97790</xdr:rowOff>
    </xdr:from>
    <xdr:ext cx="404495" cy="258445"/>
    <xdr:sp macro="" textlink="">
      <xdr:nvSpPr>
        <xdr:cNvPr id="317" name="n_1mainValue【市民会館】&#10;有形固定資産減価償却率"/>
        <xdr:cNvSpPr txBox="1"/>
      </xdr:nvSpPr>
      <xdr:spPr>
        <a:xfrm>
          <a:off x="3582035" y="17071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9</xdr:col>
      <xdr:colOff>422275</xdr:colOff>
      <xdr:row>91</xdr:row>
      <xdr:rowOff>19050</xdr:rowOff>
    </xdr:from>
    <xdr:to xmlns:xdr="http://schemas.openxmlformats.org/drawingml/2006/spreadsheetDrawing">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9</xdr:col>
      <xdr:colOff>549275</xdr:colOff>
      <xdr:row>94</xdr:row>
      <xdr:rowOff>165100</xdr:rowOff>
    </xdr:from>
    <xdr:to xmlns:xdr="http://schemas.openxmlformats.org/drawingml/2006/spreadsheetDrawing">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9</xdr:col>
      <xdr:colOff>549275</xdr:colOff>
      <xdr:row>96</xdr:row>
      <xdr:rowOff>25400</xdr:rowOff>
    </xdr:from>
    <xdr:to xmlns:xdr="http://schemas.openxmlformats.org/drawingml/2006/spreadsheetDrawing">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193675</xdr:colOff>
      <xdr:row>94</xdr:row>
      <xdr:rowOff>165100</xdr:rowOff>
    </xdr:from>
    <xdr:to xmlns:xdr="http://schemas.openxmlformats.org/drawingml/2006/spreadsheetDrawing">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193675</xdr:colOff>
      <xdr:row>96</xdr:row>
      <xdr:rowOff>25400</xdr:rowOff>
    </xdr:from>
    <xdr:to xmlns:xdr="http://schemas.openxmlformats.org/drawingml/2006/spreadsheetDrawing">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650875</xdr:colOff>
      <xdr:row>94</xdr:row>
      <xdr:rowOff>165100</xdr:rowOff>
    </xdr:from>
    <xdr:to xmlns:xdr="http://schemas.openxmlformats.org/drawingml/2006/spreadsheetDrawing">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12</xdr:col>
      <xdr:colOff>650875</xdr:colOff>
      <xdr:row>96</xdr:row>
      <xdr:rowOff>25400</xdr:rowOff>
    </xdr:from>
    <xdr:to xmlns:xdr="http://schemas.openxmlformats.org/drawingml/2006/spreadsheetDrawing">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384175</xdr:colOff>
      <xdr:row>96</xdr:row>
      <xdr:rowOff>114300</xdr:rowOff>
    </xdr:from>
    <xdr:ext cx="349250" cy="225425"/>
    <xdr:sp macro="" textlink="">
      <xdr:nvSpPr>
        <xdr:cNvPr id="326" name="テキスト ボックス 325"/>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9</xdr:col>
      <xdr:colOff>422275</xdr:colOff>
      <xdr:row>111</xdr:row>
      <xdr:rowOff>19050</xdr:rowOff>
    </xdr:from>
    <xdr:to xmlns:xdr="http://schemas.openxmlformats.org/drawingml/2006/spreadsheetDrawing">
      <xdr:col>16</xdr:col>
      <xdr:colOff>307975</xdr:colOff>
      <xdr:row>111</xdr:row>
      <xdr:rowOff>19050</xdr:rowOff>
    </xdr:to>
    <xdr:cxnSp macro="">
      <xdr:nvCxnSpPr>
        <xdr:cNvPr id="327" name="直線コネクタ 32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422275</xdr:colOff>
      <xdr:row>108</xdr:row>
      <xdr:rowOff>152400</xdr:rowOff>
    </xdr:from>
    <xdr:to xmlns:xdr="http://schemas.openxmlformats.org/drawingml/2006/spreadsheetDrawing">
      <xdr:col>16</xdr:col>
      <xdr:colOff>307975</xdr:colOff>
      <xdr:row>108</xdr:row>
      <xdr:rowOff>152400</xdr:rowOff>
    </xdr:to>
    <xdr:cxnSp macro="">
      <xdr:nvCxnSpPr>
        <xdr:cNvPr id="328" name="直線コネクタ 32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108</xdr:row>
      <xdr:rowOff>10160</xdr:rowOff>
    </xdr:from>
    <xdr:ext cx="467360" cy="259080"/>
    <xdr:sp macro="" textlink="">
      <xdr:nvSpPr>
        <xdr:cNvPr id="329" name="テキスト ボックス 328"/>
        <xdr:cNvSpPr txBox="1"/>
      </xdr:nvSpPr>
      <xdr:spPr>
        <a:xfrm>
          <a:off x="613664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106</xdr:row>
      <xdr:rowOff>114300</xdr:rowOff>
    </xdr:from>
    <xdr:to xmlns:xdr="http://schemas.openxmlformats.org/drawingml/2006/spreadsheetDrawing">
      <xdr:col>16</xdr:col>
      <xdr:colOff>307975</xdr:colOff>
      <xdr:row>106</xdr:row>
      <xdr:rowOff>114300</xdr:rowOff>
    </xdr:to>
    <xdr:cxnSp macro="">
      <xdr:nvCxnSpPr>
        <xdr:cNvPr id="330" name="直線コネクタ 32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105</xdr:row>
      <xdr:rowOff>143510</xdr:rowOff>
    </xdr:from>
    <xdr:ext cx="467360" cy="258445"/>
    <xdr:sp macro="" textlink="">
      <xdr:nvSpPr>
        <xdr:cNvPr id="331" name="テキスト ボックス 330"/>
        <xdr:cNvSpPr txBox="1"/>
      </xdr:nvSpPr>
      <xdr:spPr>
        <a:xfrm>
          <a:off x="6136640" y="18145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104</xdr:row>
      <xdr:rowOff>76200</xdr:rowOff>
    </xdr:from>
    <xdr:to xmlns:xdr="http://schemas.openxmlformats.org/drawingml/2006/spreadsheetDrawing">
      <xdr:col>16</xdr:col>
      <xdr:colOff>307975</xdr:colOff>
      <xdr:row>104</xdr:row>
      <xdr:rowOff>76200</xdr:rowOff>
    </xdr:to>
    <xdr:cxnSp macro="">
      <xdr:nvCxnSpPr>
        <xdr:cNvPr id="332" name="直線コネクタ 33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103</xdr:row>
      <xdr:rowOff>105410</xdr:rowOff>
    </xdr:from>
    <xdr:ext cx="467360" cy="259080"/>
    <xdr:sp macro="" textlink="">
      <xdr:nvSpPr>
        <xdr:cNvPr id="333" name="テキスト ボックス 332"/>
        <xdr:cNvSpPr txBox="1"/>
      </xdr:nvSpPr>
      <xdr:spPr>
        <a:xfrm>
          <a:off x="6136640" y="177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102</xdr:row>
      <xdr:rowOff>38100</xdr:rowOff>
    </xdr:from>
    <xdr:to xmlns:xdr="http://schemas.openxmlformats.org/drawingml/2006/spreadsheetDrawing">
      <xdr:col>16</xdr:col>
      <xdr:colOff>307975</xdr:colOff>
      <xdr:row>102</xdr:row>
      <xdr:rowOff>38100</xdr:rowOff>
    </xdr:to>
    <xdr:cxnSp macro="">
      <xdr:nvCxnSpPr>
        <xdr:cNvPr id="334" name="直線コネクタ 33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101</xdr:row>
      <xdr:rowOff>67310</xdr:rowOff>
    </xdr:from>
    <xdr:ext cx="467360" cy="259080"/>
    <xdr:sp macro="" textlink="">
      <xdr:nvSpPr>
        <xdr:cNvPr id="335" name="テキスト ボックス 334"/>
        <xdr:cNvSpPr txBox="1"/>
      </xdr:nvSpPr>
      <xdr:spPr>
        <a:xfrm>
          <a:off x="6136640" y="1738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100</xdr:row>
      <xdr:rowOff>0</xdr:rowOff>
    </xdr:from>
    <xdr:to xmlns:xdr="http://schemas.openxmlformats.org/drawingml/2006/spreadsheetDrawing">
      <xdr:col>16</xdr:col>
      <xdr:colOff>307975</xdr:colOff>
      <xdr:row>100</xdr:row>
      <xdr:rowOff>0</xdr:rowOff>
    </xdr:to>
    <xdr:cxnSp macro="">
      <xdr:nvCxnSpPr>
        <xdr:cNvPr id="336" name="直線コネクタ 33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99</xdr:row>
      <xdr:rowOff>29210</xdr:rowOff>
    </xdr:from>
    <xdr:ext cx="467360" cy="258445"/>
    <xdr:sp macro="" textlink="">
      <xdr:nvSpPr>
        <xdr:cNvPr id="337" name="テキスト ボックス 336"/>
        <xdr:cNvSpPr txBox="1"/>
      </xdr:nvSpPr>
      <xdr:spPr>
        <a:xfrm>
          <a:off x="6136640" y="17002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307975</xdr:colOff>
      <xdr:row>97</xdr:row>
      <xdr:rowOff>133350</xdr:rowOff>
    </xdr:to>
    <xdr:cxnSp macro="">
      <xdr:nvCxnSpPr>
        <xdr:cNvPr id="338" name="直線コネクタ 33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xdr:col>
      <xdr:colOff>640715</xdr:colOff>
      <xdr:row>96</xdr:row>
      <xdr:rowOff>162560</xdr:rowOff>
    </xdr:from>
    <xdr:ext cx="467360" cy="259080"/>
    <xdr:sp macro="" textlink="">
      <xdr:nvSpPr>
        <xdr:cNvPr id="339" name="テキスト ボックス 338"/>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mlns:xdr="http://schemas.openxmlformats.org/drawingml/2006/spreadsheetDrawing">
      <xdr:col>9</xdr:col>
      <xdr:colOff>422275</xdr:colOff>
      <xdr:row>97</xdr:row>
      <xdr:rowOff>133350</xdr:rowOff>
    </xdr:from>
    <xdr:to xmlns:xdr="http://schemas.openxmlformats.org/drawingml/2006/spreadsheetDrawing">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180340</xdr:colOff>
      <xdr:row>100</xdr:row>
      <xdr:rowOff>22860</xdr:rowOff>
    </xdr:from>
    <xdr:to xmlns:xdr="http://schemas.openxmlformats.org/drawingml/2006/spreadsheetDrawing">
      <xdr:col>15</xdr:col>
      <xdr:colOff>180340</xdr:colOff>
      <xdr:row>108</xdr:row>
      <xdr:rowOff>121920</xdr:rowOff>
    </xdr:to>
    <xdr:cxnSp macro="">
      <xdr:nvCxnSpPr>
        <xdr:cNvPr id="341" name="直線コネクタ 340"/>
        <xdr:cNvCxnSpPr/>
      </xdr:nvCxnSpPr>
      <xdr:spPr>
        <a:xfrm flipV="1">
          <a:off x="10476865" y="1716786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108</xdr:row>
      <xdr:rowOff>125730</xdr:rowOff>
    </xdr:from>
    <xdr:ext cx="469900" cy="259080"/>
    <xdr:sp macro="" textlink="">
      <xdr:nvSpPr>
        <xdr:cNvPr id="342" name="【市民会館】&#10;一人当たり面積最小値テキスト"/>
        <xdr:cNvSpPr txBox="1"/>
      </xdr:nvSpPr>
      <xdr:spPr>
        <a:xfrm>
          <a:off x="10566400" y="1864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108</xdr:row>
      <xdr:rowOff>121920</xdr:rowOff>
    </xdr:from>
    <xdr:to xmlns:xdr="http://schemas.openxmlformats.org/drawingml/2006/spreadsheetDrawing">
      <xdr:col>15</xdr:col>
      <xdr:colOff>269875</xdr:colOff>
      <xdr:row>108</xdr:row>
      <xdr:rowOff>121920</xdr:rowOff>
    </xdr:to>
    <xdr:cxnSp macro="">
      <xdr:nvCxnSpPr>
        <xdr:cNvPr id="343" name="直線コネクタ 342"/>
        <xdr:cNvCxnSpPr/>
      </xdr:nvCxnSpPr>
      <xdr:spPr>
        <a:xfrm>
          <a:off x="10388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98</xdr:row>
      <xdr:rowOff>140970</xdr:rowOff>
    </xdr:from>
    <xdr:ext cx="469900" cy="259080"/>
    <xdr:sp macro="" textlink="">
      <xdr:nvSpPr>
        <xdr:cNvPr id="344" name="【市民会館】&#10;一人当たり面積最大値テキスト"/>
        <xdr:cNvSpPr txBox="1"/>
      </xdr:nvSpPr>
      <xdr:spPr>
        <a:xfrm>
          <a:off x="10566400" y="1694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0.197</a:t>
          </a:r>
          <a:endParaRPr kumimoji="1" lang="ja-JP" altLang="en-US" sz="1000" b="1">
            <a:latin typeface="ＭＳ Ｐゴシック"/>
          </a:endParaRPr>
        </a:p>
      </xdr:txBody>
    </xdr:sp>
    <xdr:clientData/>
  </xdr:oneCellAnchor>
  <xdr:twoCellAnchor>
    <xdr:from xmlns:xdr="http://schemas.openxmlformats.org/drawingml/2006/spreadsheetDrawing">
      <xdr:col>15</xdr:col>
      <xdr:colOff>92075</xdr:colOff>
      <xdr:row>100</xdr:row>
      <xdr:rowOff>22860</xdr:rowOff>
    </xdr:from>
    <xdr:to xmlns:xdr="http://schemas.openxmlformats.org/drawingml/2006/spreadsheetDrawing">
      <xdr:col>15</xdr:col>
      <xdr:colOff>269875</xdr:colOff>
      <xdr:row>100</xdr:row>
      <xdr:rowOff>22860</xdr:rowOff>
    </xdr:to>
    <xdr:cxnSp macro="">
      <xdr:nvCxnSpPr>
        <xdr:cNvPr id="345" name="直線コネクタ 344"/>
        <xdr:cNvCxnSpPr/>
      </xdr:nvCxnSpPr>
      <xdr:spPr>
        <a:xfrm>
          <a:off x="10388600" y="1716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15</xdr:col>
      <xdr:colOff>269875</xdr:colOff>
      <xdr:row>104</xdr:row>
      <xdr:rowOff>105410</xdr:rowOff>
    </xdr:from>
    <xdr:ext cx="469900" cy="259080"/>
    <xdr:sp macro="" textlink="">
      <xdr:nvSpPr>
        <xdr:cNvPr id="346" name="【市民会館】&#10;一人当たり面積平均値テキスト"/>
        <xdr:cNvSpPr txBox="1"/>
      </xdr:nvSpPr>
      <xdr:spPr>
        <a:xfrm>
          <a:off x="10566400" y="1793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15</xdr:col>
      <xdr:colOff>130175</xdr:colOff>
      <xdr:row>105</xdr:row>
      <xdr:rowOff>82550</xdr:rowOff>
    </xdr:from>
    <xdr:to xmlns:xdr="http://schemas.openxmlformats.org/drawingml/2006/spreadsheetDrawing">
      <xdr:col>15</xdr:col>
      <xdr:colOff>231775</xdr:colOff>
      <xdr:row>106</xdr:row>
      <xdr:rowOff>12700</xdr:rowOff>
    </xdr:to>
    <xdr:sp macro="" textlink="">
      <xdr:nvSpPr>
        <xdr:cNvPr id="347" name="フローチャート : 判断 346"/>
        <xdr:cNvSpPr/>
      </xdr:nvSpPr>
      <xdr:spPr>
        <a:xfrm>
          <a:off x="10426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13</xdr:col>
      <xdr:colOff>663575</xdr:colOff>
      <xdr:row>105</xdr:row>
      <xdr:rowOff>97790</xdr:rowOff>
    </xdr:from>
    <xdr:to xmlns:xdr="http://schemas.openxmlformats.org/drawingml/2006/spreadsheetDrawing">
      <xdr:col>14</xdr:col>
      <xdr:colOff>79375</xdr:colOff>
      <xdr:row>106</xdr:row>
      <xdr:rowOff>27940</xdr:rowOff>
    </xdr:to>
    <xdr:sp macro="" textlink="">
      <xdr:nvSpPr>
        <xdr:cNvPr id="348" name="フローチャート : 判断 347"/>
        <xdr:cNvSpPr/>
      </xdr:nvSpPr>
      <xdr:spPr>
        <a:xfrm>
          <a:off x="9588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466725</xdr:colOff>
      <xdr:row>106</xdr:row>
      <xdr:rowOff>19050</xdr:rowOff>
    </xdr:from>
    <xdr:ext cx="469265" cy="258445"/>
    <xdr:sp macro="" textlink="">
      <xdr:nvSpPr>
        <xdr:cNvPr id="349" name="n_1aveValue【市民会館】&#10;一人当たり面積"/>
        <xdr:cNvSpPr txBox="1"/>
      </xdr:nvSpPr>
      <xdr:spPr>
        <a:xfrm>
          <a:off x="9391650" y="18192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14</xdr:col>
      <xdr:colOff>676275</xdr:colOff>
      <xdr:row>111</xdr:row>
      <xdr:rowOff>16510</xdr:rowOff>
    </xdr:from>
    <xdr:ext cx="762000" cy="259080"/>
    <xdr:sp macro="" textlink="">
      <xdr:nvSpPr>
        <xdr:cNvPr id="350" name="テキスト ボックス 34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13</xdr:col>
      <xdr:colOff>523875</xdr:colOff>
      <xdr:row>111</xdr:row>
      <xdr:rowOff>16510</xdr:rowOff>
    </xdr:from>
    <xdr:ext cx="761365" cy="259080"/>
    <xdr:sp macro="" textlink="">
      <xdr:nvSpPr>
        <xdr:cNvPr id="351" name="テキスト ボックス 350"/>
        <xdr:cNvSpPr txBox="1"/>
      </xdr:nvSpPr>
      <xdr:spPr>
        <a:xfrm>
          <a:off x="9448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12</xdr:col>
      <xdr:colOff>320675</xdr:colOff>
      <xdr:row>111</xdr:row>
      <xdr:rowOff>16510</xdr:rowOff>
    </xdr:from>
    <xdr:ext cx="761365" cy="259080"/>
    <xdr:sp macro="" textlink="">
      <xdr:nvSpPr>
        <xdr:cNvPr id="352" name="テキスト ボックス 351"/>
        <xdr:cNvSpPr txBox="1"/>
      </xdr:nvSpPr>
      <xdr:spPr>
        <a:xfrm>
          <a:off x="8559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11</xdr:col>
      <xdr:colOff>117475</xdr:colOff>
      <xdr:row>111</xdr:row>
      <xdr:rowOff>16510</xdr:rowOff>
    </xdr:from>
    <xdr:ext cx="761365" cy="259080"/>
    <xdr:sp macro="" textlink="">
      <xdr:nvSpPr>
        <xdr:cNvPr id="353" name="テキスト ボックス 352"/>
        <xdr:cNvSpPr txBox="1"/>
      </xdr:nvSpPr>
      <xdr:spPr>
        <a:xfrm>
          <a:off x="7670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9</xdr:col>
      <xdr:colOff>600075</xdr:colOff>
      <xdr:row>111</xdr:row>
      <xdr:rowOff>16510</xdr:rowOff>
    </xdr:from>
    <xdr:ext cx="761365" cy="259080"/>
    <xdr:sp macro="" textlink="">
      <xdr:nvSpPr>
        <xdr:cNvPr id="354" name="テキスト ボックス 353"/>
        <xdr:cNvSpPr txBox="1"/>
      </xdr:nvSpPr>
      <xdr:spPr>
        <a:xfrm>
          <a:off x="678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15</xdr:col>
      <xdr:colOff>130175</xdr:colOff>
      <xdr:row>105</xdr:row>
      <xdr:rowOff>90170</xdr:rowOff>
    </xdr:from>
    <xdr:to xmlns:xdr="http://schemas.openxmlformats.org/drawingml/2006/spreadsheetDrawing">
      <xdr:col>15</xdr:col>
      <xdr:colOff>231775</xdr:colOff>
      <xdr:row>106</xdr:row>
      <xdr:rowOff>20320</xdr:rowOff>
    </xdr:to>
    <xdr:sp macro="" textlink="">
      <xdr:nvSpPr>
        <xdr:cNvPr id="355" name="円/楕円 354"/>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15</xdr:col>
      <xdr:colOff>269875</xdr:colOff>
      <xdr:row>105</xdr:row>
      <xdr:rowOff>68580</xdr:rowOff>
    </xdr:from>
    <xdr:ext cx="469900" cy="259080"/>
    <xdr:sp macro="" textlink="">
      <xdr:nvSpPr>
        <xdr:cNvPr id="356" name="【市民会館】&#10;一人当たり面積該当値テキスト"/>
        <xdr:cNvSpPr txBox="1"/>
      </xdr:nvSpPr>
      <xdr:spPr>
        <a:xfrm>
          <a:off x="10566400" y="18070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13</xdr:col>
      <xdr:colOff>663575</xdr:colOff>
      <xdr:row>105</xdr:row>
      <xdr:rowOff>82550</xdr:rowOff>
    </xdr:from>
    <xdr:to xmlns:xdr="http://schemas.openxmlformats.org/drawingml/2006/spreadsheetDrawing">
      <xdr:col>14</xdr:col>
      <xdr:colOff>79375</xdr:colOff>
      <xdr:row>106</xdr:row>
      <xdr:rowOff>12700</xdr:rowOff>
    </xdr:to>
    <xdr:sp macro="" textlink="">
      <xdr:nvSpPr>
        <xdr:cNvPr id="357" name="円/楕円 356"/>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14</xdr:col>
      <xdr:colOff>28575</xdr:colOff>
      <xdr:row>105</xdr:row>
      <xdr:rowOff>133350</xdr:rowOff>
    </xdr:from>
    <xdr:to xmlns:xdr="http://schemas.openxmlformats.org/drawingml/2006/spreadsheetDrawing">
      <xdr:col>15</xdr:col>
      <xdr:colOff>180975</xdr:colOff>
      <xdr:row>105</xdr:row>
      <xdr:rowOff>140970</xdr:rowOff>
    </xdr:to>
    <xdr:cxnSp macro="">
      <xdr:nvCxnSpPr>
        <xdr:cNvPr id="358" name="直線コネクタ 357"/>
        <xdr:cNvCxnSpPr/>
      </xdr:nvCxnSpPr>
      <xdr:spPr>
        <a:xfrm>
          <a:off x="9639300" y="181356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13</xdr:col>
      <xdr:colOff>466725</xdr:colOff>
      <xdr:row>104</xdr:row>
      <xdr:rowOff>29210</xdr:rowOff>
    </xdr:from>
    <xdr:ext cx="469265" cy="258445"/>
    <xdr:sp macro="" textlink="">
      <xdr:nvSpPr>
        <xdr:cNvPr id="359" name="n_1mainValue【市民会館】&#10;一人当たり面積"/>
        <xdr:cNvSpPr txBox="1"/>
      </xdr:nvSpPr>
      <xdr:spPr>
        <a:xfrm>
          <a:off x="9391650" y="178600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24</xdr:row>
      <xdr:rowOff>76200</xdr:rowOff>
    </xdr:from>
    <xdr:to xmlns:xdr="http://schemas.openxmlformats.org/drawingml/2006/spreadsheetDrawing">
      <xdr:col>24</xdr:col>
      <xdr:colOff>682625</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28</xdr:row>
      <xdr:rowOff>50800</xdr:rowOff>
    </xdr:from>
    <xdr:to xmlns:xdr="http://schemas.openxmlformats.org/drawingml/2006/spreadsheetDrawing">
      <xdr:col>20</xdr:col>
      <xdr:colOff>352425</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29</xdr:row>
      <xdr:rowOff>82550</xdr:rowOff>
    </xdr:from>
    <xdr:to xmlns:xdr="http://schemas.openxmlformats.org/drawingml/2006/spreadsheetDrawing">
      <xdr:col>20</xdr:col>
      <xdr:colOff>352425</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28</xdr:row>
      <xdr:rowOff>50800</xdr:rowOff>
    </xdr:from>
    <xdr:to xmlns:xdr="http://schemas.openxmlformats.org/drawingml/2006/spreadsheetDrawing">
      <xdr:col>21</xdr:col>
      <xdr:colOff>682625</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29</xdr:row>
      <xdr:rowOff>82550</xdr:rowOff>
    </xdr:from>
    <xdr:to xmlns:xdr="http://schemas.openxmlformats.org/drawingml/2006/spreadsheetDrawing">
      <xdr:col>21</xdr:col>
      <xdr:colOff>682625</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28</xdr:row>
      <xdr:rowOff>50800</xdr:rowOff>
    </xdr:from>
    <xdr:to xmlns:xdr="http://schemas.openxmlformats.org/drawingml/2006/spreadsheetDrawing">
      <xdr:col>23</xdr:col>
      <xdr:colOff>454025</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29</xdr:row>
      <xdr:rowOff>82550</xdr:rowOff>
    </xdr:from>
    <xdr:to xmlns:xdr="http://schemas.openxmlformats.org/drawingml/2006/spreadsheetDrawing">
      <xdr:col>23</xdr:col>
      <xdr:colOff>454025</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30</xdr:row>
      <xdr:rowOff>0</xdr:rowOff>
    </xdr:from>
    <xdr:ext cx="297815" cy="225425"/>
    <xdr:sp macro="" textlink="">
      <xdr:nvSpPr>
        <xdr:cNvPr id="368" name="テキスト ボックス 36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44</xdr:row>
      <xdr:rowOff>76200</xdr:rowOff>
    </xdr:from>
    <xdr:to xmlns:xdr="http://schemas.openxmlformats.org/drawingml/2006/spreadsheetDrawing">
      <xdr:col>24</xdr:col>
      <xdr:colOff>644525</xdr:colOff>
      <xdr:row>44</xdr:row>
      <xdr:rowOff>76200</xdr:rowOff>
    </xdr:to>
    <xdr:cxnSp macro="">
      <xdr:nvCxnSpPr>
        <xdr:cNvPr id="369" name="直線コネクタ 36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43</xdr:row>
      <xdr:rowOff>105410</xdr:rowOff>
    </xdr:from>
    <xdr:ext cx="402590" cy="259080"/>
    <xdr:sp macro="" textlink="">
      <xdr:nvSpPr>
        <xdr:cNvPr id="370" name="テキスト ボックス 369"/>
        <xdr:cNvSpPr txBox="1"/>
      </xdr:nvSpPr>
      <xdr:spPr>
        <a:xfrm>
          <a:off x="12042775" y="747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42</xdr:row>
      <xdr:rowOff>92710</xdr:rowOff>
    </xdr:from>
    <xdr:to xmlns:xdr="http://schemas.openxmlformats.org/drawingml/2006/spreadsheetDrawing">
      <xdr:col>24</xdr:col>
      <xdr:colOff>644525</xdr:colOff>
      <xdr:row>42</xdr:row>
      <xdr:rowOff>92710</xdr:rowOff>
    </xdr:to>
    <xdr:cxnSp macro="">
      <xdr:nvCxnSpPr>
        <xdr:cNvPr id="371" name="直線コネクタ 370"/>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41</xdr:row>
      <xdr:rowOff>121920</xdr:rowOff>
    </xdr:from>
    <xdr:ext cx="402590" cy="258445"/>
    <xdr:sp macro="" textlink="">
      <xdr:nvSpPr>
        <xdr:cNvPr id="372" name="テキスト ボックス 371"/>
        <xdr:cNvSpPr txBox="1"/>
      </xdr:nvSpPr>
      <xdr:spPr>
        <a:xfrm>
          <a:off x="12042775" y="71513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40</xdr:row>
      <xdr:rowOff>109220</xdr:rowOff>
    </xdr:from>
    <xdr:to xmlns:xdr="http://schemas.openxmlformats.org/drawingml/2006/spreadsheetDrawing">
      <xdr:col>24</xdr:col>
      <xdr:colOff>644525</xdr:colOff>
      <xdr:row>40</xdr:row>
      <xdr:rowOff>109220</xdr:rowOff>
    </xdr:to>
    <xdr:cxnSp macro="">
      <xdr:nvCxnSpPr>
        <xdr:cNvPr id="373" name="直線コネクタ 372"/>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39</xdr:row>
      <xdr:rowOff>137795</xdr:rowOff>
    </xdr:from>
    <xdr:ext cx="402590" cy="259080"/>
    <xdr:sp macro="" textlink="">
      <xdr:nvSpPr>
        <xdr:cNvPr id="374" name="テキスト ボックス 373"/>
        <xdr:cNvSpPr txBox="1"/>
      </xdr:nvSpPr>
      <xdr:spPr>
        <a:xfrm>
          <a:off x="12042775" y="682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38</xdr:row>
      <xdr:rowOff>125095</xdr:rowOff>
    </xdr:from>
    <xdr:to xmlns:xdr="http://schemas.openxmlformats.org/drawingml/2006/spreadsheetDrawing">
      <xdr:col>24</xdr:col>
      <xdr:colOff>644525</xdr:colOff>
      <xdr:row>38</xdr:row>
      <xdr:rowOff>125095</xdr:rowOff>
    </xdr:to>
    <xdr:cxnSp macro="">
      <xdr:nvCxnSpPr>
        <xdr:cNvPr id="375" name="直線コネクタ 374"/>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37</xdr:row>
      <xdr:rowOff>154940</xdr:rowOff>
    </xdr:from>
    <xdr:ext cx="402590" cy="258445"/>
    <xdr:sp macro="" textlink="">
      <xdr:nvSpPr>
        <xdr:cNvPr id="376" name="テキスト ボックス 375"/>
        <xdr:cNvSpPr txBox="1"/>
      </xdr:nvSpPr>
      <xdr:spPr>
        <a:xfrm>
          <a:off x="12042775" y="649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36</xdr:row>
      <xdr:rowOff>141605</xdr:rowOff>
    </xdr:from>
    <xdr:to xmlns:xdr="http://schemas.openxmlformats.org/drawingml/2006/spreadsheetDrawing">
      <xdr:col>24</xdr:col>
      <xdr:colOff>644525</xdr:colOff>
      <xdr:row>36</xdr:row>
      <xdr:rowOff>141605</xdr:rowOff>
    </xdr:to>
    <xdr:cxnSp macro="">
      <xdr:nvCxnSpPr>
        <xdr:cNvPr id="377" name="直線コネクタ 376"/>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35</xdr:row>
      <xdr:rowOff>170815</xdr:rowOff>
    </xdr:from>
    <xdr:ext cx="402590" cy="258445"/>
    <xdr:sp macro="" textlink="">
      <xdr:nvSpPr>
        <xdr:cNvPr id="378" name="テキスト ボックス 377"/>
        <xdr:cNvSpPr txBox="1"/>
      </xdr:nvSpPr>
      <xdr:spPr>
        <a:xfrm>
          <a:off x="12042775" y="617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34</xdr:row>
      <xdr:rowOff>158115</xdr:rowOff>
    </xdr:from>
    <xdr:to xmlns:xdr="http://schemas.openxmlformats.org/drawingml/2006/spreadsheetDrawing">
      <xdr:col>24</xdr:col>
      <xdr:colOff>644525</xdr:colOff>
      <xdr:row>34</xdr:row>
      <xdr:rowOff>158115</xdr:rowOff>
    </xdr:to>
    <xdr:cxnSp macro="">
      <xdr:nvCxnSpPr>
        <xdr:cNvPr id="379" name="直線コネクタ 378"/>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34</xdr:row>
      <xdr:rowOff>15875</xdr:rowOff>
    </xdr:from>
    <xdr:ext cx="402590" cy="259080"/>
    <xdr:sp macro="" textlink="">
      <xdr:nvSpPr>
        <xdr:cNvPr id="380" name="テキスト ボックス 379"/>
        <xdr:cNvSpPr txBox="1"/>
      </xdr:nvSpPr>
      <xdr:spPr>
        <a:xfrm>
          <a:off x="12042775" y="584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33</xdr:row>
      <xdr:rowOff>2540</xdr:rowOff>
    </xdr:from>
    <xdr:to xmlns:xdr="http://schemas.openxmlformats.org/drawingml/2006/spreadsheetDrawing">
      <xdr:col>24</xdr:col>
      <xdr:colOff>644525</xdr:colOff>
      <xdr:row>33</xdr:row>
      <xdr:rowOff>2540</xdr:rowOff>
    </xdr:to>
    <xdr:cxnSp macro="">
      <xdr:nvCxnSpPr>
        <xdr:cNvPr id="381" name="直線コネクタ 380"/>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32</xdr:row>
      <xdr:rowOff>31750</xdr:rowOff>
    </xdr:from>
    <xdr:ext cx="402590" cy="258445"/>
    <xdr:sp macro="" textlink="">
      <xdr:nvSpPr>
        <xdr:cNvPr id="382" name="テキスト ボックス 381"/>
        <xdr:cNvSpPr txBox="1"/>
      </xdr:nvSpPr>
      <xdr:spPr>
        <a:xfrm>
          <a:off x="12042775" y="55181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644525</xdr:colOff>
      <xdr:row>31</xdr:row>
      <xdr:rowOff>19050</xdr:rowOff>
    </xdr:to>
    <xdr:cxnSp macro="">
      <xdr:nvCxnSpPr>
        <xdr:cNvPr id="383" name="直線コネクタ 38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30</xdr:row>
      <xdr:rowOff>48260</xdr:rowOff>
    </xdr:from>
    <xdr:ext cx="402590" cy="259080"/>
    <xdr:sp macro="" textlink="">
      <xdr:nvSpPr>
        <xdr:cNvPr id="384" name="テキスト ボックス 383"/>
        <xdr:cNvSpPr txBox="1"/>
      </xdr:nvSpPr>
      <xdr:spPr>
        <a:xfrm>
          <a:off x="12042775" y="519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31</xdr:row>
      <xdr:rowOff>19050</xdr:rowOff>
    </xdr:from>
    <xdr:to xmlns:xdr="http://schemas.openxmlformats.org/drawingml/2006/spreadsheetDrawing">
      <xdr:col>24</xdr:col>
      <xdr:colOff>682625</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34</xdr:row>
      <xdr:rowOff>27305</xdr:rowOff>
    </xdr:from>
    <xdr:to xmlns:xdr="http://schemas.openxmlformats.org/drawingml/2006/spreadsheetDrawing">
      <xdr:col>23</xdr:col>
      <xdr:colOff>516890</xdr:colOff>
      <xdr:row>42</xdr:row>
      <xdr:rowOff>92710</xdr:rowOff>
    </xdr:to>
    <xdr:cxnSp macro="">
      <xdr:nvCxnSpPr>
        <xdr:cNvPr id="386" name="直線コネクタ 385"/>
        <xdr:cNvCxnSpPr/>
      </xdr:nvCxnSpPr>
      <xdr:spPr>
        <a:xfrm flipV="1">
          <a:off x="16318865" y="585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42</xdr:row>
      <xdr:rowOff>96520</xdr:rowOff>
    </xdr:from>
    <xdr:ext cx="405130" cy="259080"/>
    <xdr:sp macro="" textlink="">
      <xdr:nvSpPr>
        <xdr:cNvPr id="387" name="【一般廃棄物処理施設】&#10;有形固定資産減価償却率最小値テキスト"/>
        <xdr:cNvSpPr txBox="1"/>
      </xdr:nvSpPr>
      <xdr:spPr>
        <a:xfrm>
          <a:off x="16408400" y="7297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42</xdr:row>
      <xdr:rowOff>92710</xdr:rowOff>
    </xdr:from>
    <xdr:to xmlns:xdr="http://schemas.openxmlformats.org/drawingml/2006/spreadsheetDrawing">
      <xdr:col>23</xdr:col>
      <xdr:colOff>606425</xdr:colOff>
      <xdr:row>42</xdr:row>
      <xdr:rowOff>92710</xdr:rowOff>
    </xdr:to>
    <xdr:cxnSp macro="">
      <xdr:nvCxnSpPr>
        <xdr:cNvPr id="388" name="直線コネクタ 38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32</xdr:row>
      <xdr:rowOff>145415</xdr:rowOff>
    </xdr:from>
    <xdr:ext cx="405130" cy="258445"/>
    <xdr:sp macro="" textlink="">
      <xdr:nvSpPr>
        <xdr:cNvPr id="389" name="【一般廃棄物処理施設】&#10;有形固定資産減価償却率最大値テキスト"/>
        <xdr:cNvSpPr txBox="1"/>
      </xdr:nvSpPr>
      <xdr:spPr>
        <a:xfrm>
          <a:off x="16408400" y="5631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51.4</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34</xdr:row>
      <xdr:rowOff>27305</xdr:rowOff>
    </xdr:from>
    <xdr:to xmlns:xdr="http://schemas.openxmlformats.org/drawingml/2006/spreadsheetDrawing">
      <xdr:col>23</xdr:col>
      <xdr:colOff>606425</xdr:colOff>
      <xdr:row>34</xdr:row>
      <xdr:rowOff>27305</xdr:rowOff>
    </xdr:to>
    <xdr:cxnSp macro="">
      <xdr:nvCxnSpPr>
        <xdr:cNvPr id="390" name="直線コネクタ 389"/>
        <xdr:cNvCxnSpPr/>
      </xdr:nvCxnSpPr>
      <xdr:spPr>
        <a:xfrm>
          <a:off x="16230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34</xdr:row>
      <xdr:rowOff>118110</xdr:rowOff>
    </xdr:from>
    <xdr:ext cx="405130" cy="259080"/>
    <xdr:sp macro="" textlink="">
      <xdr:nvSpPr>
        <xdr:cNvPr id="391" name="【一般廃棄物処理施設】&#10;有形固定資産減価償却率平均値テキスト"/>
        <xdr:cNvSpPr txBox="1"/>
      </xdr:nvSpPr>
      <xdr:spPr>
        <a:xfrm>
          <a:off x="16408400" y="5947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34</xdr:row>
      <xdr:rowOff>139700</xdr:rowOff>
    </xdr:from>
    <xdr:to xmlns:xdr="http://schemas.openxmlformats.org/drawingml/2006/spreadsheetDrawing">
      <xdr:col>23</xdr:col>
      <xdr:colOff>568325</xdr:colOff>
      <xdr:row>35</xdr:row>
      <xdr:rowOff>69850</xdr:rowOff>
    </xdr:to>
    <xdr:sp macro="" textlink="">
      <xdr:nvSpPr>
        <xdr:cNvPr id="392" name="フローチャート : 判断 391"/>
        <xdr:cNvSpPr/>
      </xdr:nvSpPr>
      <xdr:spPr>
        <a:xfrm>
          <a:off x="162687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327025</xdr:colOff>
      <xdr:row>44</xdr:row>
      <xdr:rowOff>73660</xdr:rowOff>
    </xdr:from>
    <xdr:ext cx="761365" cy="259080"/>
    <xdr:sp macro="" textlink="">
      <xdr:nvSpPr>
        <xdr:cNvPr id="393" name="テキスト ボックス 392"/>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44</xdr:row>
      <xdr:rowOff>73660</xdr:rowOff>
    </xdr:from>
    <xdr:ext cx="762000" cy="259080"/>
    <xdr:sp macro="" textlink="">
      <xdr:nvSpPr>
        <xdr:cNvPr id="394" name="テキスト ボックス 393"/>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44</xdr:row>
      <xdr:rowOff>73660</xdr:rowOff>
    </xdr:from>
    <xdr:ext cx="761365" cy="259080"/>
    <xdr:sp macro="" textlink="">
      <xdr:nvSpPr>
        <xdr:cNvPr id="395" name="テキスト ボックス 394"/>
        <xdr:cNvSpPr txBox="1"/>
      </xdr:nvSpPr>
      <xdr:spPr>
        <a:xfrm>
          <a:off x="14401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44</xdr:row>
      <xdr:rowOff>73660</xdr:rowOff>
    </xdr:from>
    <xdr:ext cx="761365" cy="259080"/>
    <xdr:sp macro="" textlink="">
      <xdr:nvSpPr>
        <xdr:cNvPr id="396" name="テキスト ボックス 395"/>
        <xdr:cNvSpPr txBox="1"/>
      </xdr:nvSpPr>
      <xdr:spPr>
        <a:xfrm>
          <a:off x="13512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44</xdr:row>
      <xdr:rowOff>73660</xdr:rowOff>
    </xdr:from>
    <xdr:ext cx="761365" cy="259080"/>
    <xdr:sp macro="" textlink="">
      <xdr:nvSpPr>
        <xdr:cNvPr id="397" name="テキスト ボックス 396"/>
        <xdr:cNvSpPr txBox="1"/>
      </xdr:nvSpPr>
      <xdr:spPr>
        <a:xfrm>
          <a:off x="1262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34</xdr:row>
      <xdr:rowOff>41910</xdr:rowOff>
    </xdr:from>
    <xdr:to xmlns:xdr="http://schemas.openxmlformats.org/drawingml/2006/spreadsheetDrawing">
      <xdr:col>23</xdr:col>
      <xdr:colOff>568325</xdr:colOff>
      <xdr:row>34</xdr:row>
      <xdr:rowOff>143510</xdr:rowOff>
    </xdr:to>
    <xdr:sp macro="" textlink="">
      <xdr:nvSpPr>
        <xdr:cNvPr id="398" name="円/楕円 397"/>
        <xdr:cNvSpPr/>
      </xdr:nvSpPr>
      <xdr:spPr>
        <a:xfrm>
          <a:off x="162687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33</xdr:row>
      <xdr:rowOff>128270</xdr:rowOff>
    </xdr:from>
    <xdr:ext cx="405130" cy="259080"/>
    <xdr:sp macro="" textlink="">
      <xdr:nvSpPr>
        <xdr:cNvPr id="399" name="【一般廃棄物処理施設】&#10;有形固定資産減価償却率該当値テキスト"/>
        <xdr:cNvSpPr txBox="1"/>
      </xdr:nvSpPr>
      <xdr:spPr>
        <a:xfrm>
          <a:off x="16408400" y="5786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24</xdr:row>
      <xdr:rowOff>76200</xdr:rowOff>
    </xdr:from>
    <xdr:to xmlns:xdr="http://schemas.openxmlformats.org/drawingml/2006/spreadsheetDrawing">
      <xdr:col>33</xdr:col>
      <xdr:colOff>352425</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mlns:xdr="http://schemas.openxmlformats.org/drawingml/2006/spreadsheetDrawing">
      <xdr:col>26</xdr:col>
      <xdr:colOff>555625</xdr:colOff>
      <xdr:row>28</xdr:row>
      <xdr:rowOff>50800</xdr:rowOff>
    </xdr:from>
    <xdr:to xmlns:xdr="http://schemas.openxmlformats.org/drawingml/2006/spreadsheetDrawing">
      <xdr:col>29</xdr:col>
      <xdr:colOff>22225</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29</xdr:row>
      <xdr:rowOff>82550</xdr:rowOff>
    </xdr:from>
    <xdr:to xmlns:xdr="http://schemas.openxmlformats.org/drawingml/2006/spreadsheetDrawing">
      <xdr:col>29</xdr:col>
      <xdr:colOff>22225</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28</xdr:row>
      <xdr:rowOff>50800</xdr:rowOff>
    </xdr:from>
    <xdr:to xmlns:xdr="http://schemas.openxmlformats.org/drawingml/2006/spreadsheetDrawing">
      <xdr:col>30</xdr:col>
      <xdr:colOff>352425</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29</xdr:row>
      <xdr:rowOff>82550</xdr:rowOff>
    </xdr:from>
    <xdr:to xmlns:xdr="http://schemas.openxmlformats.org/drawingml/2006/spreadsheetDrawing">
      <xdr:col>30</xdr:col>
      <xdr:colOff>352425</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28</xdr:row>
      <xdr:rowOff>50800</xdr:rowOff>
    </xdr:from>
    <xdr:to xmlns:xdr="http://schemas.openxmlformats.org/drawingml/2006/spreadsheetDrawing">
      <xdr:col>32</xdr:col>
      <xdr:colOff>123825</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29</xdr:row>
      <xdr:rowOff>82550</xdr:rowOff>
    </xdr:from>
    <xdr:to xmlns:xdr="http://schemas.openxmlformats.org/drawingml/2006/spreadsheetDrawing">
      <xdr:col>32</xdr:col>
      <xdr:colOff>123825</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70,570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30</xdr:row>
      <xdr:rowOff>0</xdr:rowOff>
    </xdr:from>
    <xdr:ext cx="349885" cy="225425"/>
    <xdr:sp macro="" textlink="">
      <xdr:nvSpPr>
        <xdr:cNvPr id="408" name="テキスト ボックス 407"/>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44</xdr:row>
      <xdr:rowOff>76200</xdr:rowOff>
    </xdr:from>
    <xdr:to xmlns:xdr="http://schemas.openxmlformats.org/drawingml/2006/spreadsheetDrawing">
      <xdr:col>33</xdr:col>
      <xdr:colOff>314325</xdr:colOff>
      <xdr:row>44</xdr:row>
      <xdr:rowOff>76200</xdr:rowOff>
    </xdr:to>
    <xdr:cxnSp macro="">
      <xdr:nvCxnSpPr>
        <xdr:cNvPr id="409" name="直線コネクタ 40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43</xdr:row>
      <xdr:rowOff>105410</xdr:rowOff>
    </xdr:from>
    <xdr:ext cx="531495" cy="259080"/>
    <xdr:sp macro="" textlink="">
      <xdr:nvSpPr>
        <xdr:cNvPr id="410" name="テキスト ボックス 409"/>
        <xdr:cNvSpPr txBox="1"/>
      </xdr:nvSpPr>
      <xdr:spPr>
        <a:xfrm>
          <a:off x="17756505" y="747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42</xdr:row>
      <xdr:rowOff>38100</xdr:rowOff>
    </xdr:from>
    <xdr:to xmlns:xdr="http://schemas.openxmlformats.org/drawingml/2006/spreadsheetDrawing">
      <xdr:col>33</xdr:col>
      <xdr:colOff>314325</xdr:colOff>
      <xdr:row>42</xdr:row>
      <xdr:rowOff>38100</xdr:rowOff>
    </xdr:to>
    <xdr:cxnSp macro="">
      <xdr:nvCxnSpPr>
        <xdr:cNvPr id="411" name="直線コネクタ 41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41</xdr:row>
      <xdr:rowOff>67310</xdr:rowOff>
    </xdr:from>
    <xdr:ext cx="531495" cy="259080"/>
    <xdr:sp macro="" textlink="">
      <xdr:nvSpPr>
        <xdr:cNvPr id="412" name="テキスト ボックス 411"/>
        <xdr:cNvSpPr txBox="1"/>
      </xdr:nvSpPr>
      <xdr:spPr>
        <a:xfrm>
          <a:off x="17756505" y="709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40</xdr:row>
      <xdr:rowOff>0</xdr:rowOff>
    </xdr:from>
    <xdr:to xmlns:xdr="http://schemas.openxmlformats.org/drawingml/2006/spreadsheetDrawing">
      <xdr:col>33</xdr:col>
      <xdr:colOff>314325</xdr:colOff>
      <xdr:row>40</xdr:row>
      <xdr:rowOff>0</xdr:rowOff>
    </xdr:to>
    <xdr:cxnSp macro="">
      <xdr:nvCxnSpPr>
        <xdr:cNvPr id="413" name="直線コネクタ 41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582930</xdr:colOff>
      <xdr:row>39</xdr:row>
      <xdr:rowOff>29210</xdr:rowOff>
    </xdr:from>
    <xdr:ext cx="531495" cy="258445"/>
    <xdr:sp macro="" textlink="">
      <xdr:nvSpPr>
        <xdr:cNvPr id="414" name="テキスト ボックス 413"/>
        <xdr:cNvSpPr txBox="1"/>
      </xdr:nvSpPr>
      <xdr:spPr>
        <a:xfrm>
          <a:off x="17756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37</xdr:row>
      <xdr:rowOff>133350</xdr:rowOff>
    </xdr:from>
    <xdr:to xmlns:xdr="http://schemas.openxmlformats.org/drawingml/2006/spreadsheetDrawing">
      <xdr:col>33</xdr:col>
      <xdr:colOff>314325</xdr:colOff>
      <xdr:row>37</xdr:row>
      <xdr:rowOff>133350</xdr:rowOff>
    </xdr:to>
    <xdr:cxnSp macro="">
      <xdr:nvCxnSpPr>
        <xdr:cNvPr id="415" name="直線コネクタ 41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36</xdr:row>
      <xdr:rowOff>162560</xdr:rowOff>
    </xdr:from>
    <xdr:ext cx="595630" cy="259080"/>
    <xdr:sp macro="" textlink="">
      <xdr:nvSpPr>
        <xdr:cNvPr id="416" name="テキスト ボックス 415"/>
        <xdr:cNvSpPr txBox="1"/>
      </xdr:nvSpPr>
      <xdr:spPr>
        <a:xfrm>
          <a:off x="17692370" y="633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35</xdr:row>
      <xdr:rowOff>95250</xdr:rowOff>
    </xdr:from>
    <xdr:to xmlns:xdr="http://schemas.openxmlformats.org/drawingml/2006/spreadsheetDrawing">
      <xdr:col>33</xdr:col>
      <xdr:colOff>314325</xdr:colOff>
      <xdr:row>35</xdr:row>
      <xdr:rowOff>95250</xdr:rowOff>
    </xdr:to>
    <xdr:cxnSp macro="">
      <xdr:nvCxnSpPr>
        <xdr:cNvPr id="417" name="直線コネクタ 41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34</xdr:row>
      <xdr:rowOff>124460</xdr:rowOff>
    </xdr:from>
    <xdr:ext cx="595630" cy="259080"/>
    <xdr:sp macro="" textlink="">
      <xdr:nvSpPr>
        <xdr:cNvPr id="418" name="テキスト ボックス 417"/>
        <xdr:cNvSpPr txBox="1"/>
      </xdr:nvSpPr>
      <xdr:spPr>
        <a:xfrm>
          <a:off x="17692370" y="595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33</xdr:row>
      <xdr:rowOff>57150</xdr:rowOff>
    </xdr:from>
    <xdr:to xmlns:xdr="http://schemas.openxmlformats.org/drawingml/2006/spreadsheetDrawing">
      <xdr:col>33</xdr:col>
      <xdr:colOff>314325</xdr:colOff>
      <xdr:row>33</xdr:row>
      <xdr:rowOff>57150</xdr:rowOff>
    </xdr:to>
    <xdr:cxnSp macro="">
      <xdr:nvCxnSpPr>
        <xdr:cNvPr id="419" name="直線コネクタ 41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32</xdr:row>
      <xdr:rowOff>86360</xdr:rowOff>
    </xdr:from>
    <xdr:ext cx="595630" cy="258445"/>
    <xdr:sp macro="" textlink="">
      <xdr:nvSpPr>
        <xdr:cNvPr id="420" name="テキスト ボックス 419"/>
        <xdr:cNvSpPr txBox="1"/>
      </xdr:nvSpPr>
      <xdr:spPr>
        <a:xfrm>
          <a:off x="17692370" y="55727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314325</xdr:colOff>
      <xdr:row>31</xdr:row>
      <xdr:rowOff>19050</xdr:rowOff>
    </xdr:to>
    <xdr:cxnSp macro="">
      <xdr:nvCxnSpPr>
        <xdr:cNvPr id="421" name="直線コネクタ 42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518795</xdr:colOff>
      <xdr:row>30</xdr:row>
      <xdr:rowOff>48260</xdr:rowOff>
    </xdr:from>
    <xdr:ext cx="595630" cy="259080"/>
    <xdr:sp macro="" textlink="">
      <xdr:nvSpPr>
        <xdr:cNvPr id="422" name="テキスト ボックス 421"/>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31</xdr:row>
      <xdr:rowOff>19050</xdr:rowOff>
    </xdr:from>
    <xdr:to xmlns:xdr="http://schemas.openxmlformats.org/drawingml/2006/spreadsheetDrawing">
      <xdr:col>33</xdr:col>
      <xdr:colOff>352425</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32</xdr:row>
      <xdr:rowOff>161925</xdr:rowOff>
    </xdr:from>
    <xdr:to xmlns:xdr="http://schemas.openxmlformats.org/drawingml/2006/spreadsheetDrawing">
      <xdr:col>32</xdr:col>
      <xdr:colOff>186055</xdr:colOff>
      <xdr:row>41</xdr:row>
      <xdr:rowOff>161290</xdr:rowOff>
    </xdr:to>
    <xdr:cxnSp macro="">
      <xdr:nvCxnSpPr>
        <xdr:cNvPr id="424" name="直線コネクタ 423"/>
        <xdr:cNvCxnSpPr/>
      </xdr:nvCxnSpPr>
      <xdr:spPr>
        <a:xfrm flipV="1">
          <a:off x="22160230" y="5648325"/>
          <a:ext cx="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41</xdr:row>
      <xdr:rowOff>165100</xdr:rowOff>
    </xdr:from>
    <xdr:ext cx="534035" cy="259080"/>
    <xdr:sp macro="" textlink="">
      <xdr:nvSpPr>
        <xdr:cNvPr id="425" name="【一般廃棄物処理施設】&#10;一人当たり有形固定資産（償却資産）額最小値テキスト"/>
        <xdr:cNvSpPr txBox="1"/>
      </xdr:nvSpPr>
      <xdr:spPr>
        <a:xfrm>
          <a:off x="22250400" y="719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62,547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41</xdr:row>
      <xdr:rowOff>161290</xdr:rowOff>
    </xdr:from>
    <xdr:to xmlns:xdr="http://schemas.openxmlformats.org/drawingml/2006/spreadsheetDrawing">
      <xdr:col>32</xdr:col>
      <xdr:colOff>276225</xdr:colOff>
      <xdr:row>41</xdr:row>
      <xdr:rowOff>161290</xdr:rowOff>
    </xdr:to>
    <xdr:cxnSp macro="">
      <xdr:nvCxnSpPr>
        <xdr:cNvPr id="426" name="直線コネクタ 425"/>
        <xdr:cNvCxnSpPr/>
      </xdr:nvCxnSpPr>
      <xdr:spPr>
        <a:xfrm>
          <a:off x="220726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31</xdr:row>
      <xdr:rowOff>109220</xdr:rowOff>
    </xdr:from>
    <xdr:ext cx="598170" cy="258445"/>
    <xdr:sp macro="" textlink="">
      <xdr:nvSpPr>
        <xdr:cNvPr id="427" name="【一般廃棄物処理施設】&#10;一人当たり有形固定資産（償却資産）額最大値テキスト"/>
        <xdr:cNvSpPr txBox="1"/>
      </xdr:nvSpPr>
      <xdr:spPr>
        <a:xfrm>
          <a:off x="22250400" y="54241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143,507</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32</xdr:row>
      <xdr:rowOff>161925</xdr:rowOff>
    </xdr:from>
    <xdr:to xmlns:xdr="http://schemas.openxmlformats.org/drawingml/2006/spreadsheetDrawing">
      <xdr:col>32</xdr:col>
      <xdr:colOff>276225</xdr:colOff>
      <xdr:row>32</xdr:row>
      <xdr:rowOff>161925</xdr:rowOff>
    </xdr:to>
    <xdr:cxnSp macro="">
      <xdr:nvCxnSpPr>
        <xdr:cNvPr id="428" name="直線コネクタ 427"/>
        <xdr:cNvCxnSpPr/>
      </xdr:nvCxnSpPr>
      <xdr:spPr>
        <a:xfrm>
          <a:off x="22072600" y="564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39</xdr:row>
      <xdr:rowOff>120650</xdr:rowOff>
    </xdr:from>
    <xdr:ext cx="534035" cy="258445"/>
    <xdr:sp macro="" textlink="">
      <xdr:nvSpPr>
        <xdr:cNvPr id="429" name="【一般廃棄物処理施設】&#10;一人当たり有形固定資産（償却資産）額平均値テキスト"/>
        <xdr:cNvSpPr txBox="1"/>
      </xdr:nvSpPr>
      <xdr:spPr>
        <a:xfrm>
          <a:off x="22250400" y="680720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72,218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40</xdr:row>
      <xdr:rowOff>97790</xdr:rowOff>
    </xdr:from>
    <xdr:to xmlns:xdr="http://schemas.openxmlformats.org/drawingml/2006/spreadsheetDrawing">
      <xdr:col>32</xdr:col>
      <xdr:colOff>238125</xdr:colOff>
      <xdr:row>41</xdr:row>
      <xdr:rowOff>27305</xdr:rowOff>
    </xdr:to>
    <xdr:sp macro="" textlink="">
      <xdr:nvSpPr>
        <xdr:cNvPr id="430" name="フローチャート : 判断 429"/>
        <xdr:cNvSpPr/>
      </xdr:nvSpPr>
      <xdr:spPr>
        <a:xfrm>
          <a:off x="221107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31</xdr:col>
      <xdr:colOff>682625</xdr:colOff>
      <xdr:row>44</xdr:row>
      <xdr:rowOff>73660</xdr:rowOff>
    </xdr:from>
    <xdr:ext cx="761365" cy="259080"/>
    <xdr:sp macro="" textlink="">
      <xdr:nvSpPr>
        <xdr:cNvPr id="431" name="テキスト ボックス 430"/>
        <xdr:cNvSpPr txBox="1"/>
      </xdr:nvSpPr>
      <xdr:spPr>
        <a:xfrm>
          <a:off x="21971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44</xdr:row>
      <xdr:rowOff>73660</xdr:rowOff>
    </xdr:from>
    <xdr:ext cx="762000" cy="259080"/>
    <xdr:sp macro="" textlink="">
      <xdr:nvSpPr>
        <xdr:cNvPr id="432" name="テキスト ボックス 43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44</xdr:row>
      <xdr:rowOff>73660</xdr:rowOff>
    </xdr:from>
    <xdr:ext cx="761365" cy="259080"/>
    <xdr:sp macro="" textlink="">
      <xdr:nvSpPr>
        <xdr:cNvPr id="433" name="テキスト ボックス 432"/>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44</xdr:row>
      <xdr:rowOff>73660</xdr:rowOff>
    </xdr:from>
    <xdr:ext cx="762000" cy="259080"/>
    <xdr:sp macro="" textlink="">
      <xdr:nvSpPr>
        <xdr:cNvPr id="434" name="テキスト ボックス 43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44</xdr:row>
      <xdr:rowOff>73660</xdr:rowOff>
    </xdr:from>
    <xdr:ext cx="762000" cy="259080"/>
    <xdr:sp macro="" textlink="">
      <xdr:nvSpPr>
        <xdr:cNvPr id="435" name="テキスト ボックス 43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41</xdr:row>
      <xdr:rowOff>16510</xdr:rowOff>
    </xdr:from>
    <xdr:to xmlns:xdr="http://schemas.openxmlformats.org/drawingml/2006/spreadsheetDrawing">
      <xdr:col>32</xdr:col>
      <xdr:colOff>238125</xdr:colOff>
      <xdr:row>41</xdr:row>
      <xdr:rowOff>118110</xdr:rowOff>
    </xdr:to>
    <xdr:sp macro="" textlink="">
      <xdr:nvSpPr>
        <xdr:cNvPr id="436" name="円/楕円 435"/>
        <xdr:cNvSpPr/>
      </xdr:nvSpPr>
      <xdr:spPr>
        <a:xfrm>
          <a:off x="221107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40</xdr:row>
      <xdr:rowOff>102870</xdr:rowOff>
    </xdr:from>
    <xdr:ext cx="534035" cy="259080"/>
    <xdr:sp macro="" textlink="">
      <xdr:nvSpPr>
        <xdr:cNvPr id="437" name="【一般廃棄物処理施設】&#10;一人当たり有形固定資産（償却資産）額該当値テキスト"/>
        <xdr:cNvSpPr txBox="1"/>
      </xdr:nvSpPr>
      <xdr:spPr>
        <a:xfrm>
          <a:off x="22250400" y="6960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67,471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46</xdr:row>
      <xdr:rowOff>114300</xdr:rowOff>
    </xdr:from>
    <xdr:to xmlns:xdr="http://schemas.openxmlformats.org/drawingml/2006/spreadsheetDrawing">
      <xdr:col>24</xdr:col>
      <xdr:colOff>682625</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50</xdr:row>
      <xdr:rowOff>88900</xdr:rowOff>
    </xdr:from>
    <xdr:to xmlns:xdr="http://schemas.openxmlformats.org/drawingml/2006/spreadsheetDrawing">
      <xdr:col>20</xdr:col>
      <xdr:colOff>352425</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51</xdr:row>
      <xdr:rowOff>120650</xdr:rowOff>
    </xdr:from>
    <xdr:to xmlns:xdr="http://schemas.openxmlformats.org/drawingml/2006/spreadsheetDrawing">
      <xdr:col>20</xdr:col>
      <xdr:colOff>352425</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50</xdr:row>
      <xdr:rowOff>88900</xdr:rowOff>
    </xdr:from>
    <xdr:to xmlns:xdr="http://schemas.openxmlformats.org/drawingml/2006/spreadsheetDrawing">
      <xdr:col>21</xdr:col>
      <xdr:colOff>682625</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51</xdr:row>
      <xdr:rowOff>120650</xdr:rowOff>
    </xdr:from>
    <xdr:to xmlns:xdr="http://schemas.openxmlformats.org/drawingml/2006/spreadsheetDrawing">
      <xdr:col>21</xdr:col>
      <xdr:colOff>682625</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50</xdr:row>
      <xdr:rowOff>88900</xdr:rowOff>
    </xdr:from>
    <xdr:to xmlns:xdr="http://schemas.openxmlformats.org/drawingml/2006/spreadsheetDrawing">
      <xdr:col>23</xdr:col>
      <xdr:colOff>454025</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51</xdr:row>
      <xdr:rowOff>120650</xdr:rowOff>
    </xdr:from>
    <xdr:to xmlns:xdr="http://schemas.openxmlformats.org/drawingml/2006/spreadsheetDrawing">
      <xdr:col>23</xdr:col>
      <xdr:colOff>454025</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52</xdr:row>
      <xdr:rowOff>38100</xdr:rowOff>
    </xdr:from>
    <xdr:ext cx="297815" cy="225425"/>
    <xdr:sp macro="" textlink="">
      <xdr:nvSpPr>
        <xdr:cNvPr id="446" name="テキスト ボックス 44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66</xdr:row>
      <xdr:rowOff>114300</xdr:rowOff>
    </xdr:from>
    <xdr:to xmlns:xdr="http://schemas.openxmlformats.org/drawingml/2006/spreadsheetDrawing">
      <xdr:col>24</xdr:col>
      <xdr:colOff>644525</xdr:colOff>
      <xdr:row>66</xdr:row>
      <xdr:rowOff>114300</xdr:rowOff>
    </xdr:to>
    <xdr:cxnSp macro="">
      <xdr:nvCxnSpPr>
        <xdr:cNvPr id="447" name="直線コネクタ 44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73025</xdr:colOff>
      <xdr:row>64</xdr:row>
      <xdr:rowOff>130810</xdr:rowOff>
    </xdr:from>
    <xdr:to xmlns:xdr="http://schemas.openxmlformats.org/drawingml/2006/spreadsheetDrawing">
      <xdr:col>24</xdr:col>
      <xdr:colOff>644525</xdr:colOff>
      <xdr:row>64</xdr:row>
      <xdr:rowOff>130810</xdr:rowOff>
    </xdr:to>
    <xdr:cxnSp macro="">
      <xdr:nvCxnSpPr>
        <xdr:cNvPr id="448" name="直線コネクタ 44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63</xdr:row>
      <xdr:rowOff>160020</xdr:rowOff>
    </xdr:from>
    <xdr:ext cx="339090" cy="259080"/>
    <xdr:sp macro="" textlink="">
      <xdr:nvSpPr>
        <xdr:cNvPr id="449" name="テキスト ボックス 448"/>
        <xdr:cNvSpPr txBox="1"/>
      </xdr:nvSpPr>
      <xdr:spPr>
        <a:xfrm>
          <a:off x="12106910" y="1096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62</xdr:row>
      <xdr:rowOff>146685</xdr:rowOff>
    </xdr:from>
    <xdr:to xmlns:xdr="http://schemas.openxmlformats.org/drawingml/2006/spreadsheetDrawing">
      <xdr:col>24</xdr:col>
      <xdr:colOff>644525</xdr:colOff>
      <xdr:row>62</xdr:row>
      <xdr:rowOff>146685</xdr:rowOff>
    </xdr:to>
    <xdr:cxnSp macro="">
      <xdr:nvCxnSpPr>
        <xdr:cNvPr id="450" name="直線コネクタ 44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62</xdr:row>
      <xdr:rowOff>4445</xdr:rowOff>
    </xdr:from>
    <xdr:ext cx="402590" cy="259080"/>
    <xdr:sp macro="" textlink="">
      <xdr:nvSpPr>
        <xdr:cNvPr id="451" name="テキスト ボックス 450"/>
        <xdr:cNvSpPr txBox="1"/>
      </xdr:nvSpPr>
      <xdr:spPr>
        <a:xfrm>
          <a:off x="12042775" y="1063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60</xdr:row>
      <xdr:rowOff>163195</xdr:rowOff>
    </xdr:from>
    <xdr:to xmlns:xdr="http://schemas.openxmlformats.org/drawingml/2006/spreadsheetDrawing">
      <xdr:col>24</xdr:col>
      <xdr:colOff>644525</xdr:colOff>
      <xdr:row>60</xdr:row>
      <xdr:rowOff>163195</xdr:rowOff>
    </xdr:to>
    <xdr:cxnSp macro="">
      <xdr:nvCxnSpPr>
        <xdr:cNvPr id="452" name="直線コネクタ 45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60</xdr:row>
      <xdr:rowOff>20955</xdr:rowOff>
    </xdr:from>
    <xdr:ext cx="402590" cy="258445"/>
    <xdr:sp macro="" textlink="">
      <xdr:nvSpPr>
        <xdr:cNvPr id="453" name="テキスト ボックス 452"/>
        <xdr:cNvSpPr txBox="1"/>
      </xdr:nvSpPr>
      <xdr:spPr>
        <a:xfrm>
          <a:off x="12042775" y="1030795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59</xdr:row>
      <xdr:rowOff>8255</xdr:rowOff>
    </xdr:from>
    <xdr:to xmlns:xdr="http://schemas.openxmlformats.org/drawingml/2006/spreadsheetDrawing">
      <xdr:col>24</xdr:col>
      <xdr:colOff>644525</xdr:colOff>
      <xdr:row>59</xdr:row>
      <xdr:rowOff>8255</xdr:rowOff>
    </xdr:to>
    <xdr:cxnSp macro="">
      <xdr:nvCxnSpPr>
        <xdr:cNvPr id="454" name="直線コネクタ 45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58</xdr:row>
      <xdr:rowOff>37465</xdr:rowOff>
    </xdr:from>
    <xdr:ext cx="402590" cy="259080"/>
    <xdr:sp macro="" textlink="">
      <xdr:nvSpPr>
        <xdr:cNvPr id="455" name="テキスト ボックス 454"/>
        <xdr:cNvSpPr txBox="1"/>
      </xdr:nvSpPr>
      <xdr:spPr>
        <a:xfrm>
          <a:off x="12042775" y="99815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57</xdr:row>
      <xdr:rowOff>24765</xdr:rowOff>
    </xdr:from>
    <xdr:to xmlns:xdr="http://schemas.openxmlformats.org/drawingml/2006/spreadsheetDrawing">
      <xdr:col>24</xdr:col>
      <xdr:colOff>644525</xdr:colOff>
      <xdr:row>57</xdr:row>
      <xdr:rowOff>24765</xdr:rowOff>
    </xdr:to>
    <xdr:cxnSp macro="">
      <xdr:nvCxnSpPr>
        <xdr:cNvPr id="456" name="直線コネクタ 45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56</xdr:row>
      <xdr:rowOff>53975</xdr:rowOff>
    </xdr:from>
    <xdr:ext cx="402590" cy="258445"/>
    <xdr:sp macro="" textlink="">
      <xdr:nvSpPr>
        <xdr:cNvPr id="457" name="テキスト ボックス 456"/>
        <xdr:cNvSpPr txBox="1"/>
      </xdr:nvSpPr>
      <xdr:spPr>
        <a:xfrm>
          <a:off x="12042775" y="965517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55</xdr:row>
      <xdr:rowOff>40640</xdr:rowOff>
    </xdr:from>
    <xdr:to xmlns:xdr="http://schemas.openxmlformats.org/drawingml/2006/spreadsheetDrawing">
      <xdr:col>24</xdr:col>
      <xdr:colOff>644525</xdr:colOff>
      <xdr:row>55</xdr:row>
      <xdr:rowOff>40640</xdr:rowOff>
    </xdr:to>
    <xdr:cxnSp macro="">
      <xdr:nvCxnSpPr>
        <xdr:cNvPr id="458" name="直線コネクタ 45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54</xdr:row>
      <xdr:rowOff>69850</xdr:rowOff>
    </xdr:from>
    <xdr:ext cx="467360" cy="259080"/>
    <xdr:sp macro="" textlink="">
      <xdr:nvSpPr>
        <xdr:cNvPr id="459" name="テキスト ボックス 458"/>
        <xdr:cNvSpPr txBox="1"/>
      </xdr:nvSpPr>
      <xdr:spPr>
        <a:xfrm>
          <a:off x="1197864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644525</xdr:colOff>
      <xdr:row>53</xdr:row>
      <xdr:rowOff>57150</xdr:rowOff>
    </xdr:to>
    <xdr:cxnSp macro="">
      <xdr:nvCxnSpPr>
        <xdr:cNvPr id="460" name="直線コネクタ 45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52</xdr:row>
      <xdr:rowOff>86360</xdr:rowOff>
    </xdr:from>
    <xdr:ext cx="467360" cy="258445"/>
    <xdr:sp macro="" textlink="">
      <xdr:nvSpPr>
        <xdr:cNvPr id="461" name="テキスト ボックス 460"/>
        <xdr:cNvSpPr txBox="1"/>
      </xdr:nvSpPr>
      <xdr:spPr>
        <a:xfrm>
          <a:off x="11978640" y="90017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53</xdr:row>
      <xdr:rowOff>57150</xdr:rowOff>
    </xdr:from>
    <xdr:to xmlns:xdr="http://schemas.openxmlformats.org/drawingml/2006/spreadsheetDrawing">
      <xdr:col>24</xdr:col>
      <xdr:colOff>682625</xdr:colOff>
      <xdr:row>66</xdr:row>
      <xdr:rowOff>114300</xdr:rowOff>
    </xdr:to>
    <xdr:sp macro="" textlink="">
      <xdr:nvSpPr>
        <xdr:cNvPr id="46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56</xdr:row>
      <xdr:rowOff>73660</xdr:rowOff>
    </xdr:from>
    <xdr:to xmlns:xdr="http://schemas.openxmlformats.org/drawingml/2006/spreadsheetDrawing">
      <xdr:col>23</xdr:col>
      <xdr:colOff>516890</xdr:colOff>
      <xdr:row>63</xdr:row>
      <xdr:rowOff>81915</xdr:rowOff>
    </xdr:to>
    <xdr:cxnSp macro="">
      <xdr:nvCxnSpPr>
        <xdr:cNvPr id="463" name="直線コネクタ 462"/>
        <xdr:cNvCxnSpPr/>
      </xdr:nvCxnSpPr>
      <xdr:spPr>
        <a:xfrm flipV="1">
          <a:off x="16318865" y="9674860"/>
          <a:ext cx="0" cy="1208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63</xdr:row>
      <xdr:rowOff>86360</xdr:rowOff>
    </xdr:from>
    <xdr:ext cx="405130" cy="258445"/>
    <xdr:sp macro="" textlink="">
      <xdr:nvSpPr>
        <xdr:cNvPr id="464" name="【保健センター・保健所】&#10;有形固定資産減価償却率最小値テキスト"/>
        <xdr:cNvSpPr txBox="1"/>
      </xdr:nvSpPr>
      <xdr:spPr>
        <a:xfrm>
          <a:off x="16408400" y="10887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63</xdr:row>
      <xdr:rowOff>81915</xdr:rowOff>
    </xdr:from>
    <xdr:to xmlns:xdr="http://schemas.openxmlformats.org/drawingml/2006/spreadsheetDrawing">
      <xdr:col>23</xdr:col>
      <xdr:colOff>606425</xdr:colOff>
      <xdr:row>63</xdr:row>
      <xdr:rowOff>81915</xdr:rowOff>
    </xdr:to>
    <xdr:cxnSp macro="">
      <xdr:nvCxnSpPr>
        <xdr:cNvPr id="465" name="直線コネクタ 464"/>
        <xdr:cNvCxnSpPr/>
      </xdr:nvCxnSpPr>
      <xdr:spPr>
        <a:xfrm>
          <a:off x="16230600" y="10883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55</xdr:row>
      <xdr:rowOff>20320</xdr:rowOff>
    </xdr:from>
    <xdr:ext cx="405130" cy="258445"/>
    <xdr:sp macro="" textlink="">
      <xdr:nvSpPr>
        <xdr:cNvPr id="466" name="【保健センター・保健所】&#10;有形固定資産減価償却率最大値テキスト"/>
        <xdr:cNvSpPr txBox="1"/>
      </xdr:nvSpPr>
      <xdr:spPr>
        <a:xfrm>
          <a:off x="16408400" y="94500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56</xdr:row>
      <xdr:rowOff>73660</xdr:rowOff>
    </xdr:from>
    <xdr:to xmlns:xdr="http://schemas.openxmlformats.org/drawingml/2006/spreadsheetDrawing">
      <xdr:col>23</xdr:col>
      <xdr:colOff>606425</xdr:colOff>
      <xdr:row>56</xdr:row>
      <xdr:rowOff>73660</xdr:rowOff>
    </xdr:to>
    <xdr:cxnSp macro="">
      <xdr:nvCxnSpPr>
        <xdr:cNvPr id="467" name="直線コネクタ 466"/>
        <xdr:cNvCxnSpPr/>
      </xdr:nvCxnSpPr>
      <xdr:spPr>
        <a:xfrm>
          <a:off x="16230600" y="967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60</xdr:row>
      <xdr:rowOff>102235</xdr:rowOff>
    </xdr:from>
    <xdr:ext cx="405130" cy="258445"/>
    <xdr:sp macro="" textlink="">
      <xdr:nvSpPr>
        <xdr:cNvPr id="468" name="【保健センター・保健所】&#10;有形固定資産減価償却率平均値テキスト"/>
        <xdr:cNvSpPr txBox="1"/>
      </xdr:nvSpPr>
      <xdr:spPr>
        <a:xfrm>
          <a:off x="16408400" y="103892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60</xdr:row>
      <xdr:rowOff>123825</xdr:rowOff>
    </xdr:from>
    <xdr:to xmlns:xdr="http://schemas.openxmlformats.org/drawingml/2006/spreadsheetDrawing">
      <xdr:col>23</xdr:col>
      <xdr:colOff>568325</xdr:colOff>
      <xdr:row>61</xdr:row>
      <xdr:rowOff>53975</xdr:rowOff>
    </xdr:to>
    <xdr:sp macro="" textlink="">
      <xdr:nvSpPr>
        <xdr:cNvPr id="469" name="フローチャート : 判断 468"/>
        <xdr:cNvSpPr/>
      </xdr:nvSpPr>
      <xdr:spPr>
        <a:xfrm>
          <a:off x="162687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60</xdr:row>
      <xdr:rowOff>102870</xdr:rowOff>
    </xdr:from>
    <xdr:to xmlns:xdr="http://schemas.openxmlformats.org/drawingml/2006/spreadsheetDrawing">
      <xdr:col>22</xdr:col>
      <xdr:colOff>415925</xdr:colOff>
      <xdr:row>61</xdr:row>
      <xdr:rowOff>33020</xdr:rowOff>
    </xdr:to>
    <xdr:sp macro="" textlink="">
      <xdr:nvSpPr>
        <xdr:cNvPr id="470" name="フローチャート : 判断 469"/>
        <xdr:cNvSpPr/>
      </xdr:nvSpPr>
      <xdr:spPr>
        <a:xfrm>
          <a:off x="154305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61</xdr:row>
      <xdr:rowOff>24130</xdr:rowOff>
    </xdr:from>
    <xdr:ext cx="405130" cy="259080"/>
    <xdr:sp macro="" textlink="">
      <xdr:nvSpPr>
        <xdr:cNvPr id="471" name="n_1aveValue【保健センター・保健所】&#10;有形固定資産減価償却率"/>
        <xdr:cNvSpPr txBox="1"/>
      </xdr:nvSpPr>
      <xdr:spPr>
        <a:xfrm>
          <a:off x="15266035" y="10482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66</xdr:row>
      <xdr:rowOff>111760</xdr:rowOff>
    </xdr:from>
    <xdr:ext cx="761365" cy="258445"/>
    <xdr:sp macro="" textlink="">
      <xdr:nvSpPr>
        <xdr:cNvPr id="472" name="テキスト ボックス 471"/>
        <xdr:cNvSpPr txBox="1"/>
      </xdr:nvSpPr>
      <xdr:spPr>
        <a:xfrm>
          <a:off x="16129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66</xdr:row>
      <xdr:rowOff>111760</xdr:rowOff>
    </xdr:from>
    <xdr:ext cx="762000" cy="258445"/>
    <xdr:sp macro="" textlink="">
      <xdr:nvSpPr>
        <xdr:cNvPr id="473" name="テキスト ボックス 472"/>
        <xdr:cNvSpPr txBox="1"/>
      </xdr:nvSpPr>
      <xdr:spPr>
        <a:xfrm>
          <a:off x="15290165"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66</xdr:row>
      <xdr:rowOff>111760</xdr:rowOff>
    </xdr:from>
    <xdr:ext cx="761365" cy="258445"/>
    <xdr:sp macro="" textlink="">
      <xdr:nvSpPr>
        <xdr:cNvPr id="474" name="テキスト ボックス 473"/>
        <xdr:cNvSpPr txBox="1"/>
      </xdr:nvSpPr>
      <xdr:spPr>
        <a:xfrm>
          <a:off x="14401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66</xdr:row>
      <xdr:rowOff>111760</xdr:rowOff>
    </xdr:from>
    <xdr:ext cx="761365" cy="258445"/>
    <xdr:sp macro="" textlink="">
      <xdr:nvSpPr>
        <xdr:cNvPr id="475" name="テキスト ボックス 474"/>
        <xdr:cNvSpPr txBox="1"/>
      </xdr:nvSpPr>
      <xdr:spPr>
        <a:xfrm>
          <a:off x="13512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66</xdr:row>
      <xdr:rowOff>111760</xdr:rowOff>
    </xdr:from>
    <xdr:ext cx="761365" cy="258445"/>
    <xdr:sp macro="" textlink="">
      <xdr:nvSpPr>
        <xdr:cNvPr id="476" name="テキスト ボックス 475"/>
        <xdr:cNvSpPr txBox="1"/>
      </xdr:nvSpPr>
      <xdr:spPr>
        <a:xfrm>
          <a:off x="1262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60</xdr:row>
      <xdr:rowOff>69850</xdr:rowOff>
    </xdr:from>
    <xdr:to xmlns:xdr="http://schemas.openxmlformats.org/drawingml/2006/spreadsheetDrawing">
      <xdr:col>23</xdr:col>
      <xdr:colOff>568325</xdr:colOff>
      <xdr:row>61</xdr:row>
      <xdr:rowOff>0</xdr:rowOff>
    </xdr:to>
    <xdr:sp macro="" textlink="">
      <xdr:nvSpPr>
        <xdr:cNvPr id="477" name="円/楕円 476"/>
        <xdr:cNvSpPr/>
      </xdr:nvSpPr>
      <xdr:spPr>
        <a:xfrm>
          <a:off x="16268700" y="103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59</xdr:row>
      <xdr:rowOff>92710</xdr:rowOff>
    </xdr:from>
    <xdr:ext cx="405130" cy="259080"/>
    <xdr:sp macro="" textlink="">
      <xdr:nvSpPr>
        <xdr:cNvPr id="478" name="【保健センター・保健所】&#10;有形固定資産減価償却率該当値テキスト"/>
        <xdr:cNvSpPr txBox="1"/>
      </xdr:nvSpPr>
      <xdr:spPr>
        <a:xfrm>
          <a:off x="16408400" y="10208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60</xdr:row>
      <xdr:rowOff>80010</xdr:rowOff>
    </xdr:from>
    <xdr:to xmlns:xdr="http://schemas.openxmlformats.org/drawingml/2006/spreadsheetDrawing">
      <xdr:col>22</xdr:col>
      <xdr:colOff>415925</xdr:colOff>
      <xdr:row>61</xdr:row>
      <xdr:rowOff>10160</xdr:rowOff>
    </xdr:to>
    <xdr:sp macro="" textlink="">
      <xdr:nvSpPr>
        <xdr:cNvPr id="479" name="円/楕円 478"/>
        <xdr:cNvSpPr/>
      </xdr:nvSpPr>
      <xdr:spPr>
        <a:xfrm>
          <a:off x="15430500"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60</xdr:row>
      <xdr:rowOff>120650</xdr:rowOff>
    </xdr:from>
    <xdr:to xmlns:xdr="http://schemas.openxmlformats.org/drawingml/2006/spreadsheetDrawing">
      <xdr:col>23</xdr:col>
      <xdr:colOff>517525</xdr:colOff>
      <xdr:row>60</xdr:row>
      <xdr:rowOff>130810</xdr:rowOff>
    </xdr:to>
    <xdr:cxnSp macro="">
      <xdr:nvCxnSpPr>
        <xdr:cNvPr id="480" name="直線コネクタ 479"/>
        <xdr:cNvCxnSpPr/>
      </xdr:nvCxnSpPr>
      <xdr:spPr>
        <a:xfrm flipV="1">
          <a:off x="15481300" y="1040765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59</xdr:row>
      <xdr:rowOff>26670</xdr:rowOff>
    </xdr:from>
    <xdr:ext cx="405130" cy="259080"/>
    <xdr:sp macro="" textlink="">
      <xdr:nvSpPr>
        <xdr:cNvPr id="481" name="n_1mainValue【保健センター・保健所】&#10;有形固定資産減価償却率"/>
        <xdr:cNvSpPr txBox="1"/>
      </xdr:nvSpPr>
      <xdr:spPr>
        <a:xfrm>
          <a:off x="15266035" y="10142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46</xdr:row>
      <xdr:rowOff>114300</xdr:rowOff>
    </xdr:from>
    <xdr:to xmlns:xdr="http://schemas.openxmlformats.org/drawingml/2006/spreadsheetDrawing">
      <xdr:col>33</xdr:col>
      <xdr:colOff>352425</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50</xdr:row>
      <xdr:rowOff>88900</xdr:rowOff>
    </xdr:from>
    <xdr:to xmlns:xdr="http://schemas.openxmlformats.org/drawingml/2006/spreadsheetDrawing">
      <xdr:col>29</xdr:col>
      <xdr:colOff>22225</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51</xdr:row>
      <xdr:rowOff>120650</xdr:rowOff>
    </xdr:from>
    <xdr:to xmlns:xdr="http://schemas.openxmlformats.org/drawingml/2006/spreadsheetDrawing">
      <xdr:col>29</xdr:col>
      <xdr:colOff>22225</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50</xdr:row>
      <xdr:rowOff>88900</xdr:rowOff>
    </xdr:from>
    <xdr:to xmlns:xdr="http://schemas.openxmlformats.org/drawingml/2006/spreadsheetDrawing">
      <xdr:col>30</xdr:col>
      <xdr:colOff>352425</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51</xdr:row>
      <xdr:rowOff>120650</xdr:rowOff>
    </xdr:from>
    <xdr:to xmlns:xdr="http://schemas.openxmlformats.org/drawingml/2006/spreadsheetDrawing">
      <xdr:col>30</xdr:col>
      <xdr:colOff>352425</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50</xdr:row>
      <xdr:rowOff>88900</xdr:rowOff>
    </xdr:from>
    <xdr:to xmlns:xdr="http://schemas.openxmlformats.org/drawingml/2006/spreadsheetDrawing">
      <xdr:col>32</xdr:col>
      <xdr:colOff>123825</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51</xdr:row>
      <xdr:rowOff>120650</xdr:rowOff>
    </xdr:from>
    <xdr:to xmlns:xdr="http://schemas.openxmlformats.org/drawingml/2006/spreadsheetDrawing">
      <xdr:col>32</xdr:col>
      <xdr:colOff>123825</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489" name="正方形/長方形 48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52</xdr:row>
      <xdr:rowOff>38100</xdr:rowOff>
    </xdr:from>
    <xdr:ext cx="349885" cy="225425"/>
    <xdr:sp macro="" textlink="">
      <xdr:nvSpPr>
        <xdr:cNvPr id="490" name="テキスト ボックス 489"/>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66</xdr:row>
      <xdr:rowOff>114300</xdr:rowOff>
    </xdr:from>
    <xdr:to xmlns:xdr="http://schemas.openxmlformats.org/drawingml/2006/spreadsheetDrawing">
      <xdr:col>33</xdr:col>
      <xdr:colOff>314325</xdr:colOff>
      <xdr:row>66</xdr:row>
      <xdr:rowOff>114300</xdr:rowOff>
    </xdr:to>
    <xdr:cxnSp macro="">
      <xdr:nvCxnSpPr>
        <xdr:cNvPr id="491" name="直線コネクタ 49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64</xdr:row>
      <xdr:rowOff>130810</xdr:rowOff>
    </xdr:from>
    <xdr:to xmlns:xdr="http://schemas.openxmlformats.org/drawingml/2006/spreadsheetDrawing">
      <xdr:col>33</xdr:col>
      <xdr:colOff>314325</xdr:colOff>
      <xdr:row>64</xdr:row>
      <xdr:rowOff>130810</xdr:rowOff>
    </xdr:to>
    <xdr:cxnSp macro="">
      <xdr:nvCxnSpPr>
        <xdr:cNvPr id="492" name="直線コネクタ 491"/>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63</xdr:row>
      <xdr:rowOff>160020</xdr:rowOff>
    </xdr:from>
    <xdr:ext cx="466725" cy="259080"/>
    <xdr:sp macro="" textlink="">
      <xdr:nvSpPr>
        <xdr:cNvPr id="493" name="テキスト ボックス 492"/>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62</xdr:row>
      <xdr:rowOff>146685</xdr:rowOff>
    </xdr:from>
    <xdr:to xmlns:xdr="http://schemas.openxmlformats.org/drawingml/2006/spreadsheetDrawing">
      <xdr:col>33</xdr:col>
      <xdr:colOff>314325</xdr:colOff>
      <xdr:row>62</xdr:row>
      <xdr:rowOff>146685</xdr:rowOff>
    </xdr:to>
    <xdr:cxnSp macro="">
      <xdr:nvCxnSpPr>
        <xdr:cNvPr id="494" name="直線コネクタ 493"/>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62</xdr:row>
      <xdr:rowOff>4445</xdr:rowOff>
    </xdr:from>
    <xdr:ext cx="466725" cy="259080"/>
    <xdr:sp macro="" textlink="">
      <xdr:nvSpPr>
        <xdr:cNvPr id="495" name="テキスト ボックス 494"/>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60</xdr:row>
      <xdr:rowOff>163195</xdr:rowOff>
    </xdr:from>
    <xdr:to xmlns:xdr="http://schemas.openxmlformats.org/drawingml/2006/spreadsheetDrawing">
      <xdr:col>33</xdr:col>
      <xdr:colOff>314325</xdr:colOff>
      <xdr:row>60</xdr:row>
      <xdr:rowOff>163195</xdr:rowOff>
    </xdr:to>
    <xdr:cxnSp macro="">
      <xdr:nvCxnSpPr>
        <xdr:cNvPr id="496" name="直線コネクタ 495"/>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60</xdr:row>
      <xdr:rowOff>20955</xdr:rowOff>
    </xdr:from>
    <xdr:ext cx="466725" cy="258445"/>
    <xdr:sp macro="" textlink="">
      <xdr:nvSpPr>
        <xdr:cNvPr id="497" name="テキスト ボックス 496"/>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59</xdr:row>
      <xdr:rowOff>8255</xdr:rowOff>
    </xdr:from>
    <xdr:to xmlns:xdr="http://schemas.openxmlformats.org/drawingml/2006/spreadsheetDrawing">
      <xdr:col>33</xdr:col>
      <xdr:colOff>314325</xdr:colOff>
      <xdr:row>59</xdr:row>
      <xdr:rowOff>8255</xdr:rowOff>
    </xdr:to>
    <xdr:cxnSp macro="">
      <xdr:nvCxnSpPr>
        <xdr:cNvPr id="498" name="直線コネクタ 497"/>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58</xdr:row>
      <xdr:rowOff>37465</xdr:rowOff>
    </xdr:from>
    <xdr:ext cx="466725" cy="259080"/>
    <xdr:sp macro="" textlink="">
      <xdr:nvSpPr>
        <xdr:cNvPr id="499" name="テキスト ボックス 498"/>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57</xdr:row>
      <xdr:rowOff>24765</xdr:rowOff>
    </xdr:from>
    <xdr:to xmlns:xdr="http://schemas.openxmlformats.org/drawingml/2006/spreadsheetDrawing">
      <xdr:col>33</xdr:col>
      <xdr:colOff>314325</xdr:colOff>
      <xdr:row>57</xdr:row>
      <xdr:rowOff>24765</xdr:rowOff>
    </xdr:to>
    <xdr:cxnSp macro="">
      <xdr:nvCxnSpPr>
        <xdr:cNvPr id="500" name="直線コネクタ 499"/>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56</xdr:row>
      <xdr:rowOff>53975</xdr:rowOff>
    </xdr:from>
    <xdr:ext cx="466725" cy="258445"/>
    <xdr:sp macro="" textlink="">
      <xdr:nvSpPr>
        <xdr:cNvPr id="501" name="テキスト ボックス 500"/>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55</xdr:row>
      <xdr:rowOff>40640</xdr:rowOff>
    </xdr:from>
    <xdr:to xmlns:xdr="http://schemas.openxmlformats.org/drawingml/2006/spreadsheetDrawing">
      <xdr:col>33</xdr:col>
      <xdr:colOff>314325</xdr:colOff>
      <xdr:row>55</xdr:row>
      <xdr:rowOff>40640</xdr:rowOff>
    </xdr:to>
    <xdr:cxnSp macro="">
      <xdr:nvCxnSpPr>
        <xdr:cNvPr id="502" name="直線コネクタ 501"/>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54</xdr:row>
      <xdr:rowOff>69850</xdr:rowOff>
    </xdr:from>
    <xdr:ext cx="466725" cy="259080"/>
    <xdr:sp macro="" textlink="">
      <xdr:nvSpPr>
        <xdr:cNvPr id="503" name="テキスト ボックス 502"/>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314325</xdr:colOff>
      <xdr:row>53</xdr:row>
      <xdr:rowOff>57150</xdr:rowOff>
    </xdr:to>
    <xdr:cxnSp macro="">
      <xdr:nvCxnSpPr>
        <xdr:cNvPr id="504" name="直線コネクタ 50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52</xdr:row>
      <xdr:rowOff>86360</xdr:rowOff>
    </xdr:from>
    <xdr:ext cx="466725" cy="258445"/>
    <xdr:sp macro="" textlink="">
      <xdr:nvSpPr>
        <xdr:cNvPr id="505" name="テキスト ボックス 50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53</xdr:row>
      <xdr:rowOff>57150</xdr:rowOff>
    </xdr:from>
    <xdr:to xmlns:xdr="http://schemas.openxmlformats.org/drawingml/2006/spreadsheetDrawing">
      <xdr:col>33</xdr:col>
      <xdr:colOff>352425</xdr:colOff>
      <xdr:row>66</xdr:row>
      <xdr:rowOff>114300</xdr:rowOff>
    </xdr:to>
    <xdr:sp macro="" textlink="">
      <xdr:nvSpPr>
        <xdr:cNvPr id="50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55</xdr:row>
      <xdr:rowOff>73660</xdr:rowOff>
    </xdr:from>
    <xdr:to xmlns:xdr="http://schemas.openxmlformats.org/drawingml/2006/spreadsheetDrawing">
      <xdr:col>32</xdr:col>
      <xdr:colOff>186055</xdr:colOff>
      <xdr:row>64</xdr:row>
      <xdr:rowOff>65405</xdr:rowOff>
    </xdr:to>
    <xdr:cxnSp macro="">
      <xdr:nvCxnSpPr>
        <xdr:cNvPr id="507" name="直線コネクタ 506"/>
        <xdr:cNvCxnSpPr/>
      </xdr:nvCxnSpPr>
      <xdr:spPr>
        <a:xfrm flipV="1">
          <a:off x="22160230" y="95034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64</xdr:row>
      <xdr:rowOff>69215</xdr:rowOff>
    </xdr:from>
    <xdr:ext cx="469265" cy="259080"/>
    <xdr:sp macro="" textlink="">
      <xdr:nvSpPr>
        <xdr:cNvPr id="508" name="【保健センター・保健所】&#10;一人当たり面積最小値テキスト"/>
        <xdr:cNvSpPr txBox="1"/>
      </xdr:nvSpPr>
      <xdr:spPr>
        <a:xfrm>
          <a:off x="22250400" y="11042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64</xdr:row>
      <xdr:rowOff>65405</xdr:rowOff>
    </xdr:from>
    <xdr:to xmlns:xdr="http://schemas.openxmlformats.org/drawingml/2006/spreadsheetDrawing">
      <xdr:col>32</xdr:col>
      <xdr:colOff>276225</xdr:colOff>
      <xdr:row>64</xdr:row>
      <xdr:rowOff>65405</xdr:rowOff>
    </xdr:to>
    <xdr:cxnSp macro="">
      <xdr:nvCxnSpPr>
        <xdr:cNvPr id="509" name="直線コネクタ 508"/>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54</xdr:row>
      <xdr:rowOff>20320</xdr:rowOff>
    </xdr:from>
    <xdr:ext cx="469265" cy="258445"/>
    <xdr:sp macro="" textlink="">
      <xdr:nvSpPr>
        <xdr:cNvPr id="510" name="【保健センター・保健所】&#10;一人当たり面積最大値テキスト"/>
        <xdr:cNvSpPr txBox="1"/>
      </xdr:nvSpPr>
      <xdr:spPr>
        <a:xfrm>
          <a:off x="22250400" y="927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0.049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55</xdr:row>
      <xdr:rowOff>73660</xdr:rowOff>
    </xdr:from>
    <xdr:to xmlns:xdr="http://schemas.openxmlformats.org/drawingml/2006/spreadsheetDrawing">
      <xdr:col>32</xdr:col>
      <xdr:colOff>276225</xdr:colOff>
      <xdr:row>55</xdr:row>
      <xdr:rowOff>73660</xdr:rowOff>
    </xdr:to>
    <xdr:cxnSp macro="">
      <xdr:nvCxnSpPr>
        <xdr:cNvPr id="511" name="直線コネクタ 510"/>
        <xdr:cNvCxnSpPr/>
      </xdr:nvCxnSpPr>
      <xdr:spPr>
        <a:xfrm>
          <a:off x="22072600" y="950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61</xdr:row>
      <xdr:rowOff>17780</xdr:rowOff>
    </xdr:from>
    <xdr:ext cx="469265" cy="258445"/>
    <xdr:sp macro="" textlink="">
      <xdr:nvSpPr>
        <xdr:cNvPr id="512" name="【保健センター・保健所】&#10;一人当たり面積平均値テキスト"/>
        <xdr:cNvSpPr txBox="1"/>
      </xdr:nvSpPr>
      <xdr:spPr>
        <a:xfrm>
          <a:off x="22250400" y="1047623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61</xdr:row>
      <xdr:rowOff>38735</xdr:rowOff>
    </xdr:from>
    <xdr:to xmlns:xdr="http://schemas.openxmlformats.org/drawingml/2006/spreadsheetDrawing">
      <xdr:col>32</xdr:col>
      <xdr:colOff>238125</xdr:colOff>
      <xdr:row>61</xdr:row>
      <xdr:rowOff>140335</xdr:rowOff>
    </xdr:to>
    <xdr:sp macro="" textlink="">
      <xdr:nvSpPr>
        <xdr:cNvPr id="513" name="フローチャート : 判断 512"/>
        <xdr:cNvSpPr/>
      </xdr:nvSpPr>
      <xdr:spPr>
        <a:xfrm>
          <a:off x="221107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61</xdr:row>
      <xdr:rowOff>38735</xdr:rowOff>
    </xdr:from>
    <xdr:to xmlns:xdr="http://schemas.openxmlformats.org/drawingml/2006/spreadsheetDrawing">
      <xdr:col>31</xdr:col>
      <xdr:colOff>85725</xdr:colOff>
      <xdr:row>61</xdr:row>
      <xdr:rowOff>140335</xdr:rowOff>
    </xdr:to>
    <xdr:sp macro="" textlink="">
      <xdr:nvSpPr>
        <xdr:cNvPr id="514" name="フローチャート : 判断 513"/>
        <xdr:cNvSpPr/>
      </xdr:nvSpPr>
      <xdr:spPr>
        <a:xfrm>
          <a:off x="21272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61</xdr:row>
      <xdr:rowOff>132080</xdr:rowOff>
    </xdr:from>
    <xdr:ext cx="469900" cy="258445"/>
    <xdr:sp macro="" textlink="">
      <xdr:nvSpPr>
        <xdr:cNvPr id="515" name="n_1aveValue【保健センター・保健所】&#10;一人当たり面積"/>
        <xdr:cNvSpPr txBox="1"/>
      </xdr:nvSpPr>
      <xdr:spPr>
        <a:xfrm>
          <a:off x="21075650" y="10590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66</xdr:row>
      <xdr:rowOff>111760</xdr:rowOff>
    </xdr:from>
    <xdr:ext cx="761365" cy="258445"/>
    <xdr:sp macro="" textlink="">
      <xdr:nvSpPr>
        <xdr:cNvPr id="516" name="テキスト ボックス 515"/>
        <xdr:cNvSpPr txBox="1"/>
      </xdr:nvSpPr>
      <xdr:spPr>
        <a:xfrm>
          <a:off x="219710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66</xdr:row>
      <xdr:rowOff>111760</xdr:rowOff>
    </xdr:from>
    <xdr:ext cx="762000" cy="258445"/>
    <xdr:sp macro="" textlink="">
      <xdr:nvSpPr>
        <xdr:cNvPr id="517" name="テキスト ボックス 516"/>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66</xdr:row>
      <xdr:rowOff>111760</xdr:rowOff>
    </xdr:from>
    <xdr:ext cx="761365" cy="258445"/>
    <xdr:sp macro="" textlink="">
      <xdr:nvSpPr>
        <xdr:cNvPr id="518" name="テキスト ボックス 517"/>
        <xdr:cNvSpPr txBox="1"/>
      </xdr:nvSpPr>
      <xdr:spPr>
        <a:xfrm>
          <a:off x="20243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66</xdr:row>
      <xdr:rowOff>111760</xdr:rowOff>
    </xdr:from>
    <xdr:ext cx="762000" cy="258445"/>
    <xdr:sp macro="" textlink="">
      <xdr:nvSpPr>
        <xdr:cNvPr id="519" name="テキスト ボックス 518"/>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66</xdr:row>
      <xdr:rowOff>111760</xdr:rowOff>
    </xdr:from>
    <xdr:ext cx="762000" cy="258445"/>
    <xdr:sp macro="" textlink="">
      <xdr:nvSpPr>
        <xdr:cNvPr id="520" name="テキスト ボックス 519"/>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58</xdr:row>
      <xdr:rowOff>128905</xdr:rowOff>
    </xdr:from>
    <xdr:to xmlns:xdr="http://schemas.openxmlformats.org/drawingml/2006/spreadsheetDrawing">
      <xdr:col>32</xdr:col>
      <xdr:colOff>238125</xdr:colOff>
      <xdr:row>59</xdr:row>
      <xdr:rowOff>59055</xdr:rowOff>
    </xdr:to>
    <xdr:sp macro="" textlink="">
      <xdr:nvSpPr>
        <xdr:cNvPr id="521" name="円/楕円 520"/>
        <xdr:cNvSpPr/>
      </xdr:nvSpPr>
      <xdr:spPr>
        <a:xfrm>
          <a:off x="22110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57</xdr:row>
      <xdr:rowOff>151765</xdr:rowOff>
    </xdr:from>
    <xdr:ext cx="469265" cy="259080"/>
    <xdr:sp macro="" textlink="">
      <xdr:nvSpPr>
        <xdr:cNvPr id="522" name="【保健センター・保健所】&#10;一人当たり面積該当値テキスト"/>
        <xdr:cNvSpPr txBox="1"/>
      </xdr:nvSpPr>
      <xdr:spPr>
        <a:xfrm>
          <a:off x="22250400" y="9924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57</xdr:row>
      <xdr:rowOff>38735</xdr:rowOff>
    </xdr:from>
    <xdr:to xmlns:xdr="http://schemas.openxmlformats.org/drawingml/2006/spreadsheetDrawing">
      <xdr:col>31</xdr:col>
      <xdr:colOff>85725</xdr:colOff>
      <xdr:row>57</xdr:row>
      <xdr:rowOff>140335</xdr:rowOff>
    </xdr:to>
    <xdr:sp macro="" textlink="">
      <xdr:nvSpPr>
        <xdr:cNvPr id="523" name="円/楕円 522"/>
        <xdr:cNvSpPr/>
      </xdr:nvSpPr>
      <xdr:spPr>
        <a:xfrm>
          <a:off x="21272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57</xdr:row>
      <xdr:rowOff>89535</xdr:rowOff>
    </xdr:from>
    <xdr:to xmlns:xdr="http://schemas.openxmlformats.org/drawingml/2006/spreadsheetDrawing">
      <xdr:col>32</xdr:col>
      <xdr:colOff>187325</xdr:colOff>
      <xdr:row>59</xdr:row>
      <xdr:rowOff>8255</xdr:rowOff>
    </xdr:to>
    <xdr:cxnSp macro="">
      <xdr:nvCxnSpPr>
        <xdr:cNvPr id="524" name="直線コネクタ 523"/>
        <xdr:cNvCxnSpPr/>
      </xdr:nvCxnSpPr>
      <xdr:spPr>
        <a:xfrm>
          <a:off x="21323300" y="9862185"/>
          <a:ext cx="8382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55</xdr:row>
      <xdr:rowOff>156845</xdr:rowOff>
    </xdr:from>
    <xdr:ext cx="469900" cy="258445"/>
    <xdr:sp macro="" textlink="">
      <xdr:nvSpPr>
        <xdr:cNvPr id="525" name="n_1mainValue【保健センター・保健所】&#10;一人当たり面積"/>
        <xdr:cNvSpPr txBox="1"/>
      </xdr:nvSpPr>
      <xdr:spPr>
        <a:xfrm>
          <a:off x="21075650" y="9586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73025</xdr:colOff>
      <xdr:row>68</xdr:row>
      <xdr:rowOff>152400</xdr:rowOff>
    </xdr:from>
    <xdr:to xmlns:xdr="http://schemas.openxmlformats.org/drawingml/2006/spreadsheetDrawing">
      <xdr:col>24</xdr:col>
      <xdr:colOff>682625</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73025</xdr:colOff>
      <xdr:row>72</xdr:row>
      <xdr:rowOff>127000</xdr:rowOff>
    </xdr:from>
    <xdr:to xmlns:xdr="http://schemas.openxmlformats.org/drawingml/2006/spreadsheetDrawing">
      <xdr:col>20</xdr:col>
      <xdr:colOff>225425</xdr:colOff>
      <xdr:row>74</xdr:row>
      <xdr:rowOff>38100</xdr:rowOff>
    </xdr:to>
    <xdr:sp macro="" textlink="">
      <xdr:nvSpPr>
        <xdr:cNvPr id="527" name="正方形/長方形 526"/>
        <xdr:cNvSpPr/>
      </xdr:nvSpPr>
      <xdr:spPr>
        <a:xfrm>
          <a:off x="1244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18</xdr:col>
      <xdr:colOff>73025</xdr:colOff>
      <xdr:row>73</xdr:row>
      <xdr:rowOff>158750</xdr:rowOff>
    </xdr:from>
    <xdr:to xmlns:xdr="http://schemas.openxmlformats.org/drawingml/2006/spreadsheetDrawing">
      <xdr:col>20</xdr:col>
      <xdr:colOff>225425</xdr:colOff>
      <xdr:row>75</xdr:row>
      <xdr:rowOff>69850</xdr:rowOff>
    </xdr:to>
    <xdr:sp macro="" textlink="">
      <xdr:nvSpPr>
        <xdr:cNvPr id="528" name="正方形/長方形 527"/>
        <xdr:cNvSpPr/>
      </xdr:nvSpPr>
      <xdr:spPr>
        <a:xfrm>
          <a:off x="1244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657225</xdr:colOff>
      <xdr:row>72</xdr:row>
      <xdr:rowOff>127000</xdr:rowOff>
    </xdr:from>
    <xdr:to xmlns:xdr="http://schemas.openxmlformats.org/drawingml/2006/spreadsheetDrawing">
      <xdr:col>22</xdr:col>
      <xdr:colOff>123825</xdr:colOff>
      <xdr:row>74</xdr:row>
      <xdr:rowOff>38100</xdr:rowOff>
    </xdr:to>
    <xdr:sp macro="" textlink="">
      <xdr:nvSpPr>
        <xdr:cNvPr id="529" name="正方形/長方形 528"/>
        <xdr:cNvSpPr/>
      </xdr:nvSpPr>
      <xdr:spPr>
        <a:xfrm>
          <a:off x="13716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19</xdr:col>
      <xdr:colOff>657225</xdr:colOff>
      <xdr:row>73</xdr:row>
      <xdr:rowOff>158750</xdr:rowOff>
    </xdr:from>
    <xdr:to xmlns:xdr="http://schemas.openxmlformats.org/drawingml/2006/spreadsheetDrawing">
      <xdr:col>22</xdr:col>
      <xdr:colOff>123825</xdr:colOff>
      <xdr:row>75</xdr:row>
      <xdr:rowOff>69850</xdr:rowOff>
    </xdr:to>
    <xdr:sp macro="" textlink="">
      <xdr:nvSpPr>
        <xdr:cNvPr id="530" name="正方形/長方形 529"/>
        <xdr:cNvSpPr/>
      </xdr:nvSpPr>
      <xdr:spPr>
        <a:xfrm>
          <a:off x="13716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75</xdr:row>
      <xdr:rowOff>95250</xdr:rowOff>
    </xdr:from>
    <xdr:to xmlns:xdr="http://schemas.openxmlformats.org/drawingml/2006/spreadsheetDrawing">
      <xdr:col>24</xdr:col>
      <xdr:colOff>682625</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26</xdr:col>
      <xdr:colOff>428625</xdr:colOff>
      <xdr:row>68</xdr:row>
      <xdr:rowOff>152400</xdr:rowOff>
    </xdr:from>
    <xdr:to xmlns:xdr="http://schemas.openxmlformats.org/drawingml/2006/spreadsheetDrawing">
      <xdr:col>33</xdr:col>
      <xdr:colOff>352425</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428625</xdr:colOff>
      <xdr:row>72</xdr:row>
      <xdr:rowOff>127000</xdr:rowOff>
    </xdr:from>
    <xdr:to xmlns:xdr="http://schemas.openxmlformats.org/drawingml/2006/spreadsheetDrawing">
      <xdr:col>28</xdr:col>
      <xdr:colOff>581025</xdr:colOff>
      <xdr:row>74</xdr:row>
      <xdr:rowOff>38100</xdr:rowOff>
    </xdr:to>
    <xdr:sp macro="" textlink="">
      <xdr:nvSpPr>
        <xdr:cNvPr id="533" name="正方形/長方形 532"/>
        <xdr:cNvSpPr/>
      </xdr:nvSpPr>
      <xdr:spPr>
        <a:xfrm>
          <a:off x="1828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26</xdr:col>
      <xdr:colOff>428625</xdr:colOff>
      <xdr:row>73</xdr:row>
      <xdr:rowOff>158750</xdr:rowOff>
    </xdr:from>
    <xdr:to xmlns:xdr="http://schemas.openxmlformats.org/drawingml/2006/spreadsheetDrawing">
      <xdr:col>28</xdr:col>
      <xdr:colOff>581025</xdr:colOff>
      <xdr:row>75</xdr:row>
      <xdr:rowOff>69850</xdr:rowOff>
    </xdr:to>
    <xdr:sp macro="" textlink="">
      <xdr:nvSpPr>
        <xdr:cNvPr id="534" name="正方形/長方形 533"/>
        <xdr:cNvSpPr/>
      </xdr:nvSpPr>
      <xdr:spPr>
        <a:xfrm>
          <a:off x="1828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327025</xdr:colOff>
      <xdr:row>72</xdr:row>
      <xdr:rowOff>127000</xdr:rowOff>
    </xdr:from>
    <xdr:to xmlns:xdr="http://schemas.openxmlformats.org/drawingml/2006/spreadsheetDrawing">
      <xdr:col>30</xdr:col>
      <xdr:colOff>479425</xdr:colOff>
      <xdr:row>74</xdr:row>
      <xdr:rowOff>38100</xdr:rowOff>
    </xdr:to>
    <xdr:sp macro="" textlink="">
      <xdr:nvSpPr>
        <xdr:cNvPr id="535" name="正方形/長方形 534"/>
        <xdr:cNvSpPr/>
      </xdr:nvSpPr>
      <xdr:spPr>
        <a:xfrm>
          <a:off x="1955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28</xdr:col>
      <xdr:colOff>327025</xdr:colOff>
      <xdr:row>73</xdr:row>
      <xdr:rowOff>158750</xdr:rowOff>
    </xdr:from>
    <xdr:to xmlns:xdr="http://schemas.openxmlformats.org/drawingml/2006/spreadsheetDrawing">
      <xdr:col>30</xdr:col>
      <xdr:colOff>479425</xdr:colOff>
      <xdr:row>75</xdr:row>
      <xdr:rowOff>69850</xdr:rowOff>
    </xdr:to>
    <xdr:sp macro="" textlink="">
      <xdr:nvSpPr>
        <xdr:cNvPr id="536" name="正方形/長方形 535"/>
        <xdr:cNvSpPr/>
      </xdr:nvSpPr>
      <xdr:spPr>
        <a:xfrm>
          <a:off x="1955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75</xdr:row>
      <xdr:rowOff>95250</xdr:rowOff>
    </xdr:from>
    <xdr:to xmlns:xdr="http://schemas.openxmlformats.org/drawingml/2006/spreadsheetDrawing">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mlns:xdr="http://schemas.openxmlformats.org/drawingml/2006/spreadsheetDrawing">
      <xdr:col>18</xdr:col>
      <xdr:colOff>73025</xdr:colOff>
      <xdr:row>91</xdr:row>
      <xdr:rowOff>19050</xdr:rowOff>
    </xdr:from>
    <xdr:to xmlns:xdr="http://schemas.openxmlformats.org/drawingml/2006/spreadsheetDrawing">
      <xdr:col>24</xdr:col>
      <xdr:colOff>682625</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mlns:xdr="http://schemas.openxmlformats.org/drawingml/2006/spreadsheetDrawing">
      <xdr:col>18</xdr:col>
      <xdr:colOff>200025</xdr:colOff>
      <xdr:row>94</xdr:row>
      <xdr:rowOff>165100</xdr:rowOff>
    </xdr:from>
    <xdr:to xmlns:xdr="http://schemas.openxmlformats.org/drawingml/2006/spreadsheetDrawing">
      <xdr:col>20</xdr:col>
      <xdr:colOff>352425</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18</xdr:col>
      <xdr:colOff>200025</xdr:colOff>
      <xdr:row>96</xdr:row>
      <xdr:rowOff>25400</xdr:rowOff>
    </xdr:from>
    <xdr:to xmlns:xdr="http://schemas.openxmlformats.org/drawingml/2006/spreadsheetDrawing">
      <xdr:col>20</xdr:col>
      <xdr:colOff>352425</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19</xdr:col>
      <xdr:colOff>530225</xdr:colOff>
      <xdr:row>94</xdr:row>
      <xdr:rowOff>165100</xdr:rowOff>
    </xdr:from>
    <xdr:to xmlns:xdr="http://schemas.openxmlformats.org/drawingml/2006/spreadsheetDrawing">
      <xdr:col>21</xdr:col>
      <xdr:colOff>682625</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19</xdr:col>
      <xdr:colOff>530225</xdr:colOff>
      <xdr:row>96</xdr:row>
      <xdr:rowOff>25400</xdr:rowOff>
    </xdr:from>
    <xdr:to xmlns:xdr="http://schemas.openxmlformats.org/drawingml/2006/spreadsheetDrawing">
      <xdr:col>21</xdr:col>
      <xdr:colOff>682625</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21</xdr:col>
      <xdr:colOff>301625</xdr:colOff>
      <xdr:row>94</xdr:row>
      <xdr:rowOff>165100</xdr:rowOff>
    </xdr:from>
    <xdr:to xmlns:xdr="http://schemas.openxmlformats.org/drawingml/2006/spreadsheetDrawing">
      <xdr:col>23</xdr:col>
      <xdr:colOff>454025</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21</xdr:col>
      <xdr:colOff>301625</xdr:colOff>
      <xdr:row>96</xdr:row>
      <xdr:rowOff>25400</xdr:rowOff>
    </xdr:from>
    <xdr:to xmlns:xdr="http://schemas.openxmlformats.org/drawingml/2006/spreadsheetDrawing">
      <xdr:col>23</xdr:col>
      <xdr:colOff>454025</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34925</xdr:colOff>
      <xdr:row>96</xdr:row>
      <xdr:rowOff>114300</xdr:rowOff>
    </xdr:from>
    <xdr:ext cx="297815" cy="225425"/>
    <xdr:sp macro="" textlink="">
      <xdr:nvSpPr>
        <xdr:cNvPr id="546" name="テキスト ボックス 545"/>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73025</xdr:colOff>
      <xdr:row>111</xdr:row>
      <xdr:rowOff>19050</xdr:rowOff>
    </xdr:from>
    <xdr:to xmlns:xdr="http://schemas.openxmlformats.org/drawingml/2006/spreadsheetDrawing">
      <xdr:col>24</xdr:col>
      <xdr:colOff>644525</xdr:colOff>
      <xdr:row>111</xdr:row>
      <xdr:rowOff>19050</xdr:rowOff>
    </xdr:to>
    <xdr:cxnSp macro="">
      <xdr:nvCxnSpPr>
        <xdr:cNvPr id="547" name="直線コネクタ 5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429260</xdr:colOff>
      <xdr:row>110</xdr:row>
      <xdr:rowOff>48260</xdr:rowOff>
    </xdr:from>
    <xdr:ext cx="339090" cy="259080"/>
    <xdr:sp macro="" textlink="">
      <xdr:nvSpPr>
        <xdr:cNvPr id="548" name="テキスト ボックス 547"/>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108</xdr:row>
      <xdr:rowOff>76200</xdr:rowOff>
    </xdr:from>
    <xdr:to xmlns:xdr="http://schemas.openxmlformats.org/drawingml/2006/spreadsheetDrawing">
      <xdr:col>24</xdr:col>
      <xdr:colOff>644525</xdr:colOff>
      <xdr:row>108</xdr:row>
      <xdr:rowOff>76200</xdr:rowOff>
    </xdr:to>
    <xdr:cxnSp macro="">
      <xdr:nvCxnSpPr>
        <xdr:cNvPr id="549" name="直線コネクタ 548"/>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107</xdr:row>
      <xdr:rowOff>105410</xdr:rowOff>
    </xdr:from>
    <xdr:ext cx="402590" cy="259080"/>
    <xdr:sp macro="" textlink="">
      <xdr:nvSpPr>
        <xdr:cNvPr id="550" name="テキスト ボックス 549"/>
        <xdr:cNvSpPr txBox="1"/>
      </xdr:nvSpPr>
      <xdr:spPr>
        <a:xfrm>
          <a:off x="12042775" y="1845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105</xdr:row>
      <xdr:rowOff>133350</xdr:rowOff>
    </xdr:from>
    <xdr:to xmlns:xdr="http://schemas.openxmlformats.org/drawingml/2006/spreadsheetDrawing">
      <xdr:col>24</xdr:col>
      <xdr:colOff>644525</xdr:colOff>
      <xdr:row>105</xdr:row>
      <xdr:rowOff>133350</xdr:rowOff>
    </xdr:to>
    <xdr:cxnSp macro="">
      <xdr:nvCxnSpPr>
        <xdr:cNvPr id="551" name="直線コネクタ 550"/>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104</xdr:row>
      <xdr:rowOff>162560</xdr:rowOff>
    </xdr:from>
    <xdr:ext cx="402590" cy="259080"/>
    <xdr:sp macro="" textlink="">
      <xdr:nvSpPr>
        <xdr:cNvPr id="552" name="テキスト ボックス 551"/>
        <xdr:cNvSpPr txBox="1"/>
      </xdr:nvSpPr>
      <xdr:spPr>
        <a:xfrm>
          <a:off x="12042775" y="179933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103</xdr:row>
      <xdr:rowOff>19050</xdr:rowOff>
    </xdr:from>
    <xdr:to xmlns:xdr="http://schemas.openxmlformats.org/drawingml/2006/spreadsheetDrawing">
      <xdr:col>24</xdr:col>
      <xdr:colOff>644525</xdr:colOff>
      <xdr:row>103</xdr:row>
      <xdr:rowOff>19050</xdr:rowOff>
    </xdr:to>
    <xdr:cxnSp macro="">
      <xdr:nvCxnSpPr>
        <xdr:cNvPr id="553" name="直線コネクタ 552"/>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102</xdr:row>
      <xdr:rowOff>48260</xdr:rowOff>
    </xdr:from>
    <xdr:ext cx="402590" cy="259080"/>
    <xdr:sp macro="" textlink="">
      <xdr:nvSpPr>
        <xdr:cNvPr id="554" name="テキスト ボックス 553"/>
        <xdr:cNvSpPr txBox="1"/>
      </xdr:nvSpPr>
      <xdr:spPr>
        <a:xfrm>
          <a:off x="12042775" y="17536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100</xdr:row>
      <xdr:rowOff>76200</xdr:rowOff>
    </xdr:from>
    <xdr:to xmlns:xdr="http://schemas.openxmlformats.org/drawingml/2006/spreadsheetDrawing">
      <xdr:col>24</xdr:col>
      <xdr:colOff>644525</xdr:colOff>
      <xdr:row>100</xdr:row>
      <xdr:rowOff>76200</xdr:rowOff>
    </xdr:to>
    <xdr:cxnSp macro="">
      <xdr:nvCxnSpPr>
        <xdr:cNvPr id="555" name="直線コネクタ 554"/>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365125</xdr:colOff>
      <xdr:row>99</xdr:row>
      <xdr:rowOff>105410</xdr:rowOff>
    </xdr:from>
    <xdr:ext cx="402590" cy="259080"/>
    <xdr:sp macro="" textlink="">
      <xdr:nvSpPr>
        <xdr:cNvPr id="556" name="テキスト ボックス 555"/>
        <xdr:cNvSpPr txBox="1"/>
      </xdr:nvSpPr>
      <xdr:spPr>
        <a:xfrm>
          <a:off x="12042775" y="170789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644525</xdr:colOff>
      <xdr:row>97</xdr:row>
      <xdr:rowOff>133350</xdr:rowOff>
    </xdr:to>
    <xdr:cxnSp macro="">
      <xdr:nvCxnSpPr>
        <xdr:cNvPr id="557" name="直線コネクタ 5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300990</xdr:colOff>
      <xdr:row>96</xdr:row>
      <xdr:rowOff>162560</xdr:rowOff>
    </xdr:from>
    <xdr:ext cx="467360" cy="259080"/>
    <xdr:sp macro="" textlink="">
      <xdr:nvSpPr>
        <xdr:cNvPr id="558" name="テキスト ボックス 557"/>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73025</xdr:colOff>
      <xdr:row>97</xdr:row>
      <xdr:rowOff>133350</xdr:rowOff>
    </xdr:from>
    <xdr:to xmlns:xdr="http://schemas.openxmlformats.org/drawingml/2006/spreadsheetDrawing">
      <xdr:col>24</xdr:col>
      <xdr:colOff>682625</xdr:colOff>
      <xdr:row>111</xdr:row>
      <xdr:rowOff>19050</xdr:rowOff>
    </xdr:to>
    <xdr:sp macro="" textlink="">
      <xdr:nvSpPr>
        <xdr:cNvPr id="55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516890</xdr:colOff>
      <xdr:row>101</xdr:row>
      <xdr:rowOff>83185</xdr:rowOff>
    </xdr:from>
    <xdr:to xmlns:xdr="http://schemas.openxmlformats.org/drawingml/2006/spreadsheetDrawing">
      <xdr:col>23</xdr:col>
      <xdr:colOff>516890</xdr:colOff>
      <xdr:row>108</xdr:row>
      <xdr:rowOff>133350</xdr:rowOff>
    </xdr:to>
    <xdr:cxnSp macro="">
      <xdr:nvCxnSpPr>
        <xdr:cNvPr id="560" name="直線コネクタ 559"/>
        <xdr:cNvCxnSpPr/>
      </xdr:nvCxnSpPr>
      <xdr:spPr>
        <a:xfrm flipV="1">
          <a:off x="16318865" y="1739963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108</xdr:row>
      <xdr:rowOff>137160</xdr:rowOff>
    </xdr:from>
    <xdr:ext cx="405130" cy="259080"/>
    <xdr:sp macro="" textlink="">
      <xdr:nvSpPr>
        <xdr:cNvPr id="561" name="【庁舎】&#10;有形固定資産減価償却率最小値テキスト"/>
        <xdr:cNvSpPr txBox="1"/>
      </xdr:nvSpPr>
      <xdr:spPr>
        <a:xfrm>
          <a:off x="164084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108</xdr:row>
      <xdr:rowOff>133350</xdr:rowOff>
    </xdr:from>
    <xdr:to xmlns:xdr="http://schemas.openxmlformats.org/drawingml/2006/spreadsheetDrawing">
      <xdr:col>23</xdr:col>
      <xdr:colOff>606425</xdr:colOff>
      <xdr:row>108</xdr:row>
      <xdr:rowOff>133350</xdr:rowOff>
    </xdr:to>
    <xdr:cxnSp macro="">
      <xdr:nvCxnSpPr>
        <xdr:cNvPr id="562" name="直線コネクタ 561"/>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100</xdr:row>
      <xdr:rowOff>29845</xdr:rowOff>
    </xdr:from>
    <xdr:ext cx="405130" cy="258445"/>
    <xdr:sp macro="" textlink="">
      <xdr:nvSpPr>
        <xdr:cNvPr id="563" name="【庁舎】&#10;有形固定資産減価償却率最大値テキスト"/>
        <xdr:cNvSpPr txBox="1"/>
      </xdr:nvSpPr>
      <xdr:spPr>
        <a:xfrm>
          <a:off x="16408400" y="17174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mlns:xdr="http://schemas.openxmlformats.org/drawingml/2006/spreadsheetDrawing">
      <xdr:col>23</xdr:col>
      <xdr:colOff>428625</xdr:colOff>
      <xdr:row>101</xdr:row>
      <xdr:rowOff>83185</xdr:rowOff>
    </xdr:from>
    <xdr:to xmlns:xdr="http://schemas.openxmlformats.org/drawingml/2006/spreadsheetDrawing">
      <xdr:col>23</xdr:col>
      <xdr:colOff>606425</xdr:colOff>
      <xdr:row>101</xdr:row>
      <xdr:rowOff>83185</xdr:rowOff>
    </xdr:to>
    <xdr:cxnSp macro="">
      <xdr:nvCxnSpPr>
        <xdr:cNvPr id="564" name="直線コネクタ 563"/>
        <xdr:cNvCxnSpPr/>
      </xdr:nvCxnSpPr>
      <xdr:spPr>
        <a:xfrm>
          <a:off x="16230600" y="1739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606425</xdr:colOff>
      <xdr:row>104</xdr:row>
      <xdr:rowOff>49530</xdr:rowOff>
    </xdr:from>
    <xdr:ext cx="405130" cy="259080"/>
    <xdr:sp macro="" textlink="">
      <xdr:nvSpPr>
        <xdr:cNvPr id="565" name="【庁舎】&#10;有形固定資産減価償却率平均値テキスト"/>
        <xdr:cNvSpPr txBox="1"/>
      </xdr:nvSpPr>
      <xdr:spPr>
        <a:xfrm>
          <a:off x="16408400" y="17880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466725</xdr:colOff>
      <xdr:row>104</xdr:row>
      <xdr:rowOff>71120</xdr:rowOff>
    </xdr:from>
    <xdr:to xmlns:xdr="http://schemas.openxmlformats.org/drawingml/2006/spreadsheetDrawing">
      <xdr:col>23</xdr:col>
      <xdr:colOff>568325</xdr:colOff>
      <xdr:row>105</xdr:row>
      <xdr:rowOff>1270</xdr:rowOff>
    </xdr:to>
    <xdr:sp macro="" textlink="">
      <xdr:nvSpPr>
        <xdr:cNvPr id="566" name="フローチャート : 判断 56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314325</xdr:colOff>
      <xdr:row>104</xdr:row>
      <xdr:rowOff>50800</xdr:rowOff>
    </xdr:from>
    <xdr:to xmlns:xdr="http://schemas.openxmlformats.org/drawingml/2006/spreadsheetDrawing">
      <xdr:col>22</xdr:col>
      <xdr:colOff>415925</xdr:colOff>
      <xdr:row>104</xdr:row>
      <xdr:rowOff>152400</xdr:rowOff>
    </xdr:to>
    <xdr:sp macro="" textlink="">
      <xdr:nvSpPr>
        <xdr:cNvPr id="567" name="フローチャート : 判断 566"/>
        <xdr:cNvSpPr/>
      </xdr:nvSpPr>
      <xdr:spPr>
        <a:xfrm>
          <a:off x="154305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149860</xdr:colOff>
      <xdr:row>104</xdr:row>
      <xdr:rowOff>143510</xdr:rowOff>
    </xdr:from>
    <xdr:ext cx="405130" cy="258445"/>
    <xdr:sp macro="" textlink="">
      <xdr:nvSpPr>
        <xdr:cNvPr id="568" name="n_1aveValue【庁舎】&#10;有形固定資産減価償却率"/>
        <xdr:cNvSpPr txBox="1"/>
      </xdr:nvSpPr>
      <xdr:spPr>
        <a:xfrm>
          <a:off x="15266035" y="17974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327025</xdr:colOff>
      <xdr:row>111</xdr:row>
      <xdr:rowOff>16510</xdr:rowOff>
    </xdr:from>
    <xdr:ext cx="761365" cy="259080"/>
    <xdr:sp macro="" textlink="">
      <xdr:nvSpPr>
        <xdr:cNvPr id="569" name="テキスト ボックス 568"/>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22</xdr:col>
      <xdr:colOff>173990</xdr:colOff>
      <xdr:row>111</xdr:row>
      <xdr:rowOff>16510</xdr:rowOff>
    </xdr:from>
    <xdr:ext cx="762000" cy="259080"/>
    <xdr:sp macro="" textlink="">
      <xdr:nvSpPr>
        <xdr:cNvPr id="570" name="テキスト ボックス 569"/>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20</xdr:col>
      <xdr:colOff>657225</xdr:colOff>
      <xdr:row>111</xdr:row>
      <xdr:rowOff>16510</xdr:rowOff>
    </xdr:from>
    <xdr:ext cx="761365" cy="259080"/>
    <xdr:sp macro="" textlink="">
      <xdr:nvSpPr>
        <xdr:cNvPr id="571" name="テキスト ボックス 570"/>
        <xdr:cNvSpPr txBox="1"/>
      </xdr:nvSpPr>
      <xdr:spPr>
        <a:xfrm>
          <a:off x="14401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19</xdr:col>
      <xdr:colOff>454025</xdr:colOff>
      <xdr:row>111</xdr:row>
      <xdr:rowOff>16510</xdr:rowOff>
    </xdr:from>
    <xdr:ext cx="761365" cy="259080"/>
    <xdr:sp macro="" textlink="">
      <xdr:nvSpPr>
        <xdr:cNvPr id="572" name="テキスト ボックス 571"/>
        <xdr:cNvSpPr txBox="1"/>
      </xdr:nvSpPr>
      <xdr:spPr>
        <a:xfrm>
          <a:off x="13512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18</xdr:col>
      <xdr:colOff>250825</xdr:colOff>
      <xdr:row>111</xdr:row>
      <xdr:rowOff>16510</xdr:rowOff>
    </xdr:from>
    <xdr:ext cx="761365" cy="259080"/>
    <xdr:sp macro="" textlink="">
      <xdr:nvSpPr>
        <xdr:cNvPr id="573" name="テキスト ボックス 572"/>
        <xdr:cNvSpPr txBox="1"/>
      </xdr:nvSpPr>
      <xdr:spPr>
        <a:xfrm>
          <a:off x="1262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23</xdr:col>
      <xdr:colOff>466725</xdr:colOff>
      <xdr:row>101</xdr:row>
      <xdr:rowOff>32385</xdr:rowOff>
    </xdr:from>
    <xdr:to xmlns:xdr="http://schemas.openxmlformats.org/drawingml/2006/spreadsheetDrawing">
      <xdr:col>23</xdr:col>
      <xdr:colOff>568325</xdr:colOff>
      <xdr:row>101</xdr:row>
      <xdr:rowOff>133985</xdr:rowOff>
    </xdr:to>
    <xdr:sp macro="" textlink="">
      <xdr:nvSpPr>
        <xdr:cNvPr id="574" name="円/楕円 573"/>
        <xdr:cNvSpPr/>
      </xdr:nvSpPr>
      <xdr:spPr>
        <a:xfrm>
          <a:off x="16268700" y="173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606425</xdr:colOff>
      <xdr:row>100</xdr:row>
      <xdr:rowOff>156845</xdr:rowOff>
    </xdr:from>
    <xdr:ext cx="405130" cy="258445"/>
    <xdr:sp macro="" textlink="">
      <xdr:nvSpPr>
        <xdr:cNvPr id="575" name="【庁舎】&#10;有形固定資産減価償却率該当値テキスト"/>
        <xdr:cNvSpPr txBox="1"/>
      </xdr:nvSpPr>
      <xdr:spPr>
        <a:xfrm>
          <a:off x="16408400" y="17301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314325</xdr:colOff>
      <xdr:row>101</xdr:row>
      <xdr:rowOff>34290</xdr:rowOff>
    </xdr:from>
    <xdr:to xmlns:xdr="http://schemas.openxmlformats.org/drawingml/2006/spreadsheetDrawing">
      <xdr:col>22</xdr:col>
      <xdr:colOff>415925</xdr:colOff>
      <xdr:row>101</xdr:row>
      <xdr:rowOff>135890</xdr:rowOff>
    </xdr:to>
    <xdr:sp macro="" textlink="">
      <xdr:nvSpPr>
        <xdr:cNvPr id="576" name="円/楕円 575"/>
        <xdr:cNvSpPr/>
      </xdr:nvSpPr>
      <xdr:spPr>
        <a:xfrm>
          <a:off x="15430500" y="1735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365125</xdr:colOff>
      <xdr:row>101</xdr:row>
      <xdr:rowOff>83185</xdr:rowOff>
    </xdr:from>
    <xdr:to xmlns:xdr="http://schemas.openxmlformats.org/drawingml/2006/spreadsheetDrawing">
      <xdr:col>23</xdr:col>
      <xdr:colOff>517525</xdr:colOff>
      <xdr:row>101</xdr:row>
      <xdr:rowOff>85090</xdr:rowOff>
    </xdr:to>
    <xdr:cxnSp macro="">
      <xdr:nvCxnSpPr>
        <xdr:cNvPr id="577" name="直線コネクタ 576"/>
        <xdr:cNvCxnSpPr/>
      </xdr:nvCxnSpPr>
      <xdr:spPr>
        <a:xfrm flipV="1">
          <a:off x="15481300" y="173996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22</xdr:col>
      <xdr:colOff>149860</xdr:colOff>
      <xdr:row>99</xdr:row>
      <xdr:rowOff>152400</xdr:rowOff>
    </xdr:from>
    <xdr:ext cx="405130" cy="259080"/>
    <xdr:sp macro="" textlink="">
      <xdr:nvSpPr>
        <xdr:cNvPr id="578" name="n_1mainValue【庁舎】&#10;有形固定資産減価償却率"/>
        <xdr:cNvSpPr txBox="1"/>
      </xdr:nvSpPr>
      <xdr:spPr>
        <a:xfrm>
          <a:off x="15266035" y="17125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26</xdr:col>
      <xdr:colOff>428625</xdr:colOff>
      <xdr:row>91</xdr:row>
      <xdr:rowOff>19050</xdr:rowOff>
    </xdr:from>
    <xdr:to xmlns:xdr="http://schemas.openxmlformats.org/drawingml/2006/spreadsheetDrawing">
      <xdr:col>33</xdr:col>
      <xdr:colOff>352425</xdr:colOff>
      <xdr:row>94</xdr:row>
      <xdr:rowOff>139700</xdr:rowOff>
    </xdr:to>
    <xdr:sp macro="" textlink="">
      <xdr:nvSpPr>
        <xdr:cNvPr id="579" name="正方形/長方形 5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mlns:xdr="http://schemas.openxmlformats.org/drawingml/2006/spreadsheetDrawing">
      <xdr:col>26</xdr:col>
      <xdr:colOff>555625</xdr:colOff>
      <xdr:row>94</xdr:row>
      <xdr:rowOff>165100</xdr:rowOff>
    </xdr:from>
    <xdr:to xmlns:xdr="http://schemas.openxmlformats.org/drawingml/2006/spreadsheetDrawing">
      <xdr:col>29</xdr:col>
      <xdr:colOff>22225</xdr:colOff>
      <xdr:row>96</xdr:row>
      <xdr:rowOff>76200</xdr:rowOff>
    </xdr:to>
    <xdr:sp macro="" textlink="">
      <xdr:nvSpPr>
        <xdr:cNvPr id="580" name="正方形/長方形 57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555625</xdr:colOff>
      <xdr:row>96</xdr:row>
      <xdr:rowOff>25400</xdr:rowOff>
    </xdr:from>
    <xdr:to xmlns:xdr="http://schemas.openxmlformats.org/drawingml/2006/spreadsheetDrawing">
      <xdr:col>29</xdr:col>
      <xdr:colOff>22225</xdr:colOff>
      <xdr:row>97</xdr:row>
      <xdr:rowOff>107950</xdr:rowOff>
    </xdr:to>
    <xdr:sp macro="" textlink="">
      <xdr:nvSpPr>
        <xdr:cNvPr id="581" name="正方形/長方形 58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200025</xdr:colOff>
      <xdr:row>94</xdr:row>
      <xdr:rowOff>165100</xdr:rowOff>
    </xdr:from>
    <xdr:to xmlns:xdr="http://schemas.openxmlformats.org/drawingml/2006/spreadsheetDrawing">
      <xdr:col>30</xdr:col>
      <xdr:colOff>352425</xdr:colOff>
      <xdr:row>96</xdr:row>
      <xdr:rowOff>76200</xdr:rowOff>
    </xdr:to>
    <xdr:sp macro="" textlink="">
      <xdr:nvSpPr>
        <xdr:cNvPr id="582" name="正方形/長方形 58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200025</xdr:colOff>
      <xdr:row>96</xdr:row>
      <xdr:rowOff>25400</xdr:rowOff>
    </xdr:from>
    <xdr:to xmlns:xdr="http://schemas.openxmlformats.org/drawingml/2006/spreadsheetDrawing">
      <xdr:col>30</xdr:col>
      <xdr:colOff>352425</xdr:colOff>
      <xdr:row>97</xdr:row>
      <xdr:rowOff>107950</xdr:rowOff>
    </xdr:to>
    <xdr:sp macro="" textlink="">
      <xdr:nvSpPr>
        <xdr:cNvPr id="583" name="正方形/長方形 58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657225</xdr:colOff>
      <xdr:row>94</xdr:row>
      <xdr:rowOff>165100</xdr:rowOff>
    </xdr:from>
    <xdr:to xmlns:xdr="http://schemas.openxmlformats.org/drawingml/2006/spreadsheetDrawing">
      <xdr:col>32</xdr:col>
      <xdr:colOff>123825</xdr:colOff>
      <xdr:row>96</xdr:row>
      <xdr:rowOff>76200</xdr:rowOff>
    </xdr:to>
    <xdr:sp macro="" textlink="">
      <xdr:nvSpPr>
        <xdr:cNvPr id="584" name="正方形/長方形 58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mlns:xdr="http://schemas.openxmlformats.org/drawingml/2006/spreadsheetDrawing">
      <xdr:col>29</xdr:col>
      <xdr:colOff>657225</xdr:colOff>
      <xdr:row>96</xdr:row>
      <xdr:rowOff>25400</xdr:rowOff>
    </xdr:from>
    <xdr:to xmlns:xdr="http://schemas.openxmlformats.org/drawingml/2006/spreadsheetDrawing">
      <xdr:col>32</xdr:col>
      <xdr:colOff>123825</xdr:colOff>
      <xdr:row>97</xdr:row>
      <xdr:rowOff>107950</xdr:rowOff>
    </xdr:to>
    <xdr:sp macro="" textlink="">
      <xdr:nvSpPr>
        <xdr:cNvPr id="585" name="正方形/長方形 58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26</xdr:col>
      <xdr:colOff>390525</xdr:colOff>
      <xdr:row>96</xdr:row>
      <xdr:rowOff>114300</xdr:rowOff>
    </xdr:from>
    <xdr:ext cx="349885" cy="225425"/>
    <xdr:sp macro="" textlink="">
      <xdr:nvSpPr>
        <xdr:cNvPr id="587" name="テキスト ボックス 586"/>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26</xdr:col>
      <xdr:colOff>428625</xdr:colOff>
      <xdr:row>111</xdr:row>
      <xdr:rowOff>19050</xdr:rowOff>
    </xdr:from>
    <xdr:to xmlns:xdr="http://schemas.openxmlformats.org/drawingml/2006/spreadsheetDrawing">
      <xdr:col>33</xdr:col>
      <xdr:colOff>314325</xdr:colOff>
      <xdr:row>111</xdr:row>
      <xdr:rowOff>19050</xdr:rowOff>
    </xdr:to>
    <xdr:cxnSp macro="">
      <xdr:nvCxnSpPr>
        <xdr:cNvPr id="588" name="直線コネクタ 58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428625</xdr:colOff>
      <xdr:row>109</xdr:row>
      <xdr:rowOff>35560</xdr:rowOff>
    </xdr:from>
    <xdr:to xmlns:xdr="http://schemas.openxmlformats.org/drawingml/2006/spreadsheetDrawing">
      <xdr:col>33</xdr:col>
      <xdr:colOff>314325</xdr:colOff>
      <xdr:row>109</xdr:row>
      <xdr:rowOff>35560</xdr:rowOff>
    </xdr:to>
    <xdr:cxnSp macro="">
      <xdr:nvCxnSpPr>
        <xdr:cNvPr id="589" name="直線コネクタ 58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108</xdr:row>
      <xdr:rowOff>64770</xdr:rowOff>
    </xdr:from>
    <xdr:ext cx="466725" cy="258445"/>
    <xdr:sp macro="" textlink="">
      <xdr:nvSpPr>
        <xdr:cNvPr id="590" name="テキスト ボックス 589"/>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107</xdr:row>
      <xdr:rowOff>52070</xdr:rowOff>
    </xdr:from>
    <xdr:to xmlns:xdr="http://schemas.openxmlformats.org/drawingml/2006/spreadsheetDrawing">
      <xdr:col>33</xdr:col>
      <xdr:colOff>314325</xdr:colOff>
      <xdr:row>107</xdr:row>
      <xdr:rowOff>52070</xdr:rowOff>
    </xdr:to>
    <xdr:cxnSp macro="">
      <xdr:nvCxnSpPr>
        <xdr:cNvPr id="591" name="直線コネクタ 59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106</xdr:row>
      <xdr:rowOff>80645</xdr:rowOff>
    </xdr:from>
    <xdr:ext cx="466725" cy="259080"/>
    <xdr:sp macro="" textlink="">
      <xdr:nvSpPr>
        <xdr:cNvPr id="592" name="テキスト ボックス 591"/>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105</xdr:row>
      <xdr:rowOff>67945</xdr:rowOff>
    </xdr:from>
    <xdr:to xmlns:xdr="http://schemas.openxmlformats.org/drawingml/2006/spreadsheetDrawing">
      <xdr:col>33</xdr:col>
      <xdr:colOff>314325</xdr:colOff>
      <xdr:row>105</xdr:row>
      <xdr:rowOff>67945</xdr:rowOff>
    </xdr:to>
    <xdr:cxnSp macro="">
      <xdr:nvCxnSpPr>
        <xdr:cNvPr id="593" name="直線コネクタ 59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104</xdr:row>
      <xdr:rowOff>97790</xdr:rowOff>
    </xdr:from>
    <xdr:ext cx="466725" cy="258445"/>
    <xdr:sp macro="" textlink="">
      <xdr:nvSpPr>
        <xdr:cNvPr id="594" name="テキスト ボックス 593"/>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103</xdr:row>
      <xdr:rowOff>84455</xdr:rowOff>
    </xdr:from>
    <xdr:to xmlns:xdr="http://schemas.openxmlformats.org/drawingml/2006/spreadsheetDrawing">
      <xdr:col>33</xdr:col>
      <xdr:colOff>314325</xdr:colOff>
      <xdr:row>103</xdr:row>
      <xdr:rowOff>84455</xdr:rowOff>
    </xdr:to>
    <xdr:cxnSp macro="">
      <xdr:nvCxnSpPr>
        <xdr:cNvPr id="595" name="直線コネクタ 59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102</xdr:row>
      <xdr:rowOff>113665</xdr:rowOff>
    </xdr:from>
    <xdr:ext cx="466725" cy="258445"/>
    <xdr:sp macro="" textlink="">
      <xdr:nvSpPr>
        <xdr:cNvPr id="596" name="テキスト ボックス 595"/>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101</xdr:row>
      <xdr:rowOff>100965</xdr:rowOff>
    </xdr:from>
    <xdr:to xmlns:xdr="http://schemas.openxmlformats.org/drawingml/2006/spreadsheetDrawing">
      <xdr:col>33</xdr:col>
      <xdr:colOff>314325</xdr:colOff>
      <xdr:row>101</xdr:row>
      <xdr:rowOff>100965</xdr:rowOff>
    </xdr:to>
    <xdr:cxnSp macro="">
      <xdr:nvCxnSpPr>
        <xdr:cNvPr id="597" name="直線コネクタ 59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100</xdr:row>
      <xdr:rowOff>130175</xdr:rowOff>
    </xdr:from>
    <xdr:ext cx="466725" cy="259080"/>
    <xdr:sp macro="" textlink="">
      <xdr:nvSpPr>
        <xdr:cNvPr id="598" name="テキスト ボックス 597"/>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99</xdr:row>
      <xdr:rowOff>116840</xdr:rowOff>
    </xdr:from>
    <xdr:to xmlns:xdr="http://schemas.openxmlformats.org/drawingml/2006/spreadsheetDrawing">
      <xdr:col>33</xdr:col>
      <xdr:colOff>314325</xdr:colOff>
      <xdr:row>99</xdr:row>
      <xdr:rowOff>116840</xdr:rowOff>
    </xdr:to>
    <xdr:cxnSp macro="">
      <xdr:nvCxnSpPr>
        <xdr:cNvPr id="599" name="直線コネクタ 59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98</xdr:row>
      <xdr:rowOff>146050</xdr:rowOff>
    </xdr:from>
    <xdr:ext cx="466725" cy="258445"/>
    <xdr:sp macro="" textlink="">
      <xdr:nvSpPr>
        <xdr:cNvPr id="600" name="テキスト ボックス 599"/>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314325</xdr:colOff>
      <xdr:row>97</xdr:row>
      <xdr:rowOff>133350</xdr:rowOff>
    </xdr:to>
    <xdr:cxnSp macro="">
      <xdr:nvCxnSpPr>
        <xdr:cNvPr id="601" name="直線コネクタ 60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25</xdr:col>
      <xdr:colOff>647065</xdr:colOff>
      <xdr:row>96</xdr:row>
      <xdr:rowOff>162560</xdr:rowOff>
    </xdr:from>
    <xdr:ext cx="466725" cy="259080"/>
    <xdr:sp macro="" textlink="">
      <xdr:nvSpPr>
        <xdr:cNvPr id="602" name="テキスト ボックス 60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mlns:xdr="http://schemas.openxmlformats.org/drawingml/2006/spreadsheetDrawing">
      <xdr:col>26</xdr:col>
      <xdr:colOff>428625</xdr:colOff>
      <xdr:row>97</xdr:row>
      <xdr:rowOff>133350</xdr:rowOff>
    </xdr:from>
    <xdr:to xmlns:xdr="http://schemas.openxmlformats.org/drawingml/2006/spreadsheetDrawing">
      <xdr:col>33</xdr:col>
      <xdr:colOff>352425</xdr:colOff>
      <xdr:row>111</xdr:row>
      <xdr:rowOff>19050</xdr:rowOff>
    </xdr:to>
    <xdr:sp macro="" textlink="">
      <xdr:nvSpPr>
        <xdr:cNvPr id="60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32</xdr:col>
      <xdr:colOff>186055</xdr:colOff>
      <xdr:row>100</xdr:row>
      <xdr:rowOff>13970</xdr:rowOff>
    </xdr:from>
    <xdr:to xmlns:xdr="http://schemas.openxmlformats.org/drawingml/2006/spreadsheetDrawing">
      <xdr:col>32</xdr:col>
      <xdr:colOff>186055</xdr:colOff>
      <xdr:row>108</xdr:row>
      <xdr:rowOff>95885</xdr:rowOff>
    </xdr:to>
    <xdr:cxnSp macro="">
      <xdr:nvCxnSpPr>
        <xdr:cNvPr id="604" name="直線コネクタ 603"/>
        <xdr:cNvCxnSpPr/>
      </xdr:nvCxnSpPr>
      <xdr:spPr>
        <a:xfrm flipV="1">
          <a:off x="22160230" y="1715897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108</xdr:row>
      <xdr:rowOff>99695</xdr:rowOff>
    </xdr:from>
    <xdr:ext cx="469265" cy="258445"/>
    <xdr:sp macro="" textlink="">
      <xdr:nvSpPr>
        <xdr:cNvPr id="605" name="【庁舎】&#10;一人当たり面積最小値テキスト"/>
        <xdr:cNvSpPr txBox="1"/>
      </xdr:nvSpPr>
      <xdr:spPr>
        <a:xfrm>
          <a:off x="22250400" y="186162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108</xdr:row>
      <xdr:rowOff>95885</xdr:rowOff>
    </xdr:from>
    <xdr:to xmlns:xdr="http://schemas.openxmlformats.org/drawingml/2006/spreadsheetDrawing">
      <xdr:col>32</xdr:col>
      <xdr:colOff>276225</xdr:colOff>
      <xdr:row>108</xdr:row>
      <xdr:rowOff>95885</xdr:rowOff>
    </xdr:to>
    <xdr:cxnSp macro="">
      <xdr:nvCxnSpPr>
        <xdr:cNvPr id="606" name="直線コネクタ 605"/>
        <xdr:cNvCxnSpPr/>
      </xdr:nvCxnSpPr>
      <xdr:spPr>
        <a:xfrm>
          <a:off x="22072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98</xdr:row>
      <xdr:rowOff>132080</xdr:rowOff>
    </xdr:from>
    <xdr:ext cx="469265" cy="258445"/>
    <xdr:sp macro="" textlink="">
      <xdr:nvSpPr>
        <xdr:cNvPr id="607" name="【庁舎】&#10;一人当たり面積最大値テキスト"/>
        <xdr:cNvSpPr txBox="1"/>
      </xdr:nvSpPr>
      <xdr:spPr>
        <a:xfrm>
          <a:off x="22250400" y="16934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0.479</a:t>
          </a:r>
          <a:endParaRPr kumimoji="1" lang="ja-JP" altLang="en-US" sz="1000" b="1">
            <a:latin typeface="ＭＳ Ｐゴシック"/>
          </a:endParaRPr>
        </a:p>
      </xdr:txBody>
    </xdr:sp>
    <xdr:clientData/>
  </xdr:oneCellAnchor>
  <xdr:twoCellAnchor>
    <xdr:from xmlns:xdr="http://schemas.openxmlformats.org/drawingml/2006/spreadsheetDrawing">
      <xdr:col>32</xdr:col>
      <xdr:colOff>98425</xdr:colOff>
      <xdr:row>100</xdr:row>
      <xdr:rowOff>13970</xdr:rowOff>
    </xdr:from>
    <xdr:to xmlns:xdr="http://schemas.openxmlformats.org/drawingml/2006/spreadsheetDrawing">
      <xdr:col>32</xdr:col>
      <xdr:colOff>276225</xdr:colOff>
      <xdr:row>100</xdr:row>
      <xdr:rowOff>13970</xdr:rowOff>
    </xdr:to>
    <xdr:cxnSp macro="">
      <xdr:nvCxnSpPr>
        <xdr:cNvPr id="608" name="直線コネクタ 607"/>
        <xdr:cNvCxnSpPr/>
      </xdr:nvCxnSpPr>
      <xdr:spPr>
        <a:xfrm>
          <a:off x="22072600" y="1715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276225</xdr:colOff>
      <xdr:row>106</xdr:row>
      <xdr:rowOff>55880</xdr:rowOff>
    </xdr:from>
    <xdr:ext cx="469265" cy="259080"/>
    <xdr:sp macro="" textlink="">
      <xdr:nvSpPr>
        <xdr:cNvPr id="609" name="【庁舎】&#10;一人当たり面積平均値テキスト"/>
        <xdr:cNvSpPr txBox="1"/>
      </xdr:nvSpPr>
      <xdr:spPr>
        <a:xfrm>
          <a:off x="22250400" y="1822958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32</xdr:col>
      <xdr:colOff>136525</xdr:colOff>
      <xdr:row>106</xdr:row>
      <xdr:rowOff>77470</xdr:rowOff>
    </xdr:from>
    <xdr:to xmlns:xdr="http://schemas.openxmlformats.org/drawingml/2006/spreadsheetDrawing">
      <xdr:col>32</xdr:col>
      <xdr:colOff>238125</xdr:colOff>
      <xdr:row>107</xdr:row>
      <xdr:rowOff>7620</xdr:rowOff>
    </xdr:to>
    <xdr:sp macro="" textlink="">
      <xdr:nvSpPr>
        <xdr:cNvPr id="610" name="フローチャート : 判断 609"/>
        <xdr:cNvSpPr/>
      </xdr:nvSpPr>
      <xdr:spPr>
        <a:xfrm>
          <a:off x="221107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30</xdr:col>
      <xdr:colOff>669925</xdr:colOff>
      <xdr:row>106</xdr:row>
      <xdr:rowOff>133350</xdr:rowOff>
    </xdr:from>
    <xdr:to xmlns:xdr="http://schemas.openxmlformats.org/drawingml/2006/spreadsheetDrawing">
      <xdr:col>31</xdr:col>
      <xdr:colOff>85725</xdr:colOff>
      <xdr:row>107</xdr:row>
      <xdr:rowOff>63500</xdr:rowOff>
    </xdr:to>
    <xdr:sp macro="" textlink="">
      <xdr:nvSpPr>
        <xdr:cNvPr id="611" name="フローチャート : 判断 610"/>
        <xdr:cNvSpPr/>
      </xdr:nvSpPr>
      <xdr:spPr>
        <a:xfrm>
          <a:off x="21272500" y="1830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30</xdr:col>
      <xdr:colOff>473075</xdr:colOff>
      <xdr:row>107</xdr:row>
      <xdr:rowOff>54610</xdr:rowOff>
    </xdr:from>
    <xdr:ext cx="469900" cy="258445"/>
    <xdr:sp macro="" textlink="">
      <xdr:nvSpPr>
        <xdr:cNvPr id="612" name="n_1aveValue【庁舎】&#10;一人当たり面積"/>
        <xdr:cNvSpPr txBox="1"/>
      </xdr:nvSpPr>
      <xdr:spPr>
        <a:xfrm>
          <a:off x="21075650" y="18399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31</xdr:col>
      <xdr:colOff>682625</xdr:colOff>
      <xdr:row>111</xdr:row>
      <xdr:rowOff>16510</xdr:rowOff>
    </xdr:from>
    <xdr:ext cx="761365" cy="259080"/>
    <xdr:sp macro="" textlink="">
      <xdr:nvSpPr>
        <xdr:cNvPr id="613" name="テキスト ボックス 612"/>
        <xdr:cNvSpPr txBox="1"/>
      </xdr:nvSpPr>
      <xdr:spPr>
        <a:xfrm>
          <a:off x="21971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mlns:xdr="http://schemas.openxmlformats.org/drawingml/2006/spreadsheetDrawing">
      <xdr:col>30</xdr:col>
      <xdr:colOff>530225</xdr:colOff>
      <xdr:row>111</xdr:row>
      <xdr:rowOff>16510</xdr:rowOff>
    </xdr:from>
    <xdr:ext cx="762000" cy="259080"/>
    <xdr:sp macro="" textlink="">
      <xdr:nvSpPr>
        <xdr:cNvPr id="614" name="テキスト ボックス 61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mlns:xdr="http://schemas.openxmlformats.org/drawingml/2006/spreadsheetDrawing">
      <xdr:col>29</xdr:col>
      <xdr:colOff>327025</xdr:colOff>
      <xdr:row>111</xdr:row>
      <xdr:rowOff>16510</xdr:rowOff>
    </xdr:from>
    <xdr:ext cx="761365" cy="259080"/>
    <xdr:sp macro="" textlink="">
      <xdr:nvSpPr>
        <xdr:cNvPr id="615" name="テキスト ボックス 614"/>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28</xdr:col>
      <xdr:colOff>123825</xdr:colOff>
      <xdr:row>111</xdr:row>
      <xdr:rowOff>16510</xdr:rowOff>
    </xdr:from>
    <xdr:ext cx="762000" cy="259080"/>
    <xdr:sp macro="" textlink="">
      <xdr:nvSpPr>
        <xdr:cNvPr id="616" name="テキスト ボックス 61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26</xdr:col>
      <xdr:colOff>606425</xdr:colOff>
      <xdr:row>111</xdr:row>
      <xdr:rowOff>16510</xdr:rowOff>
    </xdr:from>
    <xdr:ext cx="762000" cy="259080"/>
    <xdr:sp macro="" textlink="">
      <xdr:nvSpPr>
        <xdr:cNvPr id="617" name="テキスト ボックス 61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mlns:xdr="http://schemas.openxmlformats.org/drawingml/2006/spreadsheetDrawing">
      <xdr:col>32</xdr:col>
      <xdr:colOff>136525</xdr:colOff>
      <xdr:row>105</xdr:row>
      <xdr:rowOff>118745</xdr:rowOff>
    </xdr:from>
    <xdr:to xmlns:xdr="http://schemas.openxmlformats.org/drawingml/2006/spreadsheetDrawing">
      <xdr:col>32</xdr:col>
      <xdr:colOff>238125</xdr:colOff>
      <xdr:row>106</xdr:row>
      <xdr:rowOff>48895</xdr:rowOff>
    </xdr:to>
    <xdr:sp macro="" textlink="">
      <xdr:nvSpPr>
        <xdr:cNvPr id="618" name="円/楕円 617"/>
        <xdr:cNvSpPr/>
      </xdr:nvSpPr>
      <xdr:spPr>
        <a:xfrm>
          <a:off x="221107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32</xdr:col>
      <xdr:colOff>276225</xdr:colOff>
      <xdr:row>104</xdr:row>
      <xdr:rowOff>141605</xdr:rowOff>
    </xdr:from>
    <xdr:ext cx="469265" cy="259080"/>
    <xdr:sp macro="" textlink="">
      <xdr:nvSpPr>
        <xdr:cNvPr id="619" name="【庁舎】&#10;一人当たり面積該当値テキスト"/>
        <xdr:cNvSpPr txBox="1"/>
      </xdr:nvSpPr>
      <xdr:spPr>
        <a:xfrm>
          <a:off x="22250400" y="1797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30</xdr:col>
      <xdr:colOff>669925</xdr:colOff>
      <xdr:row>105</xdr:row>
      <xdr:rowOff>128270</xdr:rowOff>
    </xdr:from>
    <xdr:to xmlns:xdr="http://schemas.openxmlformats.org/drawingml/2006/spreadsheetDrawing">
      <xdr:col>31</xdr:col>
      <xdr:colOff>85725</xdr:colOff>
      <xdr:row>106</xdr:row>
      <xdr:rowOff>58420</xdr:rowOff>
    </xdr:to>
    <xdr:sp macro="" textlink="">
      <xdr:nvSpPr>
        <xdr:cNvPr id="620" name="円/楕円 619"/>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31</xdr:col>
      <xdr:colOff>34925</xdr:colOff>
      <xdr:row>105</xdr:row>
      <xdr:rowOff>169545</xdr:rowOff>
    </xdr:from>
    <xdr:to xmlns:xdr="http://schemas.openxmlformats.org/drawingml/2006/spreadsheetDrawing">
      <xdr:col>32</xdr:col>
      <xdr:colOff>187325</xdr:colOff>
      <xdr:row>106</xdr:row>
      <xdr:rowOff>7620</xdr:rowOff>
    </xdr:to>
    <xdr:cxnSp macro="">
      <xdr:nvCxnSpPr>
        <xdr:cNvPr id="621" name="直線コネクタ 620"/>
        <xdr:cNvCxnSpPr/>
      </xdr:nvCxnSpPr>
      <xdr:spPr>
        <a:xfrm flipV="1">
          <a:off x="21323300" y="181717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473075</xdr:colOff>
      <xdr:row>104</xdr:row>
      <xdr:rowOff>74930</xdr:rowOff>
    </xdr:from>
    <xdr:ext cx="469900" cy="258445"/>
    <xdr:sp macro="" textlink="">
      <xdr:nvSpPr>
        <xdr:cNvPr id="622" name="n_1mainValue【庁舎】&#10;一人当たり面積"/>
        <xdr:cNvSpPr txBox="1"/>
      </xdr:nvSpPr>
      <xdr:spPr>
        <a:xfrm>
          <a:off x="21075650" y="17905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113</xdr:row>
      <xdr:rowOff>57150</xdr:rowOff>
    </xdr:from>
    <xdr:to xmlns:xdr="http://schemas.openxmlformats.org/drawingml/2006/spreadsheetDrawing">
      <xdr:col>33</xdr:col>
      <xdr:colOff>352425</xdr:colOff>
      <xdr:row>124</xdr:row>
      <xdr:rowOff>76200</xdr:rowOff>
    </xdr:to>
    <xdr:sp macro="" textlink="">
      <xdr:nvSpPr>
        <xdr:cNvPr id="623" name="正方形/長方形 6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66675</xdr:colOff>
      <xdr:row>113</xdr:row>
      <xdr:rowOff>120650</xdr:rowOff>
    </xdr:from>
    <xdr:to xmlns:xdr="http://schemas.openxmlformats.org/drawingml/2006/spreadsheetDrawing">
      <xdr:col>6</xdr:col>
      <xdr:colOff>485775</xdr:colOff>
      <xdr:row>115</xdr:row>
      <xdr:rowOff>31750</xdr:rowOff>
    </xdr:to>
    <xdr:sp macro="" textlink="">
      <xdr:nvSpPr>
        <xdr:cNvPr id="624" name="正方形/長方形 62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mlns:xdr="http://schemas.openxmlformats.org/drawingml/2006/spreadsheetDrawing">
      <xdr:col>1</xdr:col>
      <xdr:colOff>142875</xdr:colOff>
      <xdr:row>115</xdr:row>
      <xdr:rowOff>31750</xdr:rowOff>
    </xdr:from>
    <xdr:to xmlns:xdr="http://schemas.openxmlformats.org/drawingml/2006/spreadsheetDrawing">
      <xdr:col>33</xdr:col>
      <xdr:colOff>263525</xdr:colOff>
      <xdr:row>123</xdr:row>
      <xdr:rowOff>146050</xdr:rowOff>
    </xdr:to>
    <xdr:sp macro="" textlink="" fLocksText="0">
      <xdr:nvSpPr>
        <xdr:cNvPr id="625" name="テキスト ボックス 62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図書館と庁舎の有形固定資産減価償却率が類似団体と比べ高い数値となっている。</a:t>
          </a:r>
          <a:endParaRPr lang="ja-JP" altLang="ja-JP" sz="1400">
            <a:effectLst/>
          </a:endParaRPr>
        </a:p>
        <a:p>
          <a:r>
            <a:rPr kumimoji="1" lang="ja-JP" altLang="ja-JP" sz="1100">
              <a:solidFill>
                <a:schemeClr val="dk1"/>
              </a:solidFill>
              <a:effectLst/>
              <a:latin typeface="+mn-lt"/>
              <a:ea typeface="+mn-ea"/>
              <a:cs typeface="+mn-cs"/>
            </a:rPr>
            <a:t>新しい中野をつくる１０か年計画（第３次）において、図書館は２館を統合し、学校再編による統合新校との複合施設として開設する計画があり、庁舎については、昭和４３年９月に竣工した区役所本庁舎を移転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年度竣工予定</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する計画があり、老朽化対策に取り組んでいる。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103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47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112</v>
      </c>
      <c r="C3" s="22"/>
      <c r="D3" s="22"/>
      <c r="E3" s="45"/>
      <c r="F3" s="45"/>
      <c r="G3" s="45"/>
      <c r="H3" s="45"/>
      <c r="I3" s="45"/>
      <c r="J3" s="45"/>
      <c r="K3" s="45"/>
      <c r="L3" s="45" t="s">
        <v>92</v>
      </c>
      <c r="M3" s="45"/>
      <c r="N3" s="45"/>
      <c r="O3" s="45"/>
      <c r="P3" s="45"/>
      <c r="Q3" s="45"/>
      <c r="R3" s="95"/>
      <c r="S3" s="95"/>
      <c r="T3" s="95"/>
      <c r="U3" s="95"/>
      <c r="V3" s="112"/>
      <c r="W3" s="127" t="s">
        <v>116</v>
      </c>
      <c r="X3" s="137"/>
      <c r="Y3" s="137"/>
      <c r="Z3" s="137"/>
      <c r="AA3" s="137"/>
      <c r="AB3" s="22"/>
      <c r="AC3" s="95" t="s">
        <v>30</v>
      </c>
      <c r="AD3" s="137"/>
      <c r="AE3" s="137"/>
      <c r="AF3" s="137"/>
      <c r="AG3" s="137"/>
      <c r="AH3" s="137"/>
      <c r="AI3" s="137"/>
      <c r="AJ3" s="137"/>
      <c r="AK3" s="137"/>
      <c r="AL3" s="162"/>
      <c r="AM3" s="127" t="s">
        <v>0</v>
      </c>
      <c r="AN3" s="137"/>
      <c r="AO3" s="137"/>
      <c r="AP3" s="137"/>
      <c r="AQ3" s="137"/>
      <c r="AR3" s="137"/>
      <c r="AS3" s="137"/>
      <c r="AT3" s="137"/>
      <c r="AU3" s="137"/>
      <c r="AV3" s="137"/>
      <c r="AW3" s="137"/>
      <c r="AX3" s="162"/>
      <c r="AY3" s="10" t="s">
        <v>14</v>
      </c>
      <c r="AZ3" s="27"/>
      <c r="BA3" s="27"/>
      <c r="BB3" s="27"/>
      <c r="BC3" s="27"/>
      <c r="BD3" s="27"/>
      <c r="BE3" s="27"/>
      <c r="BF3" s="27"/>
      <c r="BG3" s="27"/>
      <c r="BH3" s="27"/>
      <c r="BI3" s="27"/>
      <c r="BJ3" s="27"/>
      <c r="BK3" s="27"/>
      <c r="BL3" s="27"/>
      <c r="BM3" s="206"/>
      <c r="BN3" s="127" t="s">
        <v>96</v>
      </c>
      <c r="BO3" s="137"/>
      <c r="BP3" s="137"/>
      <c r="BQ3" s="137"/>
      <c r="BR3" s="137"/>
      <c r="BS3" s="137"/>
      <c r="BT3" s="137"/>
      <c r="BU3" s="162"/>
      <c r="BV3" s="127" t="s">
        <v>117</v>
      </c>
      <c r="BW3" s="137"/>
      <c r="BX3" s="137"/>
      <c r="BY3" s="137"/>
      <c r="BZ3" s="137"/>
      <c r="CA3" s="137"/>
      <c r="CB3" s="137"/>
      <c r="CC3" s="162"/>
      <c r="CD3" s="10" t="s">
        <v>14</v>
      </c>
      <c r="CE3" s="27"/>
      <c r="CF3" s="27"/>
      <c r="CG3" s="27"/>
      <c r="CH3" s="27"/>
      <c r="CI3" s="27"/>
      <c r="CJ3" s="27"/>
      <c r="CK3" s="27"/>
      <c r="CL3" s="27"/>
      <c r="CM3" s="27"/>
      <c r="CN3" s="27"/>
      <c r="CO3" s="27"/>
      <c r="CP3" s="27"/>
      <c r="CQ3" s="27"/>
      <c r="CR3" s="27"/>
      <c r="CS3" s="206"/>
      <c r="CT3" s="127" t="s">
        <v>119</v>
      </c>
      <c r="CU3" s="137"/>
      <c r="CV3" s="137"/>
      <c r="CW3" s="137"/>
      <c r="CX3" s="137"/>
      <c r="CY3" s="137"/>
      <c r="CZ3" s="137"/>
      <c r="DA3" s="162"/>
      <c r="DB3" s="127" t="s">
        <v>62</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120</v>
      </c>
      <c r="AZ4" s="195"/>
      <c r="BA4" s="195"/>
      <c r="BB4" s="195"/>
      <c r="BC4" s="195"/>
      <c r="BD4" s="195"/>
      <c r="BE4" s="195"/>
      <c r="BF4" s="195"/>
      <c r="BG4" s="195"/>
      <c r="BH4" s="195"/>
      <c r="BI4" s="195"/>
      <c r="BJ4" s="195"/>
      <c r="BK4" s="195"/>
      <c r="BL4" s="195"/>
      <c r="BM4" s="207"/>
      <c r="BN4" s="212">
        <v>126519153</v>
      </c>
      <c r="BO4" s="151"/>
      <c r="BP4" s="151"/>
      <c r="BQ4" s="151"/>
      <c r="BR4" s="151"/>
      <c r="BS4" s="151"/>
      <c r="BT4" s="151"/>
      <c r="BU4" s="171"/>
      <c r="BV4" s="212">
        <v>133286019</v>
      </c>
      <c r="BW4" s="151"/>
      <c r="BX4" s="151"/>
      <c r="BY4" s="151"/>
      <c r="BZ4" s="151"/>
      <c r="CA4" s="151"/>
      <c r="CB4" s="151"/>
      <c r="CC4" s="171"/>
      <c r="CD4" s="219" t="s">
        <v>122</v>
      </c>
      <c r="CE4" s="220"/>
      <c r="CF4" s="220"/>
      <c r="CG4" s="220"/>
      <c r="CH4" s="220"/>
      <c r="CI4" s="220"/>
      <c r="CJ4" s="220"/>
      <c r="CK4" s="220"/>
      <c r="CL4" s="220"/>
      <c r="CM4" s="220"/>
      <c r="CN4" s="220"/>
      <c r="CO4" s="220"/>
      <c r="CP4" s="220"/>
      <c r="CQ4" s="220"/>
      <c r="CR4" s="220"/>
      <c r="CS4" s="223"/>
      <c r="CT4" s="226">
        <v>3.8</v>
      </c>
      <c r="CU4" s="234"/>
      <c r="CV4" s="234"/>
      <c r="CW4" s="234"/>
      <c r="CX4" s="234"/>
      <c r="CY4" s="234"/>
      <c r="CZ4" s="234"/>
      <c r="DA4" s="241"/>
      <c r="DB4" s="226">
        <v>3.7</v>
      </c>
      <c r="DC4" s="234"/>
      <c r="DD4" s="234"/>
      <c r="DE4" s="234"/>
      <c r="DF4" s="234"/>
      <c r="DG4" s="234"/>
      <c r="DH4" s="234"/>
      <c r="DI4" s="241"/>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123</v>
      </c>
      <c r="AN5" s="59"/>
      <c r="AO5" s="59"/>
      <c r="AP5" s="59"/>
      <c r="AQ5" s="59"/>
      <c r="AR5" s="59"/>
      <c r="AS5" s="59"/>
      <c r="AT5" s="64"/>
      <c r="AU5" s="148" t="s">
        <v>125</v>
      </c>
      <c r="AV5" s="139"/>
      <c r="AW5" s="139"/>
      <c r="AX5" s="139"/>
      <c r="AY5" s="188" t="s">
        <v>1</v>
      </c>
      <c r="AZ5" s="196"/>
      <c r="BA5" s="196"/>
      <c r="BB5" s="196"/>
      <c r="BC5" s="196"/>
      <c r="BD5" s="196"/>
      <c r="BE5" s="196"/>
      <c r="BF5" s="196"/>
      <c r="BG5" s="196"/>
      <c r="BH5" s="196"/>
      <c r="BI5" s="196"/>
      <c r="BJ5" s="196"/>
      <c r="BK5" s="196"/>
      <c r="BL5" s="196"/>
      <c r="BM5" s="208"/>
      <c r="BN5" s="213">
        <v>122999658</v>
      </c>
      <c r="BO5" s="215"/>
      <c r="BP5" s="215"/>
      <c r="BQ5" s="215"/>
      <c r="BR5" s="215"/>
      <c r="BS5" s="215"/>
      <c r="BT5" s="215"/>
      <c r="BU5" s="217"/>
      <c r="BV5" s="213">
        <v>130118641</v>
      </c>
      <c r="BW5" s="215"/>
      <c r="BX5" s="215"/>
      <c r="BY5" s="215"/>
      <c r="BZ5" s="215"/>
      <c r="CA5" s="215"/>
      <c r="CB5" s="215"/>
      <c r="CC5" s="217"/>
      <c r="CD5" s="190" t="s">
        <v>127</v>
      </c>
      <c r="CE5" s="198"/>
      <c r="CF5" s="198"/>
      <c r="CG5" s="198"/>
      <c r="CH5" s="198"/>
      <c r="CI5" s="198"/>
      <c r="CJ5" s="198"/>
      <c r="CK5" s="198"/>
      <c r="CL5" s="198"/>
      <c r="CM5" s="198"/>
      <c r="CN5" s="198"/>
      <c r="CO5" s="198"/>
      <c r="CP5" s="198"/>
      <c r="CQ5" s="198"/>
      <c r="CR5" s="198"/>
      <c r="CS5" s="210"/>
      <c r="CT5" s="227">
        <v>76.900000000000006</v>
      </c>
      <c r="CU5" s="235"/>
      <c r="CV5" s="235"/>
      <c r="CW5" s="235"/>
      <c r="CX5" s="235"/>
      <c r="CY5" s="235"/>
      <c r="CZ5" s="235"/>
      <c r="DA5" s="242"/>
      <c r="DB5" s="227">
        <v>76.5</v>
      </c>
      <c r="DC5" s="235"/>
      <c r="DD5" s="235"/>
      <c r="DE5" s="235"/>
      <c r="DF5" s="235"/>
      <c r="DG5" s="235"/>
      <c r="DH5" s="235"/>
      <c r="DI5" s="242"/>
      <c r="DJ5" s="1"/>
      <c r="DK5" s="1"/>
      <c r="DL5" s="1"/>
      <c r="DM5" s="1"/>
      <c r="DN5" s="1"/>
      <c r="DO5" s="1"/>
    </row>
    <row r="6" spans="1:119" ht="18.75" customHeight="1">
      <c r="A6" s="2"/>
      <c r="B6" s="8" t="s">
        <v>128</v>
      </c>
      <c r="C6" s="25"/>
      <c r="D6" s="25"/>
      <c r="E6" s="48"/>
      <c r="F6" s="48"/>
      <c r="G6" s="48"/>
      <c r="H6" s="48"/>
      <c r="I6" s="48"/>
      <c r="J6" s="48"/>
      <c r="K6" s="48"/>
      <c r="L6" s="48" t="s">
        <v>131</v>
      </c>
      <c r="M6" s="48"/>
      <c r="N6" s="48"/>
      <c r="O6" s="48"/>
      <c r="P6" s="48"/>
      <c r="Q6" s="48"/>
      <c r="R6" s="51"/>
      <c r="S6" s="51"/>
      <c r="T6" s="51"/>
      <c r="U6" s="51"/>
      <c r="V6" s="115"/>
      <c r="W6" s="130" t="s">
        <v>133</v>
      </c>
      <c r="X6" s="57"/>
      <c r="Y6" s="57"/>
      <c r="Z6" s="57"/>
      <c r="AA6" s="57"/>
      <c r="AB6" s="25"/>
      <c r="AC6" s="145" t="s">
        <v>134</v>
      </c>
      <c r="AD6" s="153"/>
      <c r="AE6" s="153"/>
      <c r="AF6" s="153"/>
      <c r="AG6" s="153"/>
      <c r="AH6" s="153"/>
      <c r="AI6" s="153"/>
      <c r="AJ6" s="153"/>
      <c r="AK6" s="153"/>
      <c r="AL6" s="165"/>
      <c r="AM6" s="173" t="s">
        <v>64</v>
      </c>
      <c r="AN6" s="59"/>
      <c r="AO6" s="59"/>
      <c r="AP6" s="59"/>
      <c r="AQ6" s="59"/>
      <c r="AR6" s="59"/>
      <c r="AS6" s="59"/>
      <c r="AT6" s="64"/>
      <c r="AU6" s="148" t="s">
        <v>138</v>
      </c>
      <c r="AV6" s="139"/>
      <c r="AW6" s="139"/>
      <c r="AX6" s="139"/>
      <c r="AY6" s="188" t="s">
        <v>142</v>
      </c>
      <c r="AZ6" s="196"/>
      <c r="BA6" s="196"/>
      <c r="BB6" s="196"/>
      <c r="BC6" s="196"/>
      <c r="BD6" s="196"/>
      <c r="BE6" s="196"/>
      <c r="BF6" s="196"/>
      <c r="BG6" s="196"/>
      <c r="BH6" s="196"/>
      <c r="BI6" s="196"/>
      <c r="BJ6" s="196"/>
      <c r="BK6" s="196"/>
      <c r="BL6" s="196"/>
      <c r="BM6" s="208"/>
      <c r="BN6" s="213">
        <v>3519495</v>
      </c>
      <c r="BO6" s="215"/>
      <c r="BP6" s="215"/>
      <c r="BQ6" s="215"/>
      <c r="BR6" s="215"/>
      <c r="BS6" s="215"/>
      <c r="BT6" s="215"/>
      <c r="BU6" s="217"/>
      <c r="BV6" s="213">
        <v>3167378</v>
      </c>
      <c r="BW6" s="215"/>
      <c r="BX6" s="215"/>
      <c r="BY6" s="215"/>
      <c r="BZ6" s="215"/>
      <c r="CA6" s="215"/>
      <c r="CB6" s="215"/>
      <c r="CC6" s="217"/>
      <c r="CD6" s="190" t="s">
        <v>143</v>
      </c>
      <c r="CE6" s="198"/>
      <c r="CF6" s="198"/>
      <c r="CG6" s="198"/>
      <c r="CH6" s="198"/>
      <c r="CI6" s="198"/>
      <c r="CJ6" s="198"/>
      <c r="CK6" s="198"/>
      <c r="CL6" s="198"/>
      <c r="CM6" s="198"/>
      <c r="CN6" s="198"/>
      <c r="CO6" s="198"/>
      <c r="CP6" s="198"/>
      <c r="CQ6" s="198"/>
      <c r="CR6" s="198"/>
      <c r="CS6" s="210"/>
      <c r="CT6" s="228">
        <v>76.900000000000006</v>
      </c>
      <c r="CU6" s="236"/>
      <c r="CV6" s="236"/>
      <c r="CW6" s="236"/>
      <c r="CX6" s="236"/>
      <c r="CY6" s="236"/>
      <c r="CZ6" s="236"/>
      <c r="DA6" s="243"/>
      <c r="DB6" s="228">
        <v>76.5</v>
      </c>
      <c r="DC6" s="236"/>
      <c r="DD6" s="236"/>
      <c r="DE6" s="236"/>
      <c r="DF6" s="236"/>
      <c r="DG6" s="236"/>
      <c r="DH6" s="236"/>
      <c r="DI6" s="243"/>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144</v>
      </c>
      <c r="AN7" s="59"/>
      <c r="AO7" s="59"/>
      <c r="AP7" s="59"/>
      <c r="AQ7" s="59"/>
      <c r="AR7" s="59"/>
      <c r="AS7" s="59"/>
      <c r="AT7" s="64"/>
      <c r="AU7" s="148" t="s">
        <v>138</v>
      </c>
      <c r="AV7" s="139"/>
      <c r="AW7" s="139"/>
      <c r="AX7" s="139"/>
      <c r="AY7" s="188" t="s">
        <v>145</v>
      </c>
      <c r="AZ7" s="196"/>
      <c r="BA7" s="196"/>
      <c r="BB7" s="196"/>
      <c r="BC7" s="196"/>
      <c r="BD7" s="196"/>
      <c r="BE7" s="196"/>
      <c r="BF7" s="196"/>
      <c r="BG7" s="196"/>
      <c r="BH7" s="196"/>
      <c r="BI7" s="196"/>
      <c r="BJ7" s="196"/>
      <c r="BK7" s="196"/>
      <c r="BL7" s="196"/>
      <c r="BM7" s="208"/>
      <c r="BN7" s="213">
        <v>573221</v>
      </c>
      <c r="BO7" s="215"/>
      <c r="BP7" s="215"/>
      <c r="BQ7" s="215"/>
      <c r="BR7" s="215"/>
      <c r="BS7" s="215"/>
      <c r="BT7" s="215"/>
      <c r="BU7" s="217"/>
      <c r="BV7" s="213">
        <v>349051</v>
      </c>
      <c r="BW7" s="215"/>
      <c r="BX7" s="215"/>
      <c r="BY7" s="215"/>
      <c r="BZ7" s="215"/>
      <c r="CA7" s="215"/>
      <c r="CB7" s="215"/>
      <c r="CC7" s="217"/>
      <c r="CD7" s="190" t="s">
        <v>146</v>
      </c>
      <c r="CE7" s="198"/>
      <c r="CF7" s="198"/>
      <c r="CG7" s="198"/>
      <c r="CH7" s="198"/>
      <c r="CI7" s="198"/>
      <c r="CJ7" s="198"/>
      <c r="CK7" s="198"/>
      <c r="CL7" s="198"/>
      <c r="CM7" s="198"/>
      <c r="CN7" s="198"/>
      <c r="CO7" s="198"/>
      <c r="CP7" s="198"/>
      <c r="CQ7" s="198"/>
      <c r="CR7" s="198"/>
      <c r="CS7" s="210"/>
      <c r="CT7" s="213">
        <v>77133090</v>
      </c>
      <c r="CU7" s="215"/>
      <c r="CV7" s="215"/>
      <c r="CW7" s="215"/>
      <c r="CX7" s="215"/>
      <c r="CY7" s="215"/>
      <c r="CZ7" s="215"/>
      <c r="DA7" s="217"/>
      <c r="DB7" s="213">
        <v>75977537</v>
      </c>
      <c r="DC7" s="215"/>
      <c r="DD7" s="215"/>
      <c r="DE7" s="215"/>
      <c r="DF7" s="215"/>
      <c r="DG7" s="215"/>
      <c r="DH7" s="215"/>
      <c r="DI7" s="217"/>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147</v>
      </c>
      <c r="AN8" s="59"/>
      <c r="AO8" s="59"/>
      <c r="AP8" s="59"/>
      <c r="AQ8" s="59"/>
      <c r="AR8" s="59"/>
      <c r="AS8" s="59"/>
      <c r="AT8" s="64"/>
      <c r="AU8" s="148" t="s">
        <v>125</v>
      </c>
      <c r="AV8" s="139"/>
      <c r="AW8" s="139"/>
      <c r="AX8" s="139"/>
      <c r="AY8" s="188" t="s">
        <v>150</v>
      </c>
      <c r="AZ8" s="196"/>
      <c r="BA8" s="196"/>
      <c r="BB8" s="196"/>
      <c r="BC8" s="196"/>
      <c r="BD8" s="196"/>
      <c r="BE8" s="196"/>
      <c r="BF8" s="196"/>
      <c r="BG8" s="196"/>
      <c r="BH8" s="196"/>
      <c r="BI8" s="196"/>
      <c r="BJ8" s="196"/>
      <c r="BK8" s="196"/>
      <c r="BL8" s="196"/>
      <c r="BM8" s="208"/>
      <c r="BN8" s="213">
        <v>2946274</v>
      </c>
      <c r="BO8" s="215"/>
      <c r="BP8" s="215"/>
      <c r="BQ8" s="215"/>
      <c r="BR8" s="215"/>
      <c r="BS8" s="215"/>
      <c r="BT8" s="215"/>
      <c r="BU8" s="217"/>
      <c r="BV8" s="213">
        <v>2818327</v>
      </c>
      <c r="BW8" s="215"/>
      <c r="BX8" s="215"/>
      <c r="BY8" s="215"/>
      <c r="BZ8" s="215"/>
      <c r="CA8" s="215"/>
      <c r="CB8" s="215"/>
      <c r="CC8" s="217"/>
      <c r="CD8" s="190" t="s">
        <v>151</v>
      </c>
      <c r="CE8" s="198"/>
      <c r="CF8" s="198"/>
      <c r="CG8" s="198"/>
      <c r="CH8" s="198"/>
      <c r="CI8" s="198"/>
      <c r="CJ8" s="198"/>
      <c r="CK8" s="198"/>
      <c r="CL8" s="198"/>
      <c r="CM8" s="198"/>
      <c r="CN8" s="198"/>
      <c r="CO8" s="198"/>
      <c r="CP8" s="198"/>
      <c r="CQ8" s="198"/>
      <c r="CR8" s="198"/>
      <c r="CS8" s="210"/>
      <c r="CT8" s="229">
        <v>0.5</v>
      </c>
      <c r="CU8" s="237"/>
      <c r="CV8" s="237"/>
      <c r="CW8" s="237"/>
      <c r="CX8" s="237"/>
      <c r="CY8" s="237"/>
      <c r="CZ8" s="237"/>
      <c r="DA8" s="244"/>
      <c r="DB8" s="229">
        <v>0.49</v>
      </c>
      <c r="DC8" s="237"/>
      <c r="DD8" s="237"/>
      <c r="DE8" s="237"/>
      <c r="DF8" s="237"/>
      <c r="DG8" s="237"/>
      <c r="DH8" s="237"/>
      <c r="DI8" s="244"/>
      <c r="DJ8" s="1"/>
      <c r="DK8" s="1"/>
      <c r="DL8" s="1"/>
      <c r="DM8" s="1"/>
      <c r="DN8" s="1"/>
      <c r="DO8" s="1"/>
    </row>
    <row r="9" spans="1:119" ht="18.75" customHeight="1">
      <c r="A9" s="2"/>
      <c r="B9" s="10" t="s">
        <v>20</v>
      </c>
      <c r="C9" s="27"/>
      <c r="D9" s="27"/>
      <c r="E9" s="27"/>
      <c r="F9" s="27"/>
      <c r="G9" s="27"/>
      <c r="H9" s="27"/>
      <c r="I9" s="27"/>
      <c r="J9" s="27"/>
      <c r="K9" s="31"/>
      <c r="L9" s="66" t="s">
        <v>152</v>
      </c>
      <c r="M9" s="75"/>
      <c r="N9" s="75"/>
      <c r="O9" s="75"/>
      <c r="P9" s="75"/>
      <c r="Q9" s="87"/>
      <c r="R9" s="98">
        <v>328215</v>
      </c>
      <c r="S9" s="107"/>
      <c r="T9" s="107"/>
      <c r="U9" s="107"/>
      <c r="V9" s="117"/>
      <c r="W9" s="127" t="s">
        <v>154</v>
      </c>
      <c r="X9" s="137"/>
      <c r="Y9" s="137"/>
      <c r="Z9" s="137"/>
      <c r="AA9" s="137"/>
      <c r="AB9" s="137"/>
      <c r="AC9" s="137"/>
      <c r="AD9" s="137"/>
      <c r="AE9" s="137"/>
      <c r="AF9" s="137"/>
      <c r="AG9" s="137"/>
      <c r="AH9" s="137"/>
      <c r="AI9" s="137"/>
      <c r="AJ9" s="137"/>
      <c r="AK9" s="137"/>
      <c r="AL9" s="162"/>
      <c r="AM9" s="173" t="s">
        <v>155</v>
      </c>
      <c r="AN9" s="59"/>
      <c r="AO9" s="59"/>
      <c r="AP9" s="59"/>
      <c r="AQ9" s="59"/>
      <c r="AR9" s="59"/>
      <c r="AS9" s="59"/>
      <c r="AT9" s="64"/>
      <c r="AU9" s="148" t="s">
        <v>125</v>
      </c>
      <c r="AV9" s="139"/>
      <c r="AW9" s="139"/>
      <c r="AX9" s="139"/>
      <c r="AY9" s="188" t="s">
        <v>60</v>
      </c>
      <c r="AZ9" s="196"/>
      <c r="BA9" s="196"/>
      <c r="BB9" s="196"/>
      <c r="BC9" s="196"/>
      <c r="BD9" s="196"/>
      <c r="BE9" s="196"/>
      <c r="BF9" s="196"/>
      <c r="BG9" s="196"/>
      <c r="BH9" s="196"/>
      <c r="BI9" s="196"/>
      <c r="BJ9" s="196"/>
      <c r="BK9" s="196"/>
      <c r="BL9" s="196"/>
      <c r="BM9" s="208"/>
      <c r="BN9" s="213">
        <v>127947</v>
      </c>
      <c r="BO9" s="215"/>
      <c r="BP9" s="215"/>
      <c r="BQ9" s="215"/>
      <c r="BR9" s="215"/>
      <c r="BS9" s="215"/>
      <c r="BT9" s="215"/>
      <c r="BU9" s="217"/>
      <c r="BV9" s="213">
        <v>-1587788</v>
      </c>
      <c r="BW9" s="215"/>
      <c r="BX9" s="215"/>
      <c r="BY9" s="215"/>
      <c r="BZ9" s="215"/>
      <c r="CA9" s="215"/>
      <c r="CB9" s="215"/>
      <c r="CC9" s="217"/>
      <c r="CD9" s="190" t="s">
        <v>59</v>
      </c>
      <c r="CE9" s="198"/>
      <c r="CF9" s="198"/>
      <c r="CG9" s="198"/>
      <c r="CH9" s="198"/>
      <c r="CI9" s="198"/>
      <c r="CJ9" s="198"/>
      <c r="CK9" s="198"/>
      <c r="CL9" s="198"/>
      <c r="CM9" s="198"/>
      <c r="CN9" s="198"/>
      <c r="CO9" s="198"/>
      <c r="CP9" s="198"/>
      <c r="CQ9" s="198"/>
      <c r="CR9" s="198"/>
      <c r="CS9" s="210"/>
      <c r="CT9" s="227">
        <v>5.4</v>
      </c>
      <c r="CU9" s="235"/>
      <c r="CV9" s="235"/>
      <c r="CW9" s="235"/>
      <c r="CX9" s="235"/>
      <c r="CY9" s="235"/>
      <c r="CZ9" s="235"/>
      <c r="DA9" s="242"/>
      <c r="DB9" s="227">
        <v>9.6999999999999993</v>
      </c>
      <c r="DC9" s="235"/>
      <c r="DD9" s="235"/>
      <c r="DE9" s="235"/>
      <c r="DF9" s="235"/>
      <c r="DG9" s="235"/>
      <c r="DH9" s="235"/>
      <c r="DI9" s="242"/>
      <c r="DJ9" s="1"/>
      <c r="DK9" s="1"/>
      <c r="DL9" s="1"/>
      <c r="DM9" s="1"/>
      <c r="DN9" s="1"/>
      <c r="DO9" s="1"/>
    </row>
    <row r="10" spans="1:119" ht="18.75" customHeight="1">
      <c r="A10" s="2"/>
      <c r="B10" s="10"/>
      <c r="C10" s="27"/>
      <c r="D10" s="27"/>
      <c r="E10" s="27"/>
      <c r="F10" s="27"/>
      <c r="G10" s="27"/>
      <c r="H10" s="27"/>
      <c r="I10" s="27"/>
      <c r="J10" s="27"/>
      <c r="K10" s="31"/>
      <c r="L10" s="53" t="s">
        <v>157</v>
      </c>
      <c r="M10" s="59"/>
      <c r="N10" s="59"/>
      <c r="O10" s="59"/>
      <c r="P10" s="59"/>
      <c r="Q10" s="64"/>
      <c r="R10" s="73">
        <v>314750</v>
      </c>
      <c r="S10" s="81"/>
      <c r="T10" s="81"/>
      <c r="U10" s="81"/>
      <c r="V10" s="118"/>
      <c r="W10" s="128"/>
      <c r="X10" s="55"/>
      <c r="Y10" s="55"/>
      <c r="Z10" s="55"/>
      <c r="AA10" s="55"/>
      <c r="AB10" s="55"/>
      <c r="AC10" s="55"/>
      <c r="AD10" s="55"/>
      <c r="AE10" s="55"/>
      <c r="AF10" s="55"/>
      <c r="AG10" s="55"/>
      <c r="AH10" s="55"/>
      <c r="AI10" s="55"/>
      <c r="AJ10" s="55"/>
      <c r="AK10" s="55"/>
      <c r="AL10" s="163"/>
      <c r="AM10" s="173" t="s">
        <v>158</v>
      </c>
      <c r="AN10" s="59"/>
      <c r="AO10" s="59"/>
      <c r="AP10" s="59"/>
      <c r="AQ10" s="59"/>
      <c r="AR10" s="59"/>
      <c r="AS10" s="59"/>
      <c r="AT10" s="64"/>
      <c r="AU10" s="148" t="s">
        <v>125</v>
      </c>
      <c r="AV10" s="139"/>
      <c r="AW10" s="139"/>
      <c r="AX10" s="139"/>
      <c r="AY10" s="188" t="s">
        <v>160</v>
      </c>
      <c r="AZ10" s="196"/>
      <c r="BA10" s="196"/>
      <c r="BB10" s="196"/>
      <c r="BC10" s="196"/>
      <c r="BD10" s="196"/>
      <c r="BE10" s="196"/>
      <c r="BF10" s="196"/>
      <c r="BG10" s="196"/>
      <c r="BH10" s="196"/>
      <c r="BI10" s="196"/>
      <c r="BJ10" s="196"/>
      <c r="BK10" s="196"/>
      <c r="BL10" s="196"/>
      <c r="BM10" s="208"/>
      <c r="BN10" s="213">
        <v>5229053</v>
      </c>
      <c r="BO10" s="215"/>
      <c r="BP10" s="215"/>
      <c r="BQ10" s="215"/>
      <c r="BR10" s="215"/>
      <c r="BS10" s="215"/>
      <c r="BT10" s="215"/>
      <c r="BU10" s="217"/>
      <c r="BV10" s="213">
        <v>6158618</v>
      </c>
      <c r="BW10" s="215"/>
      <c r="BX10" s="215"/>
      <c r="BY10" s="215"/>
      <c r="BZ10" s="215"/>
      <c r="CA10" s="215"/>
      <c r="CB10" s="215"/>
      <c r="CC10" s="217"/>
      <c r="CD10" s="219" t="s">
        <v>162</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c r="DJ10" s="1"/>
      <c r="DK10" s="1"/>
      <c r="DL10" s="1"/>
      <c r="DM10" s="1"/>
      <c r="DN10" s="1"/>
      <c r="DO10" s="1"/>
    </row>
    <row r="11" spans="1:119" ht="18.75" customHeight="1">
      <c r="A11" s="2"/>
      <c r="B11" s="10"/>
      <c r="C11" s="27"/>
      <c r="D11" s="27"/>
      <c r="E11" s="27"/>
      <c r="F11" s="27"/>
      <c r="G11" s="27"/>
      <c r="H11" s="27"/>
      <c r="I11" s="27"/>
      <c r="J11" s="27"/>
      <c r="K11" s="31"/>
      <c r="L11" s="54" t="s">
        <v>165</v>
      </c>
      <c r="M11" s="60"/>
      <c r="N11" s="60"/>
      <c r="O11" s="60"/>
      <c r="P11" s="60"/>
      <c r="Q11" s="65"/>
      <c r="R11" s="99" t="s">
        <v>168</v>
      </c>
      <c r="S11" s="108"/>
      <c r="T11" s="108"/>
      <c r="U11" s="108"/>
      <c r="V11" s="119"/>
      <c r="W11" s="128"/>
      <c r="X11" s="55"/>
      <c r="Y11" s="55"/>
      <c r="Z11" s="55"/>
      <c r="AA11" s="55"/>
      <c r="AB11" s="55"/>
      <c r="AC11" s="55"/>
      <c r="AD11" s="55"/>
      <c r="AE11" s="55"/>
      <c r="AF11" s="55"/>
      <c r="AG11" s="55"/>
      <c r="AH11" s="55"/>
      <c r="AI11" s="55"/>
      <c r="AJ11" s="55"/>
      <c r="AK11" s="55"/>
      <c r="AL11" s="163"/>
      <c r="AM11" s="173" t="s">
        <v>169</v>
      </c>
      <c r="AN11" s="59"/>
      <c r="AO11" s="59"/>
      <c r="AP11" s="59"/>
      <c r="AQ11" s="59"/>
      <c r="AR11" s="59"/>
      <c r="AS11" s="59"/>
      <c r="AT11" s="64"/>
      <c r="AU11" s="148" t="s">
        <v>125</v>
      </c>
      <c r="AV11" s="139"/>
      <c r="AW11" s="139"/>
      <c r="AX11" s="139"/>
      <c r="AY11" s="188" t="s">
        <v>170</v>
      </c>
      <c r="AZ11" s="196"/>
      <c r="BA11" s="196"/>
      <c r="BB11" s="196"/>
      <c r="BC11" s="196"/>
      <c r="BD11" s="196"/>
      <c r="BE11" s="196"/>
      <c r="BF11" s="196"/>
      <c r="BG11" s="196"/>
      <c r="BH11" s="196"/>
      <c r="BI11" s="196"/>
      <c r="BJ11" s="196"/>
      <c r="BK11" s="196"/>
      <c r="BL11" s="196"/>
      <c r="BM11" s="208"/>
      <c r="BN11" s="213" t="s">
        <v>173</v>
      </c>
      <c r="BO11" s="215"/>
      <c r="BP11" s="215"/>
      <c r="BQ11" s="215"/>
      <c r="BR11" s="215"/>
      <c r="BS11" s="215"/>
      <c r="BT11" s="215"/>
      <c r="BU11" s="217"/>
      <c r="BV11" s="213" t="s">
        <v>173</v>
      </c>
      <c r="BW11" s="215"/>
      <c r="BX11" s="215"/>
      <c r="BY11" s="215"/>
      <c r="BZ11" s="215"/>
      <c r="CA11" s="215"/>
      <c r="CB11" s="215"/>
      <c r="CC11" s="217"/>
      <c r="CD11" s="190" t="s">
        <v>174</v>
      </c>
      <c r="CE11" s="198"/>
      <c r="CF11" s="198"/>
      <c r="CG11" s="198"/>
      <c r="CH11" s="198"/>
      <c r="CI11" s="198"/>
      <c r="CJ11" s="198"/>
      <c r="CK11" s="198"/>
      <c r="CL11" s="198"/>
      <c r="CM11" s="198"/>
      <c r="CN11" s="198"/>
      <c r="CO11" s="198"/>
      <c r="CP11" s="198"/>
      <c r="CQ11" s="198"/>
      <c r="CR11" s="198"/>
      <c r="CS11" s="210"/>
      <c r="CT11" s="229" t="s">
        <v>173</v>
      </c>
      <c r="CU11" s="237"/>
      <c r="CV11" s="237"/>
      <c r="CW11" s="237"/>
      <c r="CX11" s="237"/>
      <c r="CY11" s="237"/>
      <c r="CZ11" s="237"/>
      <c r="DA11" s="244"/>
      <c r="DB11" s="229" t="s">
        <v>173</v>
      </c>
      <c r="DC11" s="237"/>
      <c r="DD11" s="237"/>
      <c r="DE11" s="237"/>
      <c r="DF11" s="237"/>
      <c r="DG11" s="237"/>
      <c r="DH11" s="237"/>
      <c r="DI11" s="244"/>
      <c r="DJ11" s="1"/>
      <c r="DK11" s="1"/>
      <c r="DL11" s="1"/>
      <c r="DM11" s="1"/>
      <c r="DN11" s="1"/>
      <c r="DO11" s="1"/>
    </row>
    <row r="12" spans="1:119" ht="18.75" customHeight="1">
      <c r="A12" s="2"/>
      <c r="B12" s="11" t="s">
        <v>176</v>
      </c>
      <c r="C12" s="28"/>
      <c r="D12" s="28"/>
      <c r="E12" s="28"/>
      <c r="F12" s="28"/>
      <c r="G12" s="28"/>
      <c r="H12" s="28"/>
      <c r="I12" s="28"/>
      <c r="J12" s="28"/>
      <c r="K12" s="61"/>
      <c r="L12" s="67" t="s">
        <v>178</v>
      </c>
      <c r="M12" s="76"/>
      <c r="N12" s="76"/>
      <c r="O12" s="76"/>
      <c r="P12" s="76"/>
      <c r="Q12" s="88"/>
      <c r="R12" s="100">
        <v>325460</v>
      </c>
      <c r="S12" s="109"/>
      <c r="T12" s="109"/>
      <c r="U12" s="109"/>
      <c r="V12" s="120"/>
      <c r="W12" s="132" t="s">
        <v>14</v>
      </c>
      <c r="X12" s="139"/>
      <c r="Y12" s="139"/>
      <c r="Z12" s="139"/>
      <c r="AA12" s="139"/>
      <c r="AB12" s="144"/>
      <c r="AC12" s="148" t="s">
        <v>24</v>
      </c>
      <c r="AD12" s="139"/>
      <c r="AE12" s="139"/>
      <c r="AF12" s="139"/>
      <c r="AG12" s="144"/>
      <c r="AH12" s="148" t="s">
        <v>179</v>
      </c>
      <c r="AI12" s="139"/>
      <c r="AJ12" s="139"/>
      <c r="AK12" s="139"/>
      <c r="AL12" s="168"/>
      <c r="AM12" s="173" t="s">
        <v>180</v>
      </c>
      <c r="AN12" s="59"/>
      <c r="AO12" s="59"/>
      <c r="AP12" s="59"/>
      <c r="AQ12" s="59"/>
      <c r="AR12" s="59"/>
      <c r="AS12" s="59"/>
      <c r="AT12" s="64"/>
      <c r="AU12" s="148" t="s">
        <v>125</v>
      </c>
      <c r="AV12" s="139"/>
      <c r="AW12" s="139"/>
      <c r="AX12" s="139"/>
      <c r="AY12" s="188" t="s">
        <v>182</v>
      </c>
      <c r="AZ12" s="196"/>
      <c r="BA12" s="196"/>
      <c r="BB12" s="196"/>
      <c r="BC12" s="196"/>
      <c r="BD12" s="196"/>
      <c r="BE12" s="196"/>
      <c r="BF12" s="196"/>
      <c r="BG12" s="196"/>
      <c r="BH12" s="196"/>
      <c r="BI12" s="196"/>
      <c r="BJ12" s="196"/>
      <c r="BK12" s="196"/>
      <c r="BL12" s="196"/>
      <c r="BM12" s="208"/>
      <c r="BN12" s="213">
        <v>1998000</v>
      </c>
      <c r="BO12" s="215"/>
      <c r="BP12" s="215"/>
      <c r="BQ12" s="215"/>
      <c r="BR12" s="215"/>
      <c r="BS12" s="215"/>
      <c r="BT12" s="215"/>
      <c r="BU12" s="217"/>
      <c r="BV12" s="213">
        <v>3498000</v>
      </c>
      <c r="BW12" s="215"/>
      <c r="BX12" s="215"/>
      <c r="BY12" s="215"/>
      <c r="BZ12" s="215"/>
      <c r="CA12" s="215"/>
      <c r="CB12" s="215"/>
      <c r="CC12" s="217"/>
      <c r="CD12" s="190" t="s">
        <v>186</v>
      </c>
      <c r="CE12" s="198"/>
      <c r="CF12" s="198"/>
      <c r="CG12" s="198"/>
      <c r="CH12" s="198"/>
      <c r="CI12" s="198"/>
      <c r="CJ12" s="198"/>
      <c r="CK12" s="198"/>
      <c r="CL12" s="198"/>
      <c r="CM12" s="198"/>
      <c r="CN12" s="198"/>
      <c r="CO12" s="198"/>
      <c r="CP12" s="198"/>
      <c r="CQ12" s="198"/>
      <c r="CR12" s="198"/>
      <c r="CS12" s="210"/>
      <c r="CT12" s="229" t="s">
        <v>173</v>
      </c>
      <c r="CU12" s="237"/>
      <c r="CV12" s="237"/>
      <c r="CW12" s="237"/>
      <c r="CX12" s="237"/>
      <c r="CY12" s="237"/>
      <c r="CZ12" s="237"/>
      <c r="DA12" s="244"/>
      <c r="DB12" s="229" t="s">
        <v>173</v>
      </c>
      <c r="DC12" s="237"/>
      <c r="DD12" s="237"/>
      <c r="DE12" s="237"/>
      <c r="DF12" s="237"/>
      <c r="DG12" s="237"/>
      <c r="DH12" s="237"/>
      <c r="DI12" s="244"/>
      <c r="DJ12" s="1"/>
      <c r="DK12" s="1"/>
      <c r="DL12" s="1"/>
      <c r="DM12" s="1"/>
      <c r="DN12" s="1"/>
      <c r="DO12" s="1"/>
    </row>
    <row r="13" spans="1:119" ht="18.75" customHeight="1">
      <c r="A13" s="2"/>
      <c r="B13" s="12"/>
      <c r="C13" s="29"/>
      <c r="D13" s="29"/>
      <c r="E13" s="29"/>
      <c r="F13" s="29"/>
      <c r="G13" s="29"/>
      <c r="H13" s="29"/>
      <c r="I13" s="29"/>
      <c r="J13" s="29"/>
      <c r="K13" s="62"/>
      <c r="L13" s="68"/>
      <c r="M13" s="77" t="s">
        <v>188</v>
      </c>
      <c r="N13" s="83"/>
      <c r="O13" s="83"/>
      <c r="P13" s="83"/>
      <c r="Q13" s="89"/>
      <c r="R13" s="101">
        <v>309767</v>
      </c>
      <c r="S13" s="110"/>
      <c r="T13" s="110"/>
      <c r="U13" s="110"/>
      <c r="V13" s="121"/>
      <c r="W13" s="130" t="s">
        <v>189</v>
      </c>
      <c r="X13" s="57"/>
      <c r="Y13" s="57"/>
      <c r="Z13" s="57"/>
      <c r="AA13" s="57"/>
      <c r="AB13" s="25"/>
      <c r="AC13" s="73">
        <v>162</v>
      </c>
      <c r="AD13" s="81"/>
      <c r="AE13" s="81"/>
      <c r="AF13" s="81"/>
      <c r="AG13" s="85"/>
      <c r="AH13" s="73">
        <v>168</v>
      </c>
      <c r="AI13" s="81"/>
      <c r="AJ13" s="81"/>
      <c r="AK13" s="81"/>
      <c r="AL13" s="118"/>
      <c r="AM13" s="173" t="s">
        <v>192</v>
      </c>
      <c r="AN13" s="59"/>
      <c r="AO13" s="59"/>
      <c r="AP13" s="59"/>
      <c r="AQ13" s="59"/>
      <c r="AR13" s="59"/>
      <c r="AS13" s="59"/>
      <c r="AT13" s="64"/>
      <c r="AU13" s="148" t="s">
        <v>138</v>
      </c>
      <c r="AV13" s="139"/>
      <c r="AW13" s="139"/>
      <c r="AX13" s="139"/>
      <c r="AY13" s="188" t="s">
        <v>193</v>
      </c>
      <c r="AZ13" s="196"/>
      <c r="BA13" s="196"/>
      <c r="BB13" s="196"/>
      <c r="BC13" s="196"/>
      <c r="BD13" s="196"/>
      <c r="BE13" s="196"/>
      <c r="BF13" s="196"/>
      <c r="BG13" s="196"/>
      <c r="BH13" s="196"/>
      <c r="BI13" s="196"/>
      <c r="BJ13" s="196"/>
      <c r="BK13" s="196"/>
      <c r="BL13" s="196"/>
      <c r="BM13" s="208"/>
      <c r="BN13" s="213">
        <v>3359000</v>
      </c>
      <c r="BO13" s="215"/>
      <c r="BP13" s="215"/>
      <c r="BQ13" s="215"/>
      <c r="BR13" s="215"/>
      <c r="BS13" s="215"/>
      <c r="BT13" s="215"/>
      <c r="BU13" s="217"/>
      <c r="BV13" s="213">
        <v>1072830</v>
      </c>
      <c r="BW13" s="215"/>
      <c r="BX13" s="215"/>
      <c r="BY13" s="215"/>
      <c r="BZ13" s="215"/>
      <c r="CA13" s="215"/>
      <c r="CB13" s="215"/>
      <c r="CC13" s="217"/>
      <c r="CD13" s="190" t="s">
        <v>196</v>
      </c>
      <c r="CE13" s="198"/>
      <c r="CF13" s="198"/>
      <c r="CG13" s="198"/>
      <c r="CH13" s="198"/>
      <c r="CI13" s="198"/>
      <c r="CJ13" s="198"/>
      <c r="CK13" s="198"/>
      <c r="CL13" s="198"/>
      <c r="CM13" s="198"/>
      <c r="CN13" s="198"/>
      <c r="CO13" s="198"/>
      <c r="CP13" s="198"/>
      <c r="CQ13" s="198"/>
      <c r="CR13" s="198"/>
      <c r="CS13" s="210"/>
      <c r="CT13" s="227">
        <v>0.4</v>
      </c>
      <c r="CU13" s="235"/>
      <c r="CV13" s="235"/>
      <c r="CW13" s="235"/>
      <c r="CX13" s="235"/>
      <c r="CY13" s="235"/>
      <c r="CZ13" s="235"/>
      <c r="DA13" s="242"/>
      <c r="DB13" s="227">
        <v>2.9</v>
      </c>
      <c r="DC13" s="235"/>
      <c r="DD13" s="235"/>
      <c r="DE13" s="235"/>
      <c r="DF13" s="235"/>
      <c r="DG13" s="235"/>
      <c r="DH13" s="235"/>
      <c r="DI13" s="242"/>
      <c r="DJ13" s="1"/>
      <c r="DK13" s="1"/>
      <c r="DL13" s="1"/>
      <c r="DM13" s="1"/>
      <c r="DN13" s="1"/>
      <c r="DO13" s="1"/>
    </row>
    <row r="14" spans="1:119" ht="18.75" customHeight="1">
      <c r="A14" s="2"/>
      <c r="B14" s="12"/>
      <c r="C14" s="29"/>
      <c r="D14" s="29"/>
      <c r="E14" s="29"/>
      <c r="F14" s="29"/>
      <c r="G14" s="29"/>
      <c r="H14" s="29"/>
      <c r="I14" s="29"/>
      <c r="J14" s="29"/>
      <c r="K14" s="62"/>
      <c r="L14" s="69" t="s">
        <v>197</v>
      </c>
      <c r="M14" s="78"/>
      <c r="N14" s="78"/>
      <c r="O14" s="78"/>
      <c r="P14" s="78"/>
      <c r="Q14" s="90"/>
      <c r="R14" s="101">
        <v>321734</v>
      </c>
      <c r="S14" s="110"/>
      <c r="T14" s="110"/>
      <c r="U14" s="110"/>
      <c r="V14" s="121"/>
      <c r="W14" s="129"/>
      <c r="X14" s="58"/>
      <c r="Y14" s="58"/>
      <c r="Z14" s="58"/>
      <c r="AA14" s="58"/>
      <c r="AB14" s="24"/>
      <c r="AC14" s="149">
        <v>0.1</v>
      </c>
      <c r="AD14" s="155"/>
      <c r="AE14" s="155"/>
      <c r="AF14" s="155"/>
      <c r="AG14" s="157"/>
      <c r="AH14" s="149">
        <v>0.1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200</v>
      </c>
      <c r="CE14" s="199"/>
      <c r="CF14" s="199"/>
      <c r="CG14" s="199"/>
      <c r="CH14" s="199"/>
      <c r="CI14" s="199"/>
      <c r="CJ14" s="199"/>
      <c r="CK14" s="199"/>
      <c r="CL14" s="199"/>
      <c r="CM14" s="199"/>
      <c r="CN14" s="199"/>
      <c r="CO14" s="199"/>
      <c r="CP14" s="199"/>
      <c r="CQ14" s="199"/>
      <c r="CR14" s="199"/>
      <c r="CS14" s="211"/>
      <c r="CT14" s="231" t="s">
        <v>173</v>
      </c>
      <c r="CU14" s="152"/>
      <c r="CV14" s="152"/>
      <c r="CW14" s="152"/>
      <c r="CX14" s="152"/>
      <c r="CY14" s="152"/>
      <c r="CZ14" s="152"/>
      <c r="DA14" s="172"/>
      <c r="DB14" s="231" t="s">
        <v>173</v>
      </c>
      <c r="DC14" s="152"/>
      <c r="DD14" s="152"/>
      <c r="DE14" s="152"/>
      <c r="DF14" s="152"/>
      <c r="DG14" s="152"/>
      <c r="DH14" s="152"/>
      <c r="DI14" s="172"/>
      <c r="DJ14" s="1"/>
      <c r="DK14" s="1"/>
      <c r="DL14" s="1"/>
      <c r="DM14" s="1"/>
      <c r="DN14" s="1"/>
      <c r="DO14" s="1"/>
    </row>
    <row r="15" spans="1:119" ht="18.75" customHeight="1">
      <c r="A15" s="2"/>
      <c r="B15" s="12"/>
      <c r="C15" s="29"/>
      <c r="D15" s="29"/>
      <c r="E15" s="29"/>
      <c r="F15" s="29"/>
      <c r="G15" s="29"/>
      <c r="H15" s="29"/>
      <c r="I15" s="29"/>
      <c r="J15" s="29"/>
      <c r="K15" s="62"/>
      <c r="L15" s="68"/>
      <c r="M15" s="77" t="s">
        <v>188</v>
      </c>
      <c r="N15" s="83"/>
      <c r="O15" s="83"/>
      <c r="P15" s="83"/>
      <c r="Q15" s="89"/>
      <c r="R15" s="101">
        <v>307862</v>
      </c>
      <c r="S15" s="110"/>
      <c r="T15" s="110"/>
      <c r="U15" s="110"/>
      <c r="V15" s="121"/>
      <c r="W15" s="130" t="s">
        <v>201</v>
      </c>
      <c r="X15" s="57"/>
      <c r="Y15" s="57"/>
      <c r="Z15" s="57"/>
      <c r="AA15" s="57"/>
      <c r="AB15" s="25"/>
      <c r="AC15" s="73">
        <v>15458</v>
      </c>
      <c r="AD15" s="81"/>
      <c r="AE15" s="81"/>
      <c r="AF15" s="81"/>
      <c r="AG15" s="85"/>
      <c r="AH15" s="73">
        <v>15002</v>
      </c>
      <c r="AI15" s="81"/>
      <c r="AJ15" s="81"/>
      <c r="AK15" s="81"/>
      <c r="AL15" s="118"/>
      <c r="AM15" s="173"/>
      <c r="AN15" s="59"/>
      <c r="AO15" s="59"/>
      <c r="AP15" s="59"/>
      <c r="AQ15" s="59"/>
      <c r="AR15" s="59"/>
      <c r="AS15" s="59"/>
      <c r="AT15" s="64"/>
      <c r="AU15" s="148"/>
      <c r="AV15" s="139"/>
      <c r="AW15" s="139"/>
      <c r="AX15" s="139"/>
      <c r="AY15" s="187" t="s">
        <v>204</v>
      </c>
      <c r="AZ15" s="195"/>
      <c r="BA15" s="195"/>
      <c r="BB15" s="195"/>
      <c r="BC15" s="195"/>
      <c r="BD15" s="195"/>
      <c r="BE15" s="195"/>
      <c r="BF15" s="195"/>
      <c r="BG15" s="195"/>
      <c r="BH15" s="195"/>
      <c r="BI15" s="195"/>
      <c r="BJ15" s="195"/>
      <c r="BK15" s="195"/>
      <c r="BL15" s="195"/>
      <c r="BM15" s="207"/>
      <c r="BN15" s="212">
        <v>36592129</v>
      </c>
      <c r="BO15" s="151"/>
      <c r="BP15" s="151"/>
      <c r="BQ15" s="151"/>
      <c r="BR15" s="151"/>
      <c r="BS15" s="151"/>
      <c r="BT15" s="151"/>
      <c r="BU15" s="171"/>
      <c r="BV15" s="212">
        <v>35394982</v>
      </c>
      <c r="BW15" s="151"/>
      <c r="BX15" s="151"/>
      <c r="BY15" s="151"/>
      <c r="BZ15" s="151"/>
      <c r="CA15" s="151"/>
      <c r="CB15" s="151"/>
      <c r="CC15" s="171"/>
      <c r="CD15" s="219" t="s">
        <v>187</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c r="DJ15" s="1"/>
      <c r="DK15" s="1"/>
      <c r="DL15" s="1"/>
      <c r="DM15" s="1"/>
      <c r="DN15" s="1"/>
      <c r="DO15" s="1"/>
    </row>
    <row r="16" spans="1:119" ht="18.75" customHeight="1">
      <c r="A16" s="2"/>
      <c r="B16" s="12"/>
      <c r="C16" s="29"/>
      <c r="D16" s="29"/>
      <c r="E16" s="29"/>
      <c r="F16" s="29"/>
      <c r="G16" s="29"/>
      <c r="H16" s="29"/>
      <c r="I16" s="29"/>
      <c r="J16" s="29"/>
      <c r="K16" s="62"/>
      <c r="L16" s="69" t="s">
        <v>206</v>
      </c>
      <c r="M16" s="79"/>
      <c r="N16" s="79"/>
      <c r="O16" s="79"/>
      <c r="P16" s="79"/>
      <c r="Q16" s="91"/>
      <c r="R16" s="102" t="s">
        <v>207</v>
      </c>
      <c r="S16" s="111"/>
      <c r="T16" s="111"/>
      <c r="U16" s="111"/>
      <c r="V16" s="122"/>
      <c r="W16" s="129"/>
      <c r="X16" s="58"/>
      <c r="Y16" s="58"/>
      <c r="Z16" s="58"/>
      <c r="AA16" s="58"/>
      <c r="AB16" s="24"/>
      <c r="AC16" s="149">
        <v>12.8</v>
      </c>
      <c r="AD16" s="155"/>
      <c r="AE16" s="155"/>
      <c r="AF16" s="155"/>
      <c r="AG16" s="157"/>
      <c r="AH16" s="149">
        <v>12.4</v>
      </c>
      <c r="AI16" s="155"/>
      <c r="AJ16" s="155"/>
      <c r="AK16" s="155"/>
      <c r="AL16" s="169"/>
      <c r="AM16" s="173"/>
      <c r="AN16" s="59"/>
      <c r="AO16" s="59"/>
      <c r="AP16" s="59"/>
      <c r="AQ16" s="59"/>
      <c r="AR16" s="59"/>
      <c r="AS16" s="59"/>
      <c r="AT16" s="64"/>
      <c r="AU16" s="148"/>
      <c r="AV16" s="139"/>
      <c r="AW16" s="139"/>
      <c r="AX16" s="139"/>
      <c r="AY16" s="188" t="s">
        <v>210</v>
      </c>
      <c r="AZ16" s="196"/>
      <c r="BA16" s="196"/>
      <c r="BB16" s="196"/>
      <c r="BC16" s="196"/>
      <c r="BD16" s="196"/>
      <c r="BE16" s="196"/>
      <c r="BF16" s="196"/>
      <c r="BG16" s="196"/>
      <c r="BH16" s="196"/>
      <c r="BI16" s="196"/>
      <c r="BJ16" s="196"/>
      <c r="BK16" s="196"/>
      <c r="BL16" s="196"/>
      <c r="BM16" s="208"/>
      <c r="BN16" s="213">
        <v>71574582</v>
      </c>
      <c r="BO16" s="215"/>
      <c r="BP16" s="215"/>
      <c r="BQ16" s="215"/>
      <c r="BR16" s="215"/>
      <c r="BS16" s="215"/>
      <c r="BT16" s="215"/>
      <c r="BU16" s="217"/>
      <c r="BV16" s="213">
        <v>70785452</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c r="DJ16" s="1"/>
      <c r="DK16" s="1"/>
      <c r="DL16" s="1"/>
      <c r="DM16" s="1"/>
      <c r="DN16" s="1"/>
      <c r="DO16" s="1"/>
    </row>
    <row r="17" spans="1:119" ht="18.75" customHeight="1">
      <c r="A17" s="2"/>
      <c r="B17" s="13"/>
      <c r="C17" s="30"/>
      <c r="D17" s="30"/>
      <c r="E17" s="30"/>
      <c r="F17" s="30"/>
      <c r="G17" s="30"/>
      <c r="H17" s="30"/>
      <c r="I17" s="30"/>
      <c r="J17" s="30"/>
      <c r="K17" s="63"/>
      <c r="L17" s="70"/>
      <c r="M17" s="80" t="s">
        <v>212</v>
      </c>
      <c r="N17" s="84"/>
      <c r="O17" s="84"/>
      <c r="P17" s="84"/>
      <c r="Q17" s="92"/>
      <c r="R17" s="102" t="s">
        <v>216</v>
      </c>
      <c r="S17" s="111"/>
      <c r="T17" s="111"/>
      <c r="U17" s="111"/>
      <c r="V17" s="122"/>
      <c r="W17" s="130" t="s">
        <v>89</v>
      </c>
      <c r="X17" s="57"/>
      <c r="Y17" s="57"/>
      <c r="Z17" s="57"/>
      <c r="AA17" s="57"/>
      <c r="AB17" s="25"/>
      <c r="AC17" s="73">
        <v>104971</v>
      </c>
      <c r="AD17" s="81"/>
      <c r="AE17" s="81"/>
      <c r="AF17" s="81"/>
      <c r="AG17" s="85"/>
      <c r="AH17" s="73">
        <v>105650</v>
      </c>
      <c r="AI17" s="81"/>
      <c r="AJ17" s="81"/>
      <c r="AK17" s="81"/>
      <c r="AL17" s="118"/>
      <c r="AM17" s="173"/>
      <c r="AN17" s="59"/>
      <c r="AO17" s="59"/>
      <c r="AP17" s="59"/>
      <c r="AQ17" s="59"/>
      <c r="AR17" s="59"/>
      <c r="AS17" s="59"/>
      <c r="AT17" s="64"/>
      <c r="AU17" s="148"/>
      <c r="AV17" s="139"/>
      <c r="AW17" s="139"/>
      <c r="AX17" s="139"/>
      <c r="AY17" s="188" t="s">
        <v>218</v>
      </c>
      <c r="AZ17" s="196"/>
      <c r="BA17" s="196"/>
      <c r="BB17" s="196"/>
      <c r="BC17" s="196"/>
      <c r="BD17" s="196"/>
      <c r="BE17" s="196"/>
      <c r="BF17" s="196"/>
      <c r="BG17" s="196"/>
      <c r="BH17" s="196"/>
      <c r="BI17" s="196"/>
      <c r="BJ17" s="196"/>
      <c r="BK17" s="196"/>
      <c r="BL17" s="196"/>
      <c r="BM17" s="208"/>
      <c r="BN17" s="213">
        <v>77133090</v>
      </c>
      <c r="BO17" s="215"/>
      <c r="BP17" s="215"/>
      <c r="BQ17" s="215"/>
      <c r="BR17" s="215"/>
      <c r="BS17" s="215"/>
      <c r="BT17" s="215"/>
      <c r="BU17" s="217"/>
      <c r="BV17" s="213">
        <v>75977537</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c r="DJ17" s="1"/>
      <c r="DK17" s="1"/>
      <c r="DL17" s="1"/>
      <c r="DM17" s="1"/>
      <c r="DN17" s="1"/>
      <c r="DO17" s="1"/>
    </row>
    <row r="18" spans="1:119" ht="18.75" customHeight="1">
      <c r="A18" s="2"/>
      <c r="B18" s="14" t="s">
        <v>219</v>
      </c>
      <c r="C18" s="31"/>
      <c r="D18" s="31"/>
      <c r="E18" s="50"/>
      <c r="F18" s="50"/>
      <c r="G18" s="50"/>
      <c r="H18" s="50"/>
      <c r="I18" s="50"/>
      <c r="J18" s="50"/>
      <c r="K18" s="50"/>
      <c r="L18" s="71">
        <v>15.59</v>
      </c>
      <c r="M18" s="71"/>
      <c r="N18" s="71"/>
      <c r="O18" s="71"/>
      <c r="P18" s="71"/>
      <c r="Q18" s="71"/>
      <c r="R18" s="103"/>
      <c r="S18" s="103"/>
      <c r="T18" s="103"/>
      <c r="U18" s="103"/>
      <c r="V18" s="123"/>
      <c r="W18" s="131"/>
      <c r="X18" s="138"/>
      <c r="Y18" s="138"/>
      <c r="Z18" s="138"/>
      <c r="AA18" s="138"/>
      <c r="AB18" s="26"/>
      <c r="AC18" s="150">
        <v>87</v>
      </c>
      <c r="AD18" s="156"/>
      <c r="AE18" s="156"/>
      <c r="AF18" s="156"/>
      <c r="AG18" s="158"/>
      <c r="AH18" s="150">
        <v>87.4</v>
      </c>
      <c r="AI18" s="156"/>
      <c r="AJ18" s="156"/>
      <c r="AK18" s="156"/>
      <c r="AL18" s="170"/>
      <c r="AM18" s="173"/>
      <c r="AN18" s="59"/>
      <c r="AO18" s="59"/>
      <c r="AP18" s="59"/>
      <c r="AQ18" s="59"/>
      <c r="AR18" s="59"/>
      <c r="AS18" s="59"/>
      <c r="AT18" s="64"/>
      <c r="AU18" s="148"/>
      <c r="AV18" s="139"/>
      <c r="AW18" s="139"/>
      <c r="AX18" s="139"/>
      <c r="AY18" s="188" t="s">
        <v>220</v>
      </c>
      <c r="AZ18" s="196"/>
      <c r="BA18" s="196"/>
      <c r="BB18" s="196"/>
      <c r="BC18" s="196"/>
      <c r="BD18" s="196"/>
      <c r="BE18" s="196"/>
      <c r="BF18" s="196"/>
      <c r="BG18" s="196"/>
      <c r="BH18" s="196"/>
      <c r="BI18" s="196"/>
      <c r="BJ18" s="196"/>
      <c r="BK18" s="196"/>
      <c r="BL18" s="196"/>
      <c r="BM18" s="208"/>
      <c r="BN18" s="213">
        <v>59378517</v>
      </c>
      <c r="BO18" s="215"/>
      <c r="BP18" s="215"/>
      <c r="BQ18" s="215"/>
      <c r="BR18" s="215"/>
      <c r="BS18" s="215"/>
      <c r="BT18" s="215"/>
      <c r="BU18" s="217"/>
      <c r="BV18" s="213">
        <v>59821777</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c r="DJ18" s="1"/>
      <c r="DK18" s="1"/>
      <c r="DL18" s="1"/>
      <c r="DM18" s="1"/>
      <c r="DN18" s="1"/>
      <c r="DO18" s="1"/>
    </row>
    <row r="19" spans="1:119" ht="18.75" customHeight="1">
      <c r="A19" s="2"/>
      <c r="B19" s="14" t="s">
        <v>57</v>
      </c>
      <c r="C19" s="31"/>
      <c r="D19" s="31"/>
      <c r="E19" s="50"/>
      <c r="F19" s="50"/>
      <c r="G19" s="50"/>
      <c r="H19" s="50"/>
      <c r="I19" s="50"/>
      <c r="J19" s="50"/>
      <c r="K19" s="50"/>
      <c r="L19" s="72">
        <v>21053</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222</v>
      </c>
      <c r="AZ19" s="196"/>
      <c r="BA19" s="196"/>
      <c r="BB19" s="196"/>
      <c r="BC19" s="196"/>
      <c r="BD19" s="196"/>
      <c r="BE19" s="196"/>
      <c r="BF19" s="196"/>
      <c r="BG19" s="196"/>
      <c r="BH19" s="196"/>
      <c r="BI19" s="196"/>
      <c r="BJ19" s="196"/>
      <c r="BK19" s="196"/>
      <c r="BL19" s="196"/>
      <c r="BM19" s="208"/>
      <c r="BN19" s="213">
        <v>90490381</v>
      </c>
      <c r="BO19" s="215"/>
      <c r="BP19" s="215"/>
      <c r="BQ19" s="215"/>
      <c r="BR19" s="215"/>
      <c r="BS19" s="215"/>
      <c r="BT19" s="215"/>
      <c r="BU19" s="217"/>
      <c r="BV19" s="213">
        <v>99257637</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c r="DJ19" s="1"/>
      <c r="DK19" s="1"/>
      <c r="DL19" s="1"/>
      <c r="DM19" s="1"/>
      <c r="DN19" s="1"/>
      <c r="DO19" s="1"/>
    </row>
    <row r="20" spans="1:119" ht="18.75" customHeight="1">
      <c r="A20" s="2"/>
      <c r="B20" s="14" t="s">
        <v>226</v>
      </c>
      <c r="C20" s="31"/>
      <c r="D20" s="31"/>
      <c r="E20" s="50"/>
      <c r="F20" s="50"/>
      <c r="G20" s="50"/>
      <c r="H20" s="50"/>
      <c r="I20" s="50"/>
      <c r="J20" s="50"/>
      <c r="K20" s="50"/>
      <c r="L20" s="72">
        <v>196132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c r="DJ20" s="1"/>
      <c r="DK20" s="1"/>
      <c r="DL20" s="1"/>
      <c r="DM20" s="1"/>
      <c r="DN20" s="1"/>
      <c r="DO20" s="1"/>
    </row>
    <row r="21" spans="1:119" ht="18.75" customHeight="1">
      <c r="A21" s="2"/>
      <c r="B21" s="15" t="s">
        <v>227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c r="DJ21" s="1"/>
      <c r="DK21" s="1"/>
      <c r="DL21" s="1"/>
      <c r="DM21" s="1"/>
      <c r="DN21" s="1"/>
      <c r="DO21" s="1"/>
    </row>
    <row r="22" spans="1:119" ht="18.75" customHeight="1">
      <c r="A22" s="2"/>
      <c r="B22" s="16" t="s">
        <v>228</v>
      </c>
      <c r="C22" s="33"/>
      <c r="D22" s="42"/>
      <c r="E22" s="51" t="s">
        <v>14</v>
      </c>
      <c r="F22" s="57"/>
      <c r="G22" s="57"/>
      <c r="H22" s="57"/>
      <c r="I22" s="57"/>
      <c r="J22" s="57"/>
      <c r="K22" s="25"/>
      <c r="L22" s="51" t="s">
        <v>230</v>
      </c>
      <c r="M22" s="57"/>
      <c r="N22" s="57"/>
      <c r="O22" s="57"/>
      <c r="P22" s="25"/>
      <c r="Q22" s="93" t="s">
        <v>233</v>
      </c>
      <c r="R22" s="105"/>
      <c r="S22" s="105"/>
      <c r="T22" s="105"/>
      <c r="U22" s="105"/>
      <c r="V22" s="125"/>
      <c r="W22" s="133" t="s">
        <v>234</v>
      </c>
      <c r="X22" s="33"/>
      <c r="Y22" s="42"/>
      <c r="Z22" s="51" t="s">
        <v>14</v>
      </c>
      <c r="AA22" s="57"/>
      <c r="AB22" s="57"/>
      <c r="AC22" s="57"/>
      <c r="AD22" s="57"/>
      <c r="AE22" s="57"/>
      <c r="AF22" s="57"/>
      <c r="AG22" s="25"/>
      <c r="AH22" s="161" t="s">
        <v>156</v>
      </c>
      <c r="AI22" s="57"/>
      <c r="AJ22" s="57"/>
      <c r="AK22" s="57"/>
      <c r="AL22" s="25"/>
      <c r="AM22" s="161" t="s">
        <v>235</v>
      </c>
      <c r="AN22" s="177"/>
      <c r="AO22" s="177"/>
      <c r="AP22" s="177"/>
      <c r="AQ22" s="177"/>
      <c r="AR22" s="179"/>
      <c r="AS22" s="93" t="s">
        <v>233</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237</v>
      </c>
      <c r="AZ23" s="195"/>
      <c r="BA23" s="195"/>
      <c r="BB23" s="195"/>
      <c r="BC23" s="195"/>
      <c r="BD23" s="195"/>
      <c r="BE23" s="195"/>
      <c r="BF23" s="195"/>
      <c r="BG23" s="195"/>
      <c r="BH23" s="195"/>
      <c r="BI23" s="195"/>
      <c r="BJ23" s="195"/>
      <c r="BK23" s="195"/>
      <c r="BL23" s="195"/>
      <c r="BM23" s="207"/>
      <c r="BN23" s="213">
        <v>25806932</v>
      </c>
      <c r="BO23" s="215"/>
      <c r="BP23" s="215"/>
      <c r="BQ23" s="215"/>
      <c r="BR23" s="215"/>
      <c r="BS23" s="215"/>
      <c r="BT23" s="215"/>
      <c r="BU23" s="217"/>
      <c r="BV23" s="213">
        <v>28588299</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c r="DJ23" s="1"/>
      <c r="DK23" s="1"/>
      <c r="DL23" s="1"/>
      <c r="DM23" s="1"/>
      <c r="DN23" s="1"/>
      <c r="DO23" s="1"/>
    </row>
    <row r="24" spans="1:119" ht="18.75" customHeight="1">
      <c r="A24" s="2"/>
      <c r="B24" s="17"/>
      <c r="C24" s="34"/>
      <c r="D24" s="43"/>
      <c r="E24" s="53" t="s">
        <v>209</v>
      </c>
      <c r="F24" s="59"/>
      <c r="G24" s="59"/>
      <c r="H24" s="59"/>
      <c r="I24" s="59"/>
      <c r="J24" s="59"/>
      <c r="K24" s="64"/>
      <c r="L24" s="73">
        <v>1</v>
      </c>
      <c r="M24" s="81"/>
      <c r="N24" s="81"/>
      <c r="O24" s="81"/>
      <c r="P24" s="85"/>
      <c r="Q24" s="73">
        <v>12480</v>
      </c>
      <c r="R24" s="81"/>
      <c r="S24" s="81"/>
      <c r="T24" s="81"/>
      <c r="U24" s="81"/>
      <c r="V24" s="85"/>
      <c r="W24" s="134"/>
      <c r="X24" s="34"/>
      <c r="Y24" s="43"/>
      <c r="Z24" s="53" t="s">
        <v>239</v>
      </c>
      <c r="AA24" s="59"/>
      <c r="AB24" s="59"/>
      <c r="AC24" s="59"/>
      <c r="AD24" s="59"/>
      <c r="AE24" s="59"/>
      <c r="AF24" s="59"/>
      <c r="AG24" s="64"/>
      <c r="AH24" s="73">
        <v>1929</v>
      </c>
      <c r="AI24" s="81"/>
      <c r="AJ24" s="81"/>
      <c r="AK24" s="81"/>
      <c r="AL24" s="85"/>
      <c r="AM24" s="73">
        <v>6184374</v>
      </c>
      <c r="AN24" s="81"/>
      <c r="AO24" s="81"/>
      <c r="AP24" s="81"/>
      <c r="AQ24" s="81"/>
      <c r="AR24" s="85"/>
      <c r="AS24" s="73">
        <v>3206</v>
      </c>
      <c r="AT24" s="81"/>
      <c r="AU24" s="81"/>
      <c r="AV24" s="81"/>
      <c r="AW24" s="81"/>
      <c r="AX24" s="118"/>
      <c r="AY24" s="189" t="s">
        <v>240</v>
      </c>
      <c r="AZ24" s="197"/>
      <c r="BA24" s="197"/>
      <c r="BB24" s="197"/>
      <c r="BC24" s="197"/>
      <c r="BD24" s="197"/>
      <c r="BE24" s="197"/>
      <c r="BF24" s="197"/>
      <c r="BG24" s="197"/>
      <c r="BH24" s="197"/>
      <c r="BI24" s="197"/>
      <c r="BJ24" s="197"/>
      <c r="BK24" s="197"/>
      <c r="BL24" s="197"/>
      <c r="BM24" s="209"/>
      <c r="BN24" s="213">
        <v>15690089</v>
      </c>
      <c r="BO24" s="215"/>
      <c r="BP24" s="215"/>
      <c r="BQ24" s="215"/>
      <c r="BR24" s="215"/>
      <c r="BS24" s="215"/>
      <c r="BT24" s="215"/>
      <c r="BU24" s="217"/>
      <c r="BV24" s="213">
        <v>19428802</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c r="DJ24" s="1"/>
      <c r="DK24" s="1"/>
      <c r="DL24" s="1"/>
      <c r="DM24" s="1"/>
      <c r="DN24" s="1"/>
      <c r="DO24" s="1"/>
    </row>
    <row r="25" spans="1:119" s="1" customFormat="1" ht="18.75" customHeight="1">
      <c r="A25" s="2"/>
      <c r="B25" s="17"/>
      <c r="C25" s="34"/>
      <c r="D25" s="43"/>
      <c r="E25" s="53" t="s">
        <v>242</v>
      </c>
      <c r="F25" s="59"/>
      <c r="G25" s="59"/>
      <c r="H25" s="59"/>
      <c r="I25" s="59"/>
      <c r="J25" s="59"/>
      <c r="K25" s="64"/>
      <c r="L25" s="73">
        <v>3</v>
      </c>
      <c r="M25" s="81"/>
      <c r="N25" s="81"/>
      <c r="O25" s="81"/>
      <c r="P25" s="85"/>
      <c r="Q25" s="73">
        <v>10018</v>
      </c>
      <c r="R25" s="81"/>
      <c r="S25" s="81"/>
      <c r="T25" s="81"/>
      <c r="U25" s="81"/>
      <c r="V25" s="85"/>
      <c r="W25" s="134"/>
      <c r="X25" s="34"/>
      <c r="Y25" s="43"/>
      <c r="Z25" s="53" t="s">
        <v>243</v>
      </c>
      <c r="AA25" s="59"/>
      <c r="AB25" s="59"/>
      <c r="AC25" s="59"/>
      <c r="AD25" s="59"/>
      <c r="AE25" s="59"/>
      <c r="AF25" s="59"/>
      <c r="AG25" s="64"/>
      <c r="AH25" s="73" t="s">
        <v>173</v>
      </c>
      <c r="AI25" s="81"/>
      <c r="AJ25" s="81"/>
      <c r="AK25" s="81"/>
      <c r="AL25" s="85"/>
      <c r="AM25" s="73" t="s">
        <v>173</v>
      </c>
      <c r="AN25" s="81"/>
      <c r="AO25" s="81"/>
      <c r="AP25" s="81"/>
      <c r="AQ25" s="81"/>
      <c r="AR25" s="85"/>
      <c r="AS25" s="73" t="s">
        <v>173</v>
      </c>
      <c r="AT25" s="81"/>
      <c r="AU25" s="81"/>
      <c r="AV25" s="81"/>
      <c r="AW25" s="81"/>
      <c r="AX25" s="118"/>
      <c r="AY25" s="187" t="s">
        <v>40</v>
      </c>
      <c r="AZ25" s="195"/>
      <c r="BA25" s="195"/>
      <c r="BB25" s="195"/>
      <c r="BC25" s="195"/>
      <c r="BD25" s="195"/>
      <c r="BE25" s="195"/>
      <c r="BF25" s="195"/>
      <c r="BG25" s="195"/>
      <c r="BH25" s="195"/>
      <c r="BI25" s="195"/>
      <c r="BJ25" s="195"/>
      <c r="BK25" s="195"/>
      <c r="BL25" s="195"/>
      <c r="BM25" s="207"/>
      <c r="BN25" s="212">
        <v>4964817</v>
      </c>
      <c r="BO25" s="151"/>
      <c r="BP25" s="151"/>
      <c r="BQ25" s="151"/>
      <c r="BR25" s="151"/>
      <c r="BS25" s="151"/>
      <c r="BT25" s="151"/>
      <c r="BU25" s="171"/>
      <c r="BV25" s="212">
        <v>7167758</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9" s="1" customFormat="1" ht="18.75" customHeight="1">
      <c r="A26" s="2"/>
      <c r="B26" s="17"/>
      <c r="C26" s="34"/>
      <c r="D26" s="43"/>
      <c r="E26" s="53" t="s">
        <v>244</v>
      </c>
      <c r="F26" s="59"/>
      <c r="G26" s="59"/>
      <c r="H26" s="59"/>
      <c r="I26" s="59"/>
      <c r="J26" s="59"/>
      <c r="K26" s="64"/>
      <c r="L26" s="73">
        <v>1</v>
      </c>
      <c r="M26" s="81"/>
      <c r="N26" s="81"/>
      <c r="O26" s="81"/>
      <c r="P26" s="85"/>
      <c r="Q26" s="73">
        <v>8781</v>
      </c>
      <c r="R26" s="81"/>
      <c r="S26" s="81"/>
      <c r="T26" s="81"/>
      <c r="U26" s="81"/>
      <c r="V26" s="85"/>
      <c r="W26" s="134"/>
      <c r="X26" s="34"/>
      <c r="Y26" s="43"/>
      <c r="Z26" s="53" t="s">
        <v>245</v>
      </c>
      <c r="AA26" s="143"/>
      <c r="AB26" s="143"/>
      <c r="AC26" s="143"/>
      <c r="AD26" s="143"/>
      <c r="AE26" s="143"/>
      <c r="AF26" s="143"/>
      <c r="AG26" s="159"/>
      <c r="AH26" s="73">
        <v>226</v>
      </c>
      <c r="AI26" s="81"/>
      <c r="AJ26" s="81"/>
      <c r="AK26" s="81"/>
      <c r="AL26" s="85"/>
      <c r="AM26" s="73">
        <v>692012</v>
      </c>
      <c r="AN26" s="81"/>
      <c r="AO26" s="81"/>
      <c r="AP26" s="81"/>
      <c r="AQ26" s="81"/>
      <c r="AR26" s="85"/>
      <c r="AS26" s="73">
        <v>3062</v>
      </c>
      <c r="AT26" s="81"/>
      <c r="AU26" s="81"/>
      <c r="AV26" s="81"/>
      <c r="AW26" s="81"/>
      <c r="AX26" s="118"/>
      <c r="AY26" s="190" t="s">
        <v>246</v>
      </c>
      <c r="AZ26" s="198"/>
      <c r="BA26" s="198"/>
      <c r="BB26" s="198"/>
      <c r="BC26" s="198"/>
      <c r="BD26" s="198"/>
      <c r="BE26" s="198"/>
      <c r="BF26" s="198"/>
      <c r="BG26" s="198"/>
      <c r="BH26" s="198"/>
      <c r="BI26" s="198"/>
      <c r="BJ26" s="198"/>
      <c r="BK26" s="198"/>
      <c r="BL26" s="198"/>
      <c r="BM26" s="210"/>
      <c r="BN26" s="213">
        <v>100000</v>
      </c>
      <c r="BO26" s="215"/>
      <c r="BP26" s="215"/>
      <c r="BQ26" s="215"/>
      <c r="BR26" s="215"/>
      <c r="BS26" s="215"/>
      <c r="BT26" s="215"/>
      <c r="BU26" s="217"/>
      <c r="BV26" s="213">
        <v>35000</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9" ht="18.75" customHeight="1">
      <c r="A27" s="2"/>
      <c r="B27" s="17"/>
      <c r="C27" s="34"/>
      <c r="D27" s="43"/>
      <c r="E27" s="53" t="s">
        <v>247</v>
      </c>
      <c r="F27" s="59"/>
      <c r="G27" s="59"/>
      <c r="H27" s="59"/>
      <c r="I27" s="59"/>
      <c r="J27" s="59"/>
      <c r="K27" s="64"/>
      <c r="L27" s="73">
        <v>1</v>
      </c>
      <c r="M27" s="81"/>
      <c r="N27" s="81"/>
      <c r="O27" s="81"/>
      <c r="P27" s="85"/>
      <c r="Q27" s="73">
        <v>8913</v>
      </c>
      <c r="R27" s="81"/>
      <c r="S27" s="81"/>
      <c r="T27" s="81"/>
      <c r="U27" s="81"/>
      <c r="V27" s="85"/>
      <c r="W27" s="134"/>
      <c r="X27" s="34"/>
      <c r="Y27" s="43"/>
      <c r="Z27" s="53" t="s">
        <v>249</v>
      </c>
      <c r="AA27" s="59"/>
      <c r="AB27" s="59"/>
      <c r="AC27" s="59"/>
      <c r="AD27" s="59"/>
      <c r="AE27" s="59"/>
      <c r="AF27" s="59"/>
      <c r="AG27" s="64"/>
      <c r="AH27" s="73">
        <v>16</v>
      </c>
      <c r="AI27" s="81"/>
      <c r="AJ27" s="81"/>
      <c r="AK27" s="81"/>
      <c r="AL27" s="85"/>
      <c r="AM27" s="73">
        <v>55808</v>
      </c>
      <c r="AN27" s="81"/>
      <c r="AO27" s="81"/>
      <c r="AP27" s="81"/>
      <c r="AQ27" s="81"/>
      <c r="AR27" s="85"/>
      <c r="AS27" s="73">
        <v>3488</v>
      </c>
      <c r="AT27" s="81"/>
      <c r="AU27" s="81"/>
      <c r="AV27" s="81"/>
      <c r="AW27" s="81"/>
      <c r="AX27" s="118"/>
      <c r="AY27" s="191" t="s">
        <v>251</v>
      </c>
      <c r="AZ27" s="199"/>
      <c r="BA27" s="199"/>
      <c r="BB27" s="199"/>
      <c r="BC27" s="199"/>
      <c r="BD27" s="199"/>
      <c r="BE27" s="199"/>
      <c r="BF27" s="199"/>
      <c r="BG27" s="199"/>
      <c r="BH27" s="199"/>
      <c r="BI27" s="199"/>
      <c r="BJ27" s="199"/>
      <c r="BK27" s="199"/>
      <c r="BL27" s="199"/>
      <c r="BM27" s="211"/>
      <c r="BN27" s="214" t="s">
        <v>173</v>
      </c>
      <c r="BO27" s="216"/>
      <c r="BP27" s="216"/>
      <c r="BQ27" s="216"/>
      <c r="BR27" s="216"/>
      <c r="BS27" s="216"/>
      <c r="BT27" s="216"/>
      <c r="BU27" s="218"/>
      <c r="BV27" s="214" t="s">
        <v>173</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c r="DJ27" s="1"/>
      <c r="DK27" s="1"/>
      <c r="DL27" s="1"/>
      <c r="DM27" s="1"/>
      <c r="DN27" s="1"/>
      <c r="DO27" s="1"/>
    </row>
    <row r="28" spans="1:119" ht="18.75" customHeight="1">
      <c r="A28" s="2"/>
      <c r="B28" s="17"/>
      <c r="C28" s="34"/>
      <c r="D28" s="43"/>
      <c r="E28" s="53" t="s">
        <v>252</v>
      </c>
      <c r="F28" s="59"/>
      <c r="G28" s="59"/>
      <c r="H28" s="59"/>
      <c r="I28" s="59"/>
      <c r="J28" s="59"/>
      <c r="K28" s="64"/>
      <c r="L28" s="73">
        <v>1</v>
      </c>
      <c r="M28" s="81"/>
      <c r="N28" s="81"/>
      <c r="O28" s="81"/>
      <c r="P28" s="85"/>
      <c r="Q28" s="73">
        <v>7552</v>
      </c>
      <c r="R28" s="81"/>
      <c r="S28" s="81"/>
      <c r="T28" s="81"/>
      <c r="U28" s="81"/>
      <c r="V28" s="85"/>
      <c r="W28" s="134"/>
      <c r="X28" s="34"/>
      <c r="Y28" s="43"/>
      <c r="Z28" s="53" t="s">
        <v>41</v>
      </c>
      <c r="AA28" s="59"/>
      <c r="AB28" s="59"/>
      <c r="AC28" s="59"/>
      <c r="AD28" s="59"/>
      <c r="AE28" s="59"/>
      <c r="AF28" s="59"/>
      <c r="AG28" s="64"/>
      <c r="AH28" s="73" t="s">
        <v>173</v>
      </c>
      <c r="AI28" s="81"/>
      <c r="AJ28" s="81"/>
      <c r="AK28" s="81"/>
      <c r="AL28" s="85"/>
      <c r="AM28" s="73" t="s">
        <v>173</v>
      </c>
      <c r="AN28" s="81"/>
      <c r="AO28" s="81"/>
      <c r="AP28" s="81"/>
      <c r="AQ28" s="81"/>
      <c r="AR28" s="85"/>
      <c r="AS28" s="73" t="s">
        <v>173</v>
      </c>
      <c r="AT28" s="81"/>
      <c r="AU28" s="81"/>
      <c r="AV28" s="81"/>
      <c r="AW28" s="81"/>
      <c r="AX28" s="118"/>
      <c r="AY28" s="192" t="s">
        <v>256</v>
      </c>
      <c r="AZ28" s="200"/>
      <c r="BA28" s="200"/>
      <c r="BB28" s="203"/>
      <c r="BC28" s="187" t="s">
        <v>213</v>
      </c>
      <c r="BD28" s="195"/>
      <c r="BE28" s="195"/>
      <c r="BF28" s="195"/>
      <c r="BG28" s="195"/>
      <c r="BH28" s="195"/>
      <c r="BI28" s="195"/>
      <c r="BJ28" s="195"/>
      <c r="BK28" s="195"/>
      <c r="BL28" s="195"/>
      <c r="BM28" s="207"/>
      <c r="BN28" s="212">
        <v>28894920</v>
      </c>
      <c r="BO28" s="151"/>
      <c r="BP28" s="151"/>
      <c r="BQ28" s="151"/>
      <c r="BR28" s="151"/>
      <c r="BS28" s="151"/>
      <c r="BT28" s="151"/>
      <c r="BU28" s="171"/>
      <c r="BV28" s="212">
        <v>25663867</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c r="DJ28" s="1"/>
      <c r="DK28" s="1"/>
      <c r="DL28" s="1"/>
      <c r="DM28" s="1"/>
      <c r="DN28" s="1"/>
      <c r="DO28" s="1"/>
    </row>
    <row r="29" spans="1:119" ht="18.75" customHeight="1">
      <c r="A29" s="2"/>
      <c r="B29" s="17"/>
      <c r="C29" s="34"/>
      <c r="D29" s="43"/>
      <c r="E29" s="53" t="s">
        <v>257</v>
      </c>
      <c r="F29" s="59"/>
      <c r="G29" s="59"/>
      <c r="H29" s="59"/>
      <c r="I29" s="59"/>
      <c r="J29" s="59"/>
      <c r="K29" s="64"/>
      <c r="L29" s="73">
        <v>40</v>
      </c>
      <c r="M29" s="81"/>
      <c r="N29" s="81"/>
      <c r="O29" s="81"/>
      <c r="P29" s="85"/>
      <c r="Q29" s="73">
        <v>5883</v>
      </c>
      <c r="R29" s="81"/>
      <c r="S29" s="81"/>
      <c r="T29" s="81"/>
      <c r="U29" s="81"/>
      <c r="V29" s="85"/>
      <c r="W29" s="135"/>
      <c r="X29" s="140"/>
      <c r="Y29" s="142"/>
      <c r="Z29" s="53" t="s">
        <v>259</v>
      </c>
      <c r="AA29" s="59"/>
      <c r="AB29" s="59"/>
      <c r="AC29" s="59"/>
      <c r="AD29" s="59"/>
      <c r="AE29" s="59"/>
      <c r="AF29" s="59"/>
      <c r="AG29" s="64"/>
      <c r="AH29" s="73">
        <v>1945</v>
      </c>
      <c r="AI29" s="81"/>
      <c r="AJ29" s="81"/>
      <c r="AK29" s="81"/>
      <c r="AL29" s="85"/>
      <c r="AM29" s="73">
        <v>6240182</v>
      </c>
      <c r="AN29" s="81"/>
      <c r="AO29" s="81"/>
      <c r="AP29" s="81"/>
      <c r="AQ29" s="81"/>
      <c r="AR29" s="85"/>
      <c r="AS29" s="73">
        <v>3208</v>
      </c>
      <c r="AT29" s="81"/>
      <c r="AU29" s="81"/>
      <c r="AV29" s="81"/>
      <c r="AW29" s="81"/>
      <c r="AX29" s="118"/>
      <c r="AY29" s="193"/>
      <c r="AZ29" s="201"/>
      <c r="BA29" s="201"/>
      <c r="BB29" s="204"/>
      <c r="BC29" s="188" t="s">
        <v>166</v>
      </c>
      <c r="BD29" s="196"/>
      <c r="BE29" s="196"/>
      <c r="BF29" s="196"/>
      <c r="BG29" s="196"/>
      <c r="BH29" s="196"/>
      <c r="BI29" s="196"/>
      <c r="BJ29" s="196"/>
      <c r="BK29" s="196"/>
      <c r="BL29" s="196"/>
      <c r="BM29" s="208"/>
      <c r="BN29" s="213">
        <v>2825107</v>
      </c>
      <c r="BO29" s="215"/>
      <c r="BP29" s="215"/>
      <c r="BQ29" s="215"/>
      <c r="BR29" s="215"/>
      <c r="BS29" s="215"/>
      <c r="BT29" s="215"/>
      <c r="BU29" s="217"/>
      <c r="BV29" s="213">
        <v>2660101</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260</v>
      </c>
      <c r="X30" s="141"/>
      <c r="Y30" s="141"/>
      <c r="Z30" s="141"/>
      <c r="AA30" s="141"/>
      <c r="AB30" s="141"/>
      <c r="AC30" s="141"/>
      <c r="AD30" s="141"/>
      <c r="AE30" s="141"/>
      <c r="AF30" s="141"/>
      <c r="AG30" s="160"/>
      <c r="AH30" s="150">
        <v>99.9</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126</v>
      </c>
      <c r="BD30" s="197"/>
      <c r="BE30" s="197"/>
      <c r="BF30" s="197"/>
      <c r="BG30" s="197"/>
      <c r="BH30" s="197"/>
      <c r="BI30" s="197"/>
      <c r="BJ30" s="197"/>
      <c r="BK30" s="197"/>
      <c r="BL30" s="197"/>
      <c r="BM30" s="209"/>
      <c r="BN30" s="214">
        <v>35909238</v>
      </c>
      <c r="BO30" s="216"/>
      <c r="BP30" s="216"/>
      <c r="BQ30" s="216"/>
      <c r="BR30" s="216"/>
      <c r="BS30" s="216"/>
      <c r="BT30" s="216"/>
      <c r="BU30" s="218"/>
      <c r="BV30" s="214">
        <v>30932230</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c r="DJ31" s="1"/>
      <c r="DK31" s="1"/>
      <c r="DL31" s="1"/>
      <c r="DM31" s="1"/>
      <c r="DN31" s="1"/>
      <c r="DO31" s="1"/>
    </row>
    <row r="32" spans="1:119" ht="13.5" customHeight="1">
      <c r="A32" s="2"/>
      <c r="B32" s="20"/>
      <c r="C32" s="37" t="s">
        <v>159</v>
      </c>
      <c r="D32" s="37"/>
      <c r="E32" s="37"/>
      <c r="F32" s="36"/>
      <c r="G32" s="36"/>
      <c r="H32" s="36"/>
      <c r="I32" s="36"/>
      <c r="J32" s="36"/>
      <c r="K32" s="36"/>
      <c r="L32" s="36"/>
      <c r="M32" s="36"/>
      <c r="N32" s="36"/>
      <c r="O32" s="36"/>
      <c r="P32" s="36"/>
      <c r="Q32" s="36"/>
      <c r="R32" s="36"/>
      <c r="S32" s="36"/>
      <c r="T32" s="36"/>
      <c r="U32" s="36" t="s">
        <v>85</v>
      </c>
      <c r="V32" s="36"/>
      <c r="W32" s="36"/>
      <c r="X32" s="36"/>
      <c r="Y32" s="36"/>
      <c r="Z32" s="36"/>
      <c r="AA32" s="36"/>
      <c r="AB32" s="36"/>
      <c r="AC32" s="36"/>
      <c r="AD32" s="36"/>
      <c r="AE32" s="36"/>
      <c r="AF32" s="36"/>
      <c r="AG32" s="36"/>
      <c r="AH32" s="36"/>
      <c r="AI32" s="36"/>
      <c r="AJ32" s="36"/>
      <c r="AK32" s="36"/>
      <c r="AL32" s="36"/>
      <c r="AM32" s="176" t="s">
        <v>262</v>
      </c>
      <c r="AN32" s="36"/>
      <c r="AO32" s="36"/>
      <c r="AP32" s="36"/>
      <c r="AQ32" s="36"/>
      <c r="AR32" s="36"/>
      <c r="AS32" s="176"/>
      <c r="AT32" s="176"/>
      <c r="AU32" s="176"/>
      <c r="AV32" s="176"/>
      <c r="AW32" s="176"/>
      <c r="AX32" s="176"/>
      <c r="AY32" s="176"/>
      <c r="AZ32" s="176"/>
      <c r="BA32" s="176"/>
      <c r="BB32" s="36"/>
      <c r="BC32" s="176"/>
      <c r="BD32" s="36"/>
      <c r="BE32" s="176" t="s">
        <v>263</v>
      </c>
      <c r="BF32" s="36"/>
      <c r="BG32" s="36"/>
      <c r="BH32" s="36"/>
      <c r="BI32" s="36"/>
      <c r="BJ32" s="176"/>
      <c r="BK32" s="176"/>
      <c r="BL32" s="176"/>
      <c r="BM32" s="176"/>
      <c r="BN32" s="176"/>
      <c r="BO32" s="176"/>
      <c r="BP32" s="176"/>
      <c r="BQ32" s="176"/>
      <c r="BR32" s="36"/>
      <c r="BS32" s="36"/>
      <c r="BT32" s="36"/>
      <c r="BU32" s="36"/>
      <c r="BV32" s="36"/>
      <c r="BW32" s="36" t="s">
        <v>265</v>
      </c>
      <c r="BX32" s="36"/>
      <c r="BY32" s="36"/>
      <c r="BZ32" s="36"/>
      <c r="CA32" s="36"/>
      <c r="CB32" s="176"/>
      <c r="CC32" s="176"/>
      <c r="CD32" s="176"/>
      <c r="CE32" s="176"/>
      <c r="CF32" s="176"/>
      <c r="CG32" s="176"/>
      <c r="CH32" s="176"/>
      <c r="CI32" s="176"/>
      <c r="CJ32" s="176"/>
      <c r="CK32" s="176"/>
      <c r="CL32" s="176"/>
      <c r="CM32" s="176"/>
      <c r="CN32" s="176"/>
      <c r="CO32" s="176" t="s">
        <v>266</v>
      </c>
      <c r="CP32" s="176"/>
      <c r="CQ32" s="176"/>
      <c r="CR32" s="176"/>
      <c r="CS32" s="176"/>
      <c r="CT32" s="176"/>
      <c r="CU32" s="176"/>
      <c r="CV32" s="176"/>
      <c r="CW32" s="176"/>
      <c r="CX32" s="176"/>
      <c r="CY32" s="176"/>
      <c r="CZ32" s="176"/>
      <c r="DA32" s="176"/>
      <c r="DB32" s="176"/>
      <c r="DC32" s="176"/>
      <c r="DD32" s="176"/>
      <c r="DE32" s="176"/>
      <c r="DF32" s="176"/>
      <c r="DG32" s="176"/>
      <c r="DH32" s="176"/>
      <c r="DI32" s="249"/>
      <c r="DJ32" s="1"/>
      <c r="DK32" s="1"/>
      <c r="DL32" s="1"/>
      <c r="DM32" s="1"/>
      <c r="DN32" s="1"/>
      <c r="DO32" s="1"/>
    </row>
    <row r="33" spans="1:119" ht="13.5" customHeight="1">
      <c r="A33" s="2"/>
      <c r="B33" s="20"/>
      <c r="C33" s="38" t="s">
        <v>106</v>
      </c>
      <c r="D33" s="38"/>
      <c r="E33" s="55" t="s">
        <v>267</v>
      </c>
      <c r="F33" s="55"/>
      <c r="G33" s="55"/>
      <c r="H33" s="55"/>
      <c r="I33" s="55"/>
      <c r="J33" s="55"/>
      <c r="K33" s="55"/>
      <c r="L33" s="55"/>
      <c r="M33" s="55"/>
      <c r="N33" s="55"/>
      <c r="O33" s="55"/>
      <c r="P33" s="55"/>
      <c r="Q33" s="55"/>
      <c r="R33" s="55"/>
      <c r="S33" s="55"/>
      <c r="T33" s="55"/>
      <c r="U33" s="38" t="s">
        <v>106</v>
      </c>
      <c r="V33" s="38"/>
      <c r="W33" s="55" t="s">
        <v>267</v>
      </c>
      <c r="X33" s="55"/>
      <c r="Y33" s="55"/>
      <c r="Z33" s="55"/>
      <c r="AA33" s="55"/>
      <c r="AB33" s="55"/>
      <c r="AC33" s="55"/>
      <c r="AD33" s="55"/>
      <c r="AE33" s="55"/>
      <c r="AF33" s="55"/>
      <c r="AG33" s="55"/>
      <c r="AH33" s="55"/>
      <c r="AI33" s="55"/>
      <c r="AJ33" s="55"/>
      <c r="AK33" s="55"/>
      <c r="AL33" s="55"/>
      <c r="AM33" s="38" t="s">
        <v>106</v>
      </c>
      <c r="AN33" s="38"/>
      <c r="AO33" s="55" t="s">
        <v>267</v>
      </c>
      <c r="AP33" s="55"/>
      <c r="AQ33" s="55"/>
      <c r="AR33" s="55"/>
      <c r="AS33" s="55"/>
      <c r="AT33" s="55"/>
      <c r="AU33" s="55"/>
      <c r="AV33" s="55"/>
      <c r="AW33" s="55"/>
      <c r="AX33" s="55"/>
      <c r="AY33" s="55"/>
      <c r="AZ33" s="55"/>
      <c r="BA33" s="55"/>
      <c r="BB33" s="55"/>
      <c r="BC33" s="55"/>
      <c r="BD33" s="38"/>
      <c r="BE33" s="55" t="s">
        <v>269</v>
      </c>
      <c r="BF33" s="55"/>
      <c r="BG33" s="55" t="s">
        <v>139</v>
      </c>
      <c r="BH33" s="55"/>
      <c r="BI33" s="55"/>
      <c r="BJ33" s="55"/>
      <c r="BK33" s="55"/>
      <c r="BL33" s="55"/>
      <c r="BM33" s="55"/>
      <c r="BN33" s="55"/>
      <c r="BO33" s="55"/>
      <c r="BP33" s="55"/>
      <c r="BQ33" s="55"/>
      <c r="BR33" s="55"/>
      <c r="BS33" s="55"/>
      <c r="BT33" s="55"/>
      <c r="BU33" s="55"/>
      <c r="BV33" s="38"/>
      <c r="BW33" s="38" t="s">
        <v>269</v>
      </c>
      <c r="BX33" s="38"/>
      <c r="BY33" s="55" t="s">
        <v>211</v>
      </c>
      <c r="BZ33" s="55"/>
      <c r="CA33" s="55"/>
      <c r="CB33" s="55"/>
      <c r="CC33" s="55"/>
      <c r="CD33" s="55"/>
      <c r="CE33" s="55"/>
      <c r="CF33" s="55"/>
      <c r="CG33" s="55"/>
      <c r="CH33" s="55"/>
      <c r="CI33" s="55"/>
      <c r="CJ33" s="55"/>
      <c r="CK33" s="55"/>
      <c r="CL33" s="55"/>
      <c r="CM33" s="55"/>
      <c r="CN33" s="55"/>
      <c r="CO33" s="38" t="s">
        <v>106</v>
      </c>
      <c r="CP33" s="38"/>
      <c r="CQ33" s="55" t="s">
        <v>271</v>
      </c>
      <c r="CR33" s="55"/>
      <c r="CS33" s="55"/>
      <c r="CT33" s="55"/>
      <c r="CU33" s="55"/>
      <c r="CV33" s="55"/>
      <c r="CW33" s="55"/>
      <c r="CX33" s="55"/>
      <c r="CY33" s="55"/>
      <c r="CZ33" s="55"/>
      <c r="DA33" s="55"/>
      <c r="DB33" s="55"/>
      <c r="DC33" s="55"/>
      <c r="DD33" s="55"/>
      <c r="DE33" s="55"/>
      <c r="DF33" s="55"/>
      <c r="DG33" s="55" t="s">
        <v>73</v>
      </c>
      <c r="DH33" s="55"/>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f>IF(BY34="","",MAX(C34:D43,U34:V43,AM34:AN43,BE34:BF43)+1)</f>
        <v>6</v>
      </c>
      <c r="BX34" s="39"/>
      <c r="BY34" s="56" t="str">
        <f>IF('各会計、関係団体の財政状況及び健全化判断比率'!B68="","",'各会計、関係団体の財政状況及び健全化判断比率'!B68)</f>
        <v>特別区人事・厚生事務組合</v>
      </c>
      <c r="BZ34" s="56"/>
      <c r="CA34" s="56"/>
      <c r="CB34" s="56"/>
      <c r="CC34" s="56"/>
      <c r="CD34" s="56"/>
      <c r="CE34" s="56"/>
      <c r="CF34" s="56"/>
      <c r="CG34" s="56"/>
      <c r="CH34" s="56"/>
      <c r="CI34" s="56"/>
      <c r="CJ34" s="56"/>
      <c r="CK34" s="56"/>
      <c r="CL34" s="56"/>
      <c r="CM34" s="56"/>
      <c r="CN34" s="37"/>
      <c r="CO34" s="39">
        <f>IF(CQ34="","",MAX(C34:D43,U34:V43,AM34:AN43,BE34:BF43,BW34:BX43)+1)</f>
        <v>11</v>
      </c>
      <c r="CP34" s="39"/>
      <c r="CQ34" s="56" t="str">
        <f>IF('各会計、関係団体の財政状況及び健全化判断比率'!BS7="","",'各会計、関係団体の財政状況及び健全化判断比率'!BS7)</f>
        <v>中野区土地開発公社</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v>
      </c>
      <c r="DH34" s="248"/>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用地特別会計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7</v>
      </c>
      <c r="BX35" s="39"/>
      <c r="BY35" s="56" t="str">
        <f>IF('各会計、関係団体の財政状況及び健全化判断比率'!B69="","",'各会計、関係団体の財政状況及び健全化判断比率'!B69)</f>
        <v>特別区競馬組合</v>
      </c>
      <c r="BZ35" s="56"/>
      <c r="CA35" s="56"/>
      <c r="CB35" s="56"/>
      <c r="CC35" s="56"/>
      <c r="CD35" s="56"/>
      <c r="CE35" s="56"/>
      <c r="CF35" s="56"/>
      <c r="CG35" s="56"/>
      <c r="CH35" s="56"/>
      <c r="CI35" s="56"/>
      <c r="CJ35" s="56"/>
      <c r="CK35" s="56"/>
      <c r="CL35" s="56"/>
      <c r="CM35" s="56"/>
      <c r="CN35" s="37"/>
      <c r="CO35" s="39">
        <f t="shared" ref="CO35:CO43" si="5">IF(CQ35="","",CO34+1)</f>
        <v>12</v>
      </c>
      <c r="CP35" s="39"/>
      <c r="CQ35" s="56" t="str">
        <f>IF('各会計、関係団体の財政状況及び健全化判断比率'!BS8="","",'各会計、関係団体の財政状況及び健全化判断比率'!BS8)</f>
        <v>まちづくり中野21</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8</v>
      </c>
      <c r="BX36" s="39"/>
      <c r="BY36" s="56" t="str">
        <f>IF('各会計、関係団体の財政状況及び健全化判断比率'!B70="","",'各会計、関係団体の財政状況及び健全化判断比率'!B70)</f>
        <v>東京二十三区清掃一部事務組合</v>
      </c>
      <c r="BZ36" s="56"/>
      <c r="CA36" s="56"/>
      <c r="CB36" s="56"/>
      <c r="CC36" s="56"/>
      <c r="CD36" s="56"/>
      <c r="CE36" s="56"/>
      <c r="CF36" s="56"/>
      <c r="CG36" s="56"/>
      <c r="CH36" s="56"/>
      <c r="CI36" s="56"/>
      <c r="CJ36" s="56"/>
      <c r="CK36" s="56"/>
      <c r="CL36" s="56"/>
      <c r="CM36" s="56"/>
      <c r="CN36" s="37"/>
      <c r="CO36" s="39">
        <f t="shared" si="5"/>
        <v>13</v>
      </c>
      <c r="CP36" s="39"/>
      <c r="CQ36" s="56" t="str">
        <f>IF('各会計、関係団体の財政状況及び健全化判断比率'!BS9="","",'各会計、関係団体の財政状況及び健全化判断比率'!BS9)</f>
        <v>野方駅整備</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9</v>
      </c>
      <c r="BX37" s="39"/>
      <c r="BY37" s="56" t="str">
        <f>IF('各会計、関係団体の財政状況及び健全化判断比率'!B71="","",'各会計、関係団体の財政状況及び健全化判断比率'!B71)</f>
        <v>東京都後期高齢者医療広域連合（一般会計）</v>
      </c>
      <c r="BZ37" s="56"/>
      <c r="CA37" s="56"/>
      <c r="CB37" s="56"/>
      <c r="CC37" s="56"/>
      <c r="CD37" s="56"/>
      <c r="CE37" s="56"/>
      <c r="CF37" s="56"/>
      <c r="CG37" s="56"/>
      <c r="CH37" s="56"/>
      <c r="CI37" s="56"/>
      <c r="CJ37" s="56"/>
      <c r="CK37" s="56"/>
      <c r="CL37" s="56"/>
      <c r="CM37" s="56"/>
      <c r="CN37" s="37"/>
      <c r="CO37" s="39">
        <f t="shared" si="5"/>
        <v>14</v>
      </c>
      <c r="CP37" s="39"/>
      <c r="CQ37" s="56" t="str">
        <f>IF('各会計、関係団体の財政状況及び健全化判断比率'!BS10="","",'各会計、関係団体の財政状況及び健全化判断比率'!BS10)</f>
        <v>南東北福祉事業団</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v>
      </c>
      <c r="DH37" s="248"/>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10</v>
      </c>
      <c r="BX38" s="39"/>
      <c r="BY38" s="56" t="str">
        <f>IF('各会計、関係団体の財政状況及び健全化判断比率'!B72="","",'各会計、関係団体の財政状況及び健全化判断比率'!B72)</f>
        <v>東京都後期高齢者医療広域連合(後期高齢者医療特別会計)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272</v>
      </c>
      <c r="C46" s="1"/>
      <c r="D46" s="1"/>
      <c r="E46" s="1" t="s">
        <v>273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217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276</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278</v>
      </c>
    </row>
    <row r="50" spans="5:5">
      <c r="E50" s="1" t="s">
        <v>171</v>
      </c>
    </row>
    <row r="51" spans="5:5">
      <c r="E51" s="1" t="s">
        <v>281</v>
      </c>
    </row>
    <row r="52" spans="5:5">
      <c r="E52" s="1" t="s">
        <v>283</v>
      </c>
    </row>
    <row r="53" spans="5:5"/>
    <row r="54" spans="5:5"/>
    <row r="55" spans="5:5"/>
    <row r="56" spans="5:5"/>
  </sheetData>
  <sheetProtection password="851F"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190</v>
      </c>
      <c r="DI1" s="334"/>
      <c r="DJ1" s="334"/>
      <c r="DK1" s="334"/>
      <c r="DL1" s="334"/>
      <c r="DM1" s="334"/>
      <c r="DN1" s="341"/>
      <c r="DP1" s="333" t="s">
        <v>284</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287</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98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289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14</v>
      </c>
      <c r="C4" s="139"/>
      <c r="D4" s="139"/>
      <c r="E4" s="139"/>
      <c r="F4" s="139"/>
      <c r="G4" s="139"/>
      <c r="H4" s="139"/>
      <c r="I4" s="139"/>
      <c r="J4" s="139"/>
      <c r="K4" s="139"/>
      <c r="L4" s="139"/>
      <c r="M4" s="139"/>
      <c r="N4" s="139"/>
      <c r="O4" s="139"/>
      <c r="P4" s="139"/>
      <c r="Q4" s="144"/>
      <c r="R4" s="148" t="s">
        <v>292</v>
      </c>
      <c r="S4" s="139"/>
      <c r="T4" s="139"/>
      <c r="U4" s="139"/>
      <c r="V4" s="139"/>
      <c r="W4" s="139"/>
      <c r="X4" s="139"/>
      <c r="Y4" s="144"/>
      <c r="Z4" s="148" t="s">
        <v>295</v>
      </c>
      <c r="AA4" s="139"/>
      <c r="AB4" s="139"/>
      <c r="AC4" s="144"/>
      <c r="AD4" s="148" t="s">
        <v>241</v>
      </c>
      <c r="AE4" s="139"/>
      <c r="AF4" s="139"/>
      <c r="AG4" s="139"/>
      <c r="AH4" s="139"/>
      <c r="AI4" s="139"/>
      <c r="AJ4" s="139"/>
      <c r="AK4" s="144"/>
      <c r="AL4" s="148" t="s">
        <v>295</v>
      </c>
      <c r="AM4" s="139"/>
      <c r="AN4" s="139"/>
      <c r="AO4" s="144"/>
      <c r="AP4" s="290" t="s">
        <v>298</v>
      </c>
      <c r="AQ4" s="290"/>
      <c r="AR4" s="290"/>
      <c r="AS4" s="290"/>
      <c r="AT4" s="290"/>
      <c r="AU4" s="290"/>
      <c r="AV4" s="290"/>
      <c r="AW4" s="290"/>
      <c r="AX4" s="290"/>
      <c r="AY4" s="290"/>
      <c r="AZ4" s="290"/>
      <c r="BA4" s="290"/>
      <c r="BB4" s="290"/>
      <c r="BC4" s="290"/>
      <c r="BD4" s="290"/>
      <c r="BE4" s="290"/>
      <c r="BF4" s="290"/>
      <c r="BG4" s="290" t="s">
        <v>215</v>
      </c>
      <c r="BH4" s="290"/>
      <c r="BI4" s="290"/>
      <c r="BJ4" s="290"/>
      <c r="BK4" s="290"/>
      <c r="BL4" s="290"/>
      <c r="BM4" s="290"/>
      <c r="BN4" s="290"/>
      <c r="BO4" s="290" t="s">
        <v>295</v>
      </c>
      <c r="BP4" s="290"/>
      <c r="BQ4" s="290"/>
      <c r="BR4" s="290"/>
      <c r="BS4" s="290" t="s">
        <v>299</v>
      </c>
      <c r="BT4" s="290"/>
      <c r="BU4" s="290"/>
      <c r="BV4" s="290"/>
      <c r="BW4" s="290"/>
      <c r="BX4" s="290"/>
      <c r="BY4" s="290"/>
      <c r="BZ4" s="290"/>
      <c r="CA4" s="290"/>
      <c r="CB4" s="290"/>
      <c r="CD4" s="148" t="s">
        <v>300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294</v>
      </c>
      <c r="C5" s="259"/>
      <c r="D5" s="259"/>
      <c r="E5" s="259"/>
      <c r="F5" s="259"/>
      <c r="G5" s="259"/>
      <c r="H5" s="259"/>
      <c r="I5" s="259"/>
      <c r="J5" s="259"/>
      <c r="K5" s="259"/>
      <c r="L5" s="259"/>
      <c r="M5" s="259"/>
      <c r="N5" s="259"/>
      <c r="O5" s="259"/>
      <c r="P5" s="259"/>
      <c r="Q5" s="262"/>
      <c r="R5" s="267">
        <v>33158639</v>
      </c>
      <c r="S5" s="270"/>
      <c r="T5" s="270"/>
      <c r="U5" s="270"/>
      <c r="V5" s="270"/>
      <c r="W5" s="270"/>
      <c r="X5" s="270"/>
      <c r="Y5" s="272"/>
      <c r="Z5" s="275">
        <v>26.2</v>
      </c>
      <c r="AA5" s="275"/>
      <c r="AB5" s="275"/>
      <c r="AC5" s="275"/>
      <c r="AD5" s="278">
        <v>33158639</v>
      </c>
      <c r="AE5" s="278"/>
      <c r="AF5" s="278"/>
      <c r="AG5" s="278"/>
      <c r="AH5" s="278"/>
      <c r="AI5" s="278"/>
      <c r="AJ5" s="278"/>
      <c r="AK5" s="278"/>
      <c r="AL5" s="282">
        <v>42.9</v>
      </c>
      <c r="AM5" s="285"/>
      <c r="AN5" s="285"/>
      <c r="AO5" s="287"/>
      <c r="AP5" s="253" t="s">
        <v>301</v>
      </c>
      <c r="AQ5" s="259"/>
      <c r="AR5" s="259"/>
      <c r="AS5" s="259"/>
      <c r="AT5" s="259"/>
      <c r="AU5" s="259"/>
      <c r="AV5" s="259"/>
      <c r="AW5" s="259"/>
      <c r="AX5" s="259"/>
      <c r="AY5" s="259"/>
      <c r="AZ5" s="259"/>
      <c r="BA5" s="259"/>
      <c r="BB5" s="259"/>
      <c r="BC5" s="259"/>
      <c r="BD5" s="259"/>
      <c r="BE5" s="259"/>
      <c r="BF5" s="262"/>
      <c r="BG5" s="268">
        <v>33158639</v>
      </c>
      <c r="BH5" s="215"/>
      <c r="BI5" s="215"/>
      <c r="BJ5" s="215"/>
      <c r="BK5" s="215"/>
      <c r="BL5" s="215"/>
      <c r="BM5" s="215"/>
      <c r="BN5" s="273"/>
      <c r="BO5" s="276">
        <v>100</v>
      </c>
      <c r="BP5" s="276"/>
      <c r="BQ5" s="276"/>
      <c r="BR5" s="276"/>
      <c r="BS5" s="279" t="s">
        <v>173</v>
      </c>
      <c r="BT5" s="279"/>
      <c r="BU5" s="279"/>
      <c r="BV5" s="279"/>
      <c r="BW5" s="279"/>
      <c r="BX5" s="279"/>
      <c r="BY5" s="279"/>
      <c r="BZ5" s="279"/>
      <c r="CA5" s="279"/>
      <c r="CB5" s="315"/>
      <c r="CC5" s="36"/>
      <c r="CD5" s="148" t="s">
        <v>298</v>
      </c>
      <c r="CE5" s="139"/>
      <c r="CF5" s="139"/>
      <c r="CG5" s="139"/>
      <c r="CH5" s="139"/>
      <c r="CI5" s="139"/>
      <c r="CJ5" s="139"/>
      <c r="CK5" s="139"/>
      <c r="CL5" s="139"/>
      <c r="CM5" s="139"/>
      <c r="CN5" s="139"/>
      <c r="CO5" s="139"/>
      <c r="CP5" s="139"/>
      <c r="CQ5" s="144"/>
      <c r="CR5" s="148" t="s">
        <v>304</v>
      </c>
      <c r="CS5" s="139"/>
      <c r="CT5" s="139"/>
      <c r="CU5" s="139"/>
      <c r="CV5" s="139"/>
      <c r="CW5" s="139"/>
      <c r="CX5" s="139"/>
      <c r="CY5" s="144"/>
      <c r="CZ5" s="148" t="s">
        <v>295</v>
      </c>
      <c r="DA5" s="139"/>
      <c r="DB5" s="139"/>
      <c r="DC5" s="144"/>
      <c r="DD5" s="148" t="s">
        <v>305</v>
      </c>
      <c r="DE5" s="139"/>
      <c r="DF5" s="139"/>
      <c r="DG5" s="139"/>
      <c r="DH5" s="139"/>
      <c r="DI5" s="139"/>
      <c r="DJ5" s="139"/>
      <c r="DK5" s="139"/>
      <c r="DL5" s="139"/>
      <c r="DM5" s="139"/>
      <c r="DN5" s="139"/>
      <c r="DO5" s="139"/>
      <c r="DP5" s="144"/>
      <c r="DQ5" s="148" t="s">
        <v>307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54" t="s">
        <v>308</v>
      </c>
      <c r="C6" s="36"/>
      <c r="D6" s="36"/>
      <c r="E6" s="36"/>
      <c r="F6" s="36"/>
      <c r="G6" s="36"/>
      <c r="H6" s="36"/>
      <c r="I6" s="36"/>
      <c r="J6" s="36"/>
      <c r="K6" s="36"/>
      <c r="L6" s="36"/>
      <c r="M6" s="36"/>
      <c r="N6" s="36"/>
      <c r="O6" s="36"/>
      <c r="P6" s="36"/>
      <c r="Q6" s="263"/>
      <c r="R6" s="268">
        <v>415098</v>
      </c>
      <c r="S6" s="215"/>
      <c r="T6" s="215"/>
      <c r="U6" s="215"/>
      <c r="V6" s="215"/>
      <c r="W6" s="215"/>
      <c r="X6" s="215"/>
      <c r="Y6" s="273"/>
      <c r="Z6" s="276">
        <v>0.3</v>
      </c>
      <c r="AA6" s="276"/>
      <c r="AB6" s="276"/>
      <c r="AC6" s="276"/>
      <c r="AD6" s="279">
        <v>415098</v>
      </c>
      <c r="AE6" s="279"/>
      <c r="AF6" s="279"/>
      <c r="AG6" s="279"/>
      <c r="AH6" s="279"/>
      <c r="AI6" s="279"/>
      <c r="AJ6" s="279"/>
      <c r="AK6" s="279"/>
      <c r="AL6" s="283">
        <v>0.5</v>
      </c>
      <c r="AM6" s="235"/>
      <c r="AN6" s="235"/>
      <c r="AO6" s="288"/>
      <c r="AP6" s="254" t="s">
        <v>118</v>
      </c>
      <c r="AQ6" s="36"/>
      <c r="AR6" s="36"/>
      <c r="AS6" s="36"/>
      <c r="AT6" s="36"/>
      <c r="AU6" s="36"/>
      <c r="AV6" s="36"/>
      <c r="AW6" s="36"/>
      <c r="AX6" s="36"/>
      <c r="AY6" s="36"/>
      <c r="AZ6" s="36"/>
      <c r="BA6" s="36"/>
      <c r="BB6" s="36"/>
      <c r="BC6" s="36"/>
      <c r="BD6" s="36"/>
      <c r="BE6" s="36"/>
      <c r="BF6" s="263"/>
      <c r="BG6" s="268">
        <v>33158639</v>
      </c>
      <c r="BH6" s="215"/>
      <c r="BI6" s="215"/>
      <c r="BJ6" s="215"/>
      <c r="BK6" s="215"/>
      <c r="BL6" s="215"/>
      <c r="BM6" s="215"/>
      <c r="BN6" s="273"/>
      <c r="BO6" s="276">
        <v>100</v>
      </c>
      <c r="BP6" s="276"/>
      <c r="BQ6" s="276"/>
      <c r="BR6" s="276"/>
      <c r="BS6" s="279" t="s">
        <v>173</v>
      </c>
      <c r="BT6" s="279"/>
      <c r="BU6" s="279"/>
      <c r="BV6" s="279"/>
      <c r="BW6" s="279"/>
      <c r="BX6" s="279"/>
      <c r="BY6" s="279"/>
      <c r="BZ6" s="279"/>
      <c r="CA6" s="279"/>
      <c r="CB6" s="315"/>
      <c r="CD6" s="253" t="s">
        <v>309</v>
      </c>
      <c r="CE6" s="259"/>
      <c r="CF6" s="259"/>
      <c r="CG6" s="259"/>
      <c r="CH6" s="259"/>
      <c r="CI6" s="259"/>
      <c r="CJ6" s="259"/>
      <c r="CK6" s="259"/>
      <c r="CL6" s="259"/>
      <c r="CM6" s="259"/>
      <c r="CN6" s="259"/>
      <c r="CO6" s="259"/>
      <c r="CP6" s="259"/>
      <c r="CQ6" s="262"/>
      <c r="CR6" s="268">
        <v>853407</v>
      </c>
      <c r="CS6" s="215"/>
      <c r="CT6" s="215"/>
      <c r="CU6" s="215"/>
      <c r="CV6" s="215"/>
      <c r="CW6" s="215"/>
      <c r="CX6" s="215"/>
      <c r="CY6" s="273"/>
      <c r="CZ6" s="276">
        <v>0.7</v>
      </c>
      <c r="DA6" s="276"/>
      <c r="DB6" s="276"/>
      <c r="DC6" s="276"/>
      <c r="DD6" s="314" t="s">
        <v>173</v>
      </c>
      <c r="DE6" s="215"/>
      <c r="DF6" s="215"/>
      <c r="DG6" s="215"/>
      <c r="DH6" s="215"/>
      <c r="DI6" s="215"/>
      <c r="DJ6" s="215"/>
      <c r="DK6" s="215"/>
      <c r="DL6" s="215"/>
      <c r="DM6" s="215"/>
      <c r="DN6" s="215"/>
      <c r="DO6" s="215"/>
      <c r="DP6" s="273"/>
      <c r="DQ6" s="314">
        <v>853407</v>
      </c>
      <c r="DR6" s="215"/>
      <c r="DS6" s="215"/>
      <c r="DT6" s="215"/>
      <c r="DU6" s="215"/>
      <c r="DV6" s="215"/>
      <c r="DW6" s="215"/>
      <c r="DX6" s="215"/>
      <c r="DY6" s="215"/>
      <c r="DZ6" s="215"/>
      <c r="EA6" s="215"/>
      <c r="EB6" s="215"/>
      <c r="EC6" s="316"/>
    </row>
    <row r="7" spans="2:143" ht="11.25" customHeight="1">
      <c r="B7" s="254" t="s">
        <v>49</v>
      </c>
      <c r="C7" s="36"/>
      <c r="D7" s="36"/>
      <c r="E7" s="36"/>
      <c r="F7" s="36"/>
      <c r="G7" s="36"/>
      <c r="H7" s="36"/>
      <c r="I7" s="36"/>
      <c r="J7" s="36"/>
      <c r="K7" s="36"/>
      <c r="L7" s="36"/>
      <c r="M7" s="36"/>
      <c r="N7" s="36"/>
      <c r="O7" s="36"/>
      <c r="P7" s="36"/>
      <c r="Q7" s="263"/>
      <c r="R7" s="268">
        <v>121456</v>
      </c>
      <c r="S7" s="215"/>
      <c r="T7" s="215"/>
      <c r="U7" s="215"/>
      <c r="V7" s="215"/>
      <c r="W7" s="215"/>
      <c r="X7" s="215"/>
      <c r="Y7" s="273"/>
      <c r="Z7" s="276">
        <v>0.1</v>
      </c>
      <c r="AA7" s="276"/>
      <c r="AB7" s="276"/>
      <c r="AC7" s="276"/>
      <c r="AD7" s="279">
        <v>121456</v>
      </c>
      <c r="AE7" s="279"/>
      <c r="AF7" s="279"/>
      <c r="AG7" s="279"/>
      <c r="AH7" s="279"/>
      <c r="AI7" s="279"/>
      <c r="AJ7" s="279"/>
      <c r="AK7" s="279"/>
      <c r="AL7" s="283">
        <v>0.2</v>
      </c>
      <c r="AM7" s="235"/>
      <c r="AN7" s="235"/>
      <c r="AO7" s="288"/>
      <c r="AP7" s="254" t="s">
        <v>311</v>
      </c>
      <c r="AQ7" s="36"/>
      <c r="AR7" s="36"/>
      <c r="AS7" s="36"/>
      <c r="AT7" s="36"/>
      <c r="AU7" s="36"/>
      <c r="AV7" s="36"/>
      <c r="AW7" s="36"/>
      <c r="AX7" s="36"/>
      <c r="AY7" s="36"/>
      <c r="AZ7" s="36"/>
      <c r="BA7" s="36"/>
      <c r="BB7" s="36"/>
      <c r="BC7" s="36"/>
      <c r="BD7" s="36"/>
      <c r="BE7" s="36"/>
      <c r="BF7" s="263"/>
      <c r="BG7" s="268">
        <v>30959734</v>
      </c>
      <c r="BH7" s="215"/>
      <c r="BI7" s="215"/>
      <c r="BJ7" s="215"/>
      <c r="BK7" s="215"/>
      <c r="BL7" s="215"/>
      <c r="BM7" s="215"/>
      <c r="BN7" s="273"/>
      <c r="BO7" s="276">
        <v>93.4</v>
      </c>
      <c r="BP7" s="276"/>
      <c r="BQ7" s="276"/>
      <c r="BR7" s="276"/>
      <c r="BS7" s="279" t="s">
        <v>173</v>
      </c>
      <c r="BT7" s="279"/>
      <c r="BU7" s="279"/>
      <c r="BV7" s="279"/>
      <c r="BW7" s="279"/>
      <c r="BX7" s="279"/>
      <c r="BY7" s="279"/>
      <c r="BZ7" s="279"/>
      <c r="CA7" s="279"/>
      <c r="CB7" s="315"/>
      <c r="CD7" s="254" t="s">
        <v>313</v>
      </c>
      <c r="CE7" s="36"/>
      <c r="CF7" s="36"/>
      <c r="CG7" s="36"/>
      <c r="CH7" s="36"/>
      <c r="CI7" s="36"/>
      <c r="CJ7" s="36"/>
      <c r="CK7" s="36"/>
      <c r="CL7" s="36"/>
      <c r="CM7" s="36"/>
      <c r="CN7" s="36"/>
      <c r="CO7" s="36"/>
      <c r="CP7" s="36"/>
      <c r="CQ7" s="263"/>
      <c r="CR7" s="268">
        <v>21406314</v>
      </c>
      <c r="CS7" s="215"/>
      <c r="CT7" s="215"/>
      <c r="CU7" s="215"/>
      <c r="CV7" s="215"/>
      <c r="CW7" s="215"/>
      <c r="CX7" s="215"/>
      <c r="CY7" s="273"/>
      <c r="CZ7" s="276">
        <v>17.399999999999999</v>
      </c>
      <c r="DA7" s="276"/>
      <c r="DB7" s="276"/>
      <c r="DC7" s="276"/>
      <c r="DD7" s="314">
        <v>3864930</v>
      </c>
      <c r="DE7" s="215"/>
      <c r="DF7" s="215"/>
      <c r="DG7" s="215"/>
      <c r="DH7" s="215"/>
      <c r="DI7" s="215"/>
      <c r="DJ7" s="215"/>
      <c r="DK7" s="215"/>
      <c r="DL7" s="215"/>
      <c r="DM7" s="215"/>
      <c r="DN7" s="215"/>
      <c r="DO7" s="215"/>
      <c r="DP7" s="273"/>
      <c r="DQ7" s="314">
        <v>19436188</v>
      </c>
      <c r="DR7" s="215"/>
      <c r="DS7" s="215"/>
      <c r="DT7" s="215"/>
      <c r="DU7" s="215"/>
      <c r="DV7" s="215"/>
      <c r="DW7" s="215"/>
      <c r="DX7" s="215"/>
      <c r="DY7" s="215"/>
      <c r="DZ7" s="215"/>
      <c r="EA7" s="215"/>
      <c r="EB7" s="215"/>
      <c r="EC7" s="316"/>
    </row>
    <row r="8" spans="2:143" ht="11.25" customHeight="1">
      <c r="B8" s="254" t="s">
        <v>316</v>
      </c>
      <c r="C8" s="36"/>
      <c r="D8" s="36"/>
      <c r="E8" s="36"/>
      <c r="F8" s="36"/>
      <c r="G8" s="36"/>
      <c r="H8" s="36"/>
      <c r="I8" s="36"/>
      <c r="J8" s="36"/>
      <c r="K8" s="36"/>
      <c r="L8" s="36"/>
      <c r="M8" s="36"/>
      <c r="N8" s="36"/>
      <c r="O8" s="36"/>
      <c r="P8" s="36"/>
      <c r="Q8" s="263"/>
      <c r="R8" s="268">
        <v>397057</v>
      </c>
      <c r="S8" s="215"/>
      <c r="T8" s="215"/>
      <c r="U8" s="215"/>
      <c r="V8" s="215"/>
      <c r="W8" s="215"/>
      <c r="X8" s="215"/>
      <c r="Y8" s="273"/>
      <c r="Z8" s="276">
        <v>0.3</v>
      </c>
      <c r="AA8" s="276"/>
      <c r="AB8" s="276"/>
      <c r="AC8" s="276"/>
      <c r="AD8" s="279">
        <v>397057</v>
      </c>
      <c r="AE8" s="279"/>
      <c r="AF8" s="279"/>
      <c r="AG8" s="279"/>
      <c r="AH8" s="279"/>
      <c r="AI8" s="279"/>
      <c r="AJ8" s="279"/>
      <c r="AK8" s="279"/>
      <c r="AL8" s="283">
        <v>0.5</v>
      </c>
      <c r="AM8" s="235"/>
      <c r="AN8" s="235"/>
      <c r="AO8" s="288"/>
      <c r="AP8" s="254" t="s">
        <v>110</v>
      </c>
      <c r="AQ8" s="36"/>
      <c r="AR8" s="36"/>
      <c r="AS8" s="36"/>
      <c r="AT8" s="36"/>
      <c r="AU8" s="36"/>
      <c r="AV8" s="36"/>
      <c r="AW8" s="36"/>
      <c r="AX8" s="36"/>
      <c r="AY8" s="36"/>
      <c r="AZ8" s="36"/>
      <c r="BA8" s="36"/>
      <c r="BB8" s="36"/>
      <c r="BC8" s="36"/>
      <c r="BD8" s="36"/>
      <c r="BE8" s="36"/>
      <c r="BF8" s="263"/>
      <c r="BG8" s="268">
        <v>656558</v>
      </c>
      <c r="BH8" s="215"/>
      <c r="BI8" s="215"/>
      <c r="BJ8" s="215"/>
      <c r="BK8" s="215"/>
      <c r="BL8" s="215"/>
      <c r="BM8" s="215"/>
      <c r="BN8" s="273"/>
      <c r="BO8" s="276">
        <v>2</v>
      </c>
      <c r="BP8" s="276"/>
      <c r="BQ8" s="276"/>
      <c r="BR8" s="276"/>
      <c r="BS8" s="314" t="s">
        <v>173</v>
      </c>
      <c r="BT8" s="215"/>
      <c r="BU8" s="215"/>
      <c r="BV8" s="215"/>
      <c r="BW8" s="215"/>
      <c r="BX8" s="215"/>
      <c r="BY8" s="215"/>
      <c r="BZ8" s="215"/>
      <c r="CA8" s="215"/>
      <c r="CB8" s="316"/>
      <c r="CD8" s="254" t="s">
        <v>319</v>
      </c>
      <c r="CE8" s="36"/>
      <c r="CF8" s="36"/>
      <c r="CG8" s="36"/>
      <c r="CH8" s="36"/>
      <c r="CI8" s="36"/>
      <c r="CJ8" s="36"/>
      <c r="CK8" s="36"/>
      <c r="CL8" s="36"/>
      <c r="CM8" s="36"/>
      <c r="CN8" s="36"/>
      <c r="CO8" s="36"/>
      <c r="CP8" s="36"/>
      <c r="CQ8" s="263"/>
      <c r="CR8" s="268">
        <v>60203512</v>
      </c>
      <c r="CS8" s="215"/>
      <c r="CT8" s="215"/>
      <c r="CU8" s="215"/>
      <c r="CV8" s="215"/>
      <c r="CW8" s="215"/>
      <c r="CX8" s="215"/>
      <c r="CY8" s="273"/>
      <c r="CZ8" s="276">
        <v>48.9</v>
      </c>
      <c r="DA8" s="276"/>
      <c r="DB8" s="276"/>
      <c r="DC8" s="276"/>
      <c r="DD8" s="314">
        <v>1243434</v>
      </c>
      <c r="DE8" s="215"/>
      <c r="DF8" s="215"/>
      <c r="DG8" s="215"/>
      <c r="DH8" s="215"/>
      <c r="DI8" s="215"/>
      <c r="DJ8" s="215"/>
      <c r="DK8" s="215"/>
      <c r="DL8" s="215"/>
      <c r="DM8" s="215"/>
      <c r="DN8" s="215"/>
      <c r="DO8" s="215"/>
      <c r="DP8" s="273"/>
      <c r="DQ8" s="314">
        <v>33465020</v>
      </c>
      <c r="DR8" s="215"/>
      <c r="DS8" s="215"/>
      <c r="DT8" s="215"/>
      <c r="DU8" s="215"/>
      <c r="DV8" s="215"/>
      <c r="DW8" s="215"/>
      <c r="DX8" s="215"/>
      <c r="DY8" s="215"/>
      <c r="DZ8" s="215"/>
      <c r="EA8" s="215"/>
      <c r="EB8" s="215"/>
      <c r="EC8" s="316"/>
    </row>
    <row r="9" spans="2:143" ht="11.25" customHeight="1">
      <c r="B9" s="254" t="s">
        <v>318</v>
      </c>
      <c r="C9" s="36"/>
      <c r="D9" s="36"/>
      <c r="E9" s="36"/>
      <c r="F9" s="36"/>
      <c r="G9" s="36"/>
      <c r="H9" s="36"/>
      <c r="I9" s="36"/>
      <c r="J9" s="36"/>
      <c r="K9" s="36"/>
      <c r="L9" s="36"/>
      <c r="M9" s="36"/>
      <c r="N9" s="36"/>
      <c r="O9" s="36"/>
      <c r="P9" s="36"/>
      <c r="Q9" s="263"/>
      <c r="R9" s="268">
        <v>231911</v>
      </c>
      <c r="S9" s="215"/>
      <c r="T9" s="215"/>
      <c r="U9" s="215"/>
      <c r="V9" s="215"/>
      <c r="W9" s="215"/>
      <c r="X9" s="215"/>
      <c r="Y9" s="273"/>
      <c r="Z9" s="276">
        <v>0.2</v>
      </c>
      <c r="AA9" s="276"/>
      <c r="AB9" s="276"/>
      <c r="AC9" s="276"/>
      <c r="AD9" s="279">
        <v>231911</v>
      </c>
      <c r="AE9" s="279"/>
      <c r="AF9" s="279"/>
      <c r="AG9" s="279"/>
      <c r="AH9" s="279"/>
      <c r="AI9" s="279"/>
      <c r="AJ9" s="279"/>
      <c r="AK9" s="279"/>
      <c r="AL9" s="283">
        <v>0.3</v>
      </c>
      <c r="AM9" s="235"/>
      <c r="AN9" s="235"/>
      <c r="AO9" s="288"/>
      <c r="AP9" s="254" t="s">
        <v>320</v>
      </c>
      <c r="AQ9" s="36"/>
      <c r="AR9" s="36"/>
      <c r="AS9" s="36"/>
      <c r="AT9" s="36"/>
      <c r="AU9" s="36"/>
      <c r="AV9" s="36"/>
      <c r="AW9" s="36"/>
      <c r="AX9" s="36"/>
      <c r="AY9" s="36"/>
      <c r="AZ9" s="36"/>
      <c r="BA9" s="36"/>
      <c r="BB9" s="36"/>
      <c r="BC9" s="36"/>
      <c r="BD9" s="36"/>
      <c r="BE9" s="36"/>
      <c r="BF9" s="263"/>
      <c r="BG9" s="268">
        <v>30303176</v>
      </c>
      <c r="BH9" s="215"/>
      <c r="BI9" s="215"/>
      <c r="BJ9" s="215"/>
      <c r="BK9" s="215"/>
      <c r="BL9" s="215"/>
      <c r="BM9" s="215"/>
      <c r="BN9" s="273"/>
      <c r="BO9" s="276">
        <v>91.4</v>
      </c>
      <c r="BP9" s="276"/>
      <c r="BQ9" s="276"/>
      <c r="BR9" s="276"/>
      <c r="BS9" s="314" t="s">
        <v>173</v>
      </c>
      <c r="BT9" s="215"/>
      <c r="BU9" s="215"/>
      <c r="BV9" s="215"/>
      <c r="BW9" s="215"/>
      <c r="BX9" s="215"/>
      <c r="BY9" s="215"/>
      <c r="BZ9" s="215"/>
      <c r="CA9" s="215"/>
      <c r="CB9" s="316"/>
      <c r="CD9" s="254" t="s">
        <v>323</v>
      </c>
      <c r="CE9" s="36"/>
      <c r="CF9" s="36"/>
      <c r="CG9" s="36"/>
      <c r="CH9" s="36"/>
      <c r="CI9" s="36"/>
      <c r="CJ9" s="36"/>
      <c r="CK9" s="36"/>
      <c r="CL9" s="36"/>
      <c r="CM9" s="36"/>
      <c r="CN9" s="36"/>
      <c r="CO9" s="36"/>
      <c r="CP9" s="36"/>
      <c r="CQ9" s="263"/>
      <c r="CR9" s="268">
        <v>8404454</v>
      </c>
      <c r="CS9" s="215"/>
      <c r="CT9" s="215"/>
      <c r="CU9" s="215"/>
      <c r="CV9" s="215"/>
      <c r="CW9" s="215"/>
      <c r="CX9" s="215"/>
      <c r="CY9" s="273"/>
      <c r="CZ9" s="276">
        <v>6.8</v>
      </c>
      <c r="DA9" s="276"/>
      <c r="DB9" s="276"/>
      <c r="DC9" s="276"/>
      <c r="DD9" s="314">
        <v>582003</v>
      </c>
      <c r="DE9" s="215"/>
      <c r="DF9" s="215"/>
      <c r="DG9" s="215"/>
      <c r="DH9" s="215"/>
      <c r="DI9" s="215"/>
      <c r="DJ9" s="215"/>
      <c r="DK9" s="215"/>
      <c r="DL9" s="215"/>
      <c r="DM9" s="215"/>
      <c r="DN9" s="215"/>
      <c r="DO9" s="215"/>
      <c r="DP9" s="273"/>
      <c r="DQ9" s="314">
        <v>7730923</v>
      </c>
      <c r="DR9" s="215"/>
      <c r="DS9" s="215"/>
      <c r="DT9" s="215"/>
      <c r="DU9" s="215"/>
      <c r="DV9" s="215"/>
      <c r="DW9" s="215"/>
      <c r="DX9" s="215"/>
      <c r="DY9" s="215"/>
      <c r="DZ9" s="215"/>
      <c r="EA9" s="215"/>
      <c r="EB9" s="215"/>
      <c r="EC9" s="316"/>
    </row>
    <row r="10" spans="2:143" ht="11.25" customHeight="1">
      <c r="B10" s="254" t="s">
        <v>214</v>
      </c>
      <c r="C10" s="36"/>
      <c r="D10" s="36"/>
      <c r="E10" s="36"/>
      <c r="F10" s="36"/>
      <c r="G10" s="36"/>
      <c r="H10" s="36"/>
      <c r="I10" s="36"/>
      <c r="J10" s="36"/>
      <c r="K10" s="36"/>
      <c r="L10" s="36"/>
      <c r="M10" s="36"/>
      <c r="N10" s="36"/>
      <c r="O10" s="36"/>
      <c r="P10" s="36"/>
      <c r="Q10" s="263"/>
      <c r="R10" s="268">
        <v>6612306</v>
      </c>
      <c r="S10" s="215"/>
      <c r="T10" s="215"/>
      <c r="U10" s="215"/>
      <c r="V10" s="215"/>
      <c r="W10" s="215"/>
      <c r="X10" s="215"/>
      <c r="Y10" s="273"/>
      <c r="Z10" s="276">
        <v>5.2</v>
      </c>
      <c r="AA10" s="276"/>
      <c r="AB10" s="276"/>
      <c r="AC10" s="276"/>
      <c r="AD10" s="279">
        <v>6612306</v>
      </c>
      <c r="AE10" s="279"/>
      <c r="AF10" s="279"/>
      <c r="AG10" s="279"/>
      <c r="AH10" s="279"/>
      <c r="AI10" s="279"/>
      <c r="AJ10" s="279"/>
      <c r="AK10" s="279"/>
      <c r="AL10" s="283">
        <v>8.6</v>
      </c>
      <c r="AM10" s="235"/>
      <c r="AN10" s="235"/>
      <c r="AO10" s="288"/>
      <c r="AP10" s="254" t="s">
        <v>163</v>
      </c>
      <c r="AQ10" s="36"/>
      <c r="AR10" s="36"/>
      <c r="AS10" s="36"/>
      <c r="AT10" s="36"/>
      <c r="AU10" s="36"/>
      <c r="AV10" s="36"/>
      <c r="AW10" s="36"/>
      <c r="AX10" s="36"/>
      <c r="AY10" s="36"/>
      <c r="AZ10" s="36"/>
      <c r="BA10" s="36"/>
      <c r="BB10" s="36"/>
      <c r="BC10" s="36"/>
      <c r="BD10" s="36"/>
      <c r="BE10" s="36"/>
      <c r="BF10" s="263"/>
      <c r="BG10" s="268" t="s">
        <v>173</v>
      </c>
      <c r="BH10" s="215"/>
      <c r="BI10" s="215"/>
      <c r="BJ10" s="215"/>
      <c r="BK10" s="215"/>
      <c r="BL10" s="215"/>
      <c r="BM10" s="215"/>
      <c r="BN10" s="273"/>
      <c r="BO10" s="276" t="s">
        <v>173</v>
      </c>
      <c r="BP10" s="276"/>
      <c r="BQ10" s="276"/>
      <c r="BR10" s="276"/>
      <c r="BS10" s="314" t="s">
        <v>173</v>
      </c>
      <c r="BT10" s="215"/>
      <c r="BU10" s="215"/>
      <c r="BV10" s="215"/>
      <c r="BW10" s="215"/>
      <c r="BX10" s="215"/>
      <c r="BY10" s="215"/>
      <c r="BZ10" s="215"/>
      <c r="CA10" s="215"/>
      <c r="CB10" s="316"/>
      <c r="CD10" s="254" t="s">
        <v>205</v>
      </c>
      <c r="CE10" s="36"/>
      <c r="CF10" s="36"/>
      <c r="CG10" s="36"/>
      <c r="CH10" s="36"/>
      <c r="CI10" s="36"/>
      <c r="CJ10" s="36"/>
      <c r="CK10" s="36"/>
      <c r="CL10" s="36"/>
      <c r="CM10" s="36"/>
      <c r="CN10" s="36"/>
      <c r="CO10" s="36"/>
      <c r="CP10" s="36"/>
      <c r="CQ10" s="263"/>
      <c r="CR10" s="268">
        <v>79977</v>
      </c>
      <c r="CS10" s="215"/>
      <c r="CT10" s="215"/>
      <c r="CU10" s="215"/>
      <c r="CV10" s="215"/>
      <c r="CW10" s="215"/>
      <c r="CX10" s="215"/>
      <c r="CY10" s="273"/>
      <c r="CZ10" s="276">
        <v>0.1</v>
      </c>
      <c r="DA10" s="276"/>
      <c r="DB10" s="276"/>
      <c r="DC10" s="276"/>
      <c r="DD10" s="314">
        <v>14139</v>
      </c>
      <c r="DE10" s="215"/>
      <c r="DF10" s="215"/>
      <c r="DG10" s="215"/>
      <c r="DH10" s="215"/>
      <c r="DI10" s="215"/>
      <c r="DJ10" s="215"/>
      <c r="DK10" s="215"/>
      <c r="DL10" s="215"/>
      <c r="DM10" s="215"/>
      <c r="DN10" s="215"/>
      <c r="DO10" s="215"/>
      <c r="DP10" s="273"/>
      <c r="DQ10" s="314">
        <v>67482</v>
      </c>
      <c r="DR10" s="215"/>
      <c r="DS10" s="215"/>
      <c r="DT10" s="215"/>
      <c r="DU10" s="215"/>
      <c r="DV10" s="215"/>
      <c r="DW10" s="215"/>
      <c r="DX10" s="215"/>
      <c r="DY10" s="215"/>
      <c r="DZ10" s="215"/>
      <c r="EA10" s="215"/>
      <c r="EB10" s="215"/>
      <c r="EC10" s="316"/>
    </row>
    <row r="11" spans="2:143" ht="11.25" customHeight="1">
      <c r="B11" s="254" t="s">
        <v>2</v>
      </c>
      <c r="C11" s="36"/>
      <c r="D11" s="36"/>
      <c r="E11" s="36"/>
      <c r="F11" s="36"/>
      <c r="G11" s="36"/>
      <c r="H11" s="36"/>
      <c r="I11" s="36"/>
      <c r="J11" s="36"/>
      <c r="K11" s="36"/>
      <c r="L11" s="36"/>
      <c r="M11" s="36"/>
      <c r="N11" s="36"/>
      <c r="O11" s="36"/>
      <c r="P11" s="36"/>
      <c r="Q11" s="263"/>
      <c r="R11" s="268" t="s">
        <v>173</v>
      </c>
      <c r="S11" s="215"/>
      <c r="T11" s="215"/>
      <c r="U11" s="215"/>
      <c r="V11" s="215"/>
      <c r="W11" s="215"/>
      <c r="X11" s="215"/>
      <c r="Y11" s="273"/>
      <c r="Z11" s="276" t="s">
        <v>173</v>
      </c>
      <c r="AA11" s="276"/>
      <c r="AB11" s="276"/>
      <c r="AC11" s="276"/>
      <c r="AD11" s="279" t="s">
        <v>173</v>
      </c>
      <c r="AE11" s="279"/>
      <c r="AF11" s="279"/>
      <c r="AG11" s="279"/>
      <c r="AH11" s="279"/>
      <c r="AI11" s="279"/>
      <c r="AJ11" s="279"/>
      <c r="AK11" s="279"/>
      <c r="AL11" s="283" t="s">
        <v>173</v>
      </c>
      <c r="AM11" s="235"/>
      <c r="AN11" s="235"/>
      <c r="AO11" s="288"/>
      <c r="AP11" s="254" t="s">
        <v>326</v>
      </c>
      <c r="AQ11" s="36"/>
      <c r="AR11" s="36"/>
      <c r="AS11" s="36"/>
      <c r="AT11" s="36"/>
      <c r="AU11" s="36"/>
      <c r="AV11" s="36"/>
      <c r="AW11" s="36"/>
      <c r="AX11" s="36"/>
      <c r="AY11" s="36"/>
      <c r="AZ11" s="36"/>
      <c r="BA11" s="36"/>
      <c r="BB11" s="36"/>
      <c r="BC11" s="36"/>
      <c r="BD11" s="36"/>
      <c r="BE11" s="36"/>
      <c r="BF11" s="263"/>
      <c r="BG11" s="268" t="s">
        <v>173</v>
      </c>
      <c r="BH11" s="215"/>
      <c r="BI11" s="215"/>
      <c r="BJ11" s="215"/>
      <c r="BK11" s="215"/>
      <c r="BL11" s="215"/>
      <c r="BM11" s="215"/>
      <c r="BN11" s="273"/>
      <c r="BO11" s="276" t="s">
        <v>173</v>
      </c>
      <c r="BP11" s="276"/>
      <c r="BQ11" s="276"/>
      <c r="BR11" s="276"/>
      <c r="BS11" s="314" t="s">
        <v>173</v>
      </c>
      <c r="BT11" s="215"/>
      <c r="BU11" s="215"/>
      <c r="BV11" s="215"/>
      <c r="BW11" s="215"/>
      <c r="BX11" s="215"/>
      <c r="BY11" s="215"/>
      <c r="BZ11" s="215"/>
      <c r="CA11" s="215"/>
      <c r="CB11" s="316"/>
      <c r="CD11" s="254" t="s">
        <v>329</v>
      </c>
      <c r="CE11" s="36"/>
      <c r="CF11" s="36"/>
      <c r="CG11" s="36"/>
      <c r="CH11" s="36"/>
      <c r="CI11" s="36"/>
      <c r="CJ11" s="36"/>
      <c r="CK11" s="36"/>
      <c r="CL11" s="36"/>
      <c r="CM11" s="36"/>
      <c r="CN11" s="36"/>
      <c r="CO11" s="36"/>
      <c r="CP11" s="36"/>
      <c r="CQ11" s="263"/>
      <c r="CR11" s="268">
        <v>2110</v>
      </c>
      <c r="CS11" s="215"/>
      <c r="CT11" s="215"/>
      <c r="CU11" s="215"/>
      <c r="CV11" s="215"/>
      <c r="CW11" s="215"/>
      <c r="CX11" s="215"/>
      <c r="CY11" s="273"/>
      <c r="CZ11" s="276">
        <v>0</v>
      </c>
      <c r="DA11" s="276"/>
      <c r="DB11" s="276"/>
      <c r="DC11" s="276"/>
      <c r="DD11" s="314" t="s">
        <v>173</v>
      </c>
      <c r="DE11" s="215"/>
      <c r="DF11" s="215"/>
      <c r="DG11" s="215"/>
      <c r="DH11" s="215"/>
      <c r="DI11" s="215"/>
      <c r="DJ11" s="215"/>
      <c r="DK11" s="215"/>
      <c r="DL11" s="215"/>
      <c r="DM11" s="215"/>
      <c r="DN11" s="215"/>
      <c r="DO11" s="215"/>
      <c r="DP11" s="273"/>
      <c r="DQ11" s="314">
        <v>2040</v>
      </c>
      <c r="DR11" s="215"/>
      <c r="DS11" s="215"/>
      <c r="DT11" s="215"/>
      <c r="DU11" s="215"/>
      <c r="DV11" s="215"/>
      <c r="DW11" s="215"/>
      <c r="DX11" s="215"/>
      <c r="DY11" s="215"/>
      <c r="DZ11" s="215"/>
      <c r="EA11" s="215"/>
      <c r="EB11" s="215"/>
      <c r="EC11" s="316"/>
    </row>
    <row r="12" spans="2:143" ht="11.25" customHeight="1">
      <c r="B12" s="254" t="s">
        <v>331</v>
      </c>
      <c r="C12" s="36"/>
      <c r="D12" s="36"/>
      <c r="E12" s="36"/>
      <c r="F12" s="36"/>
      <c r="G12" s="36"/>
      <c r="H12" s="36"/>
      <c r="I12" s="36"/>
      <c r="J12" s="36"/>
      <c r="K12" s="36"/>
      <c r="L12" s="36"/>
      <c r="M12" s="36"/>
      <c r="N12" s="36"/>
      <c r="O12" s="36"/>
      <c r="P12" s="36"/>
      <c r="Q12" s="263"/>
      <c r="R12" s="268" t="s">
        <v>173</v>
      </c>
      <c r="S12" s="215"/>
      <c r="T12" s="215"/>
      <c r="U12" s="215"/>
      <c r="V12" s="215"/>
      <c r="W12" s="215"/>
      <c r="X12" s="215"/>
      <c r="Y12" s="273"/>
      <c r="Z12" s="276" t="s">
        <v>173</v>
      </c>
      <c r="AA12" s="276"/>
      <c r="AB12" s="276"/>
      <c r="AC12" s="276"/>
      <c r="AD12" s="279" t="s">
        <v>173</v>
      </c>
      <c r="AE12" s="279"/>
      <c r="AF12" s="279"/>
      <c r="AG12" s="279"/>
      <c r="AH12" s="279"/>
      <c r="AI12" s="279"/>
      <c r="AJ12" s="279"/>
      <c r="AK12" s="279"/>
      <c r="AL12" s="283" t="s">
        <v>173</v>
      </c>
      <c r="AM12" s="235"/>
      <c r="AN12" s="235"/>
      <c r="AO12" s="288"/>
      <c r="AP12" s="254" t="s">
        <v>332</v>
      </c>
      <c r="AQ12" s="36"/>
      <c r="AR12" s="36"/>
      <c r="AS12" s="36"/>
      <c r="AT12" s="36"/>
      <c r="AU12" s="36"/>
      <c r="AV12" s="36"/>
      <c r="AW12" s="36"/>
      <c r="AX12" s="36"/>
      <c r="AY12" s="36"/>
      <c r="AZ12" s="36"/>
      <c r="BA12" s="36"/>
      <c r="BB12" s="36"/>
      <c r="BC12" s="36"/>
      <c r="BD12" s="36"/>
      <c r="BE12" s="36"/>
      <c r="BF12" s="263"/>
      <c r="BG12" s="268" t="s">
        <v>173</v>
      </c>
      <c r="BH12" s="215"/>
      <c r="BI12" s="215"/>
      <c r="BJ12" s="215"/>
      <c r="BK12" s="215"/>
      <c r="BL12" s="215"/>
      <c r="BM12" s="215"/>
      <c r="BN12" s="273"/>
      <c r="BO12" s="276" t="s">
        <v>173</v>
      </c>
      <c r="BP12" s="276"/>
      <c r="BQ12" s="276"/>
      <c r="BR12" s="276"/>
      <c r="BS12" s="314" t="s">
        <v>173</v>
      </c>
      <c r="BT12" s="215"/>
      <c r="BU12" s="215"/>
      <c r="BV12" s="215"/>
      <c r="BW12" s="215"/>
      <c r="BX12" s="215"/>
      <c r="BY12" s="215"/>
      <c r="BZ12" s="215"/>
      <c r="CA12" s="215"/>
      <c r="CB12" s="316"/>
      <c r="CD12" s="254" t="s">
        <v>83</v>
      </c>
      <c r="CE12" s="36"/>
      <c r="CF12" s="36"/>
      <c r="CG12" s="36"/>
      <c r="CH12" s="36"/>
      <c r="CI12" s="36"/>
      <c r="CJ12" s="36"/>
      <c r="CK12" s="36"/>
      <c r="CL12" s="36"/>
      <c r="CM12" s="36"/>
      <c r="CN12" s="36"/>
      <c r="CO12" s="36"/>
      <c r="CP12" s="36"/>
      <c r="CQ12" s="263"/>
      <c r="CR12" s="268">
        <v>748788</v>
      </c>
      <c r="CS12" s="215"/>
      <c r="CT12" s="215"/>
      <c r="CU12" s="215"/>
      <c r="CV12" s="215"/>
      <c r="CW12" s="215"/>
      <c r="CX12" s="215"/>
      <c r="CY12" s="273"/>
      <c r="CZ12" s="276">
        <v>0.6</v>
      </c>
      <c r="DA12" s="276"/>
      <c r="DB12" s="276"/>
      <c r="DC12" s="276"/>
      <c r="DD12" s="314">
        <v>107876</v>
      </c>
      <c r="DE12" s="215"/>
      <c r="DF12" s="215"/>
      <c r="DG12" s="215"/>
      <c r="DH12" s="215"/>
      <c r="DI12" s="215"/>
      <c r="DJ12" s="215"/>
      <c r="DK12" s="215"/>
      <c r="DL12" s="215"/>
      <c r="DM12" s="215"/>
      <c r="DN12" s="215"/>
      <c r="DO12" s="215"/>
      <c r="DP12" s="273"/>
      <c r="DQ12" s="314">
        <v>671050</v>
      </c>
      <c r="DR12" s="215"/>
      <c r="DS12" s="215"/>
      <c r="DT12" s="215"/>
      <c r="DU12" s="215"/>
      <c r="DV12" s="215"/>
      <c r="DW12" s="215"/>
      <c r="DX12" s="215"/>
      <c r="DY12" s="215"/>
      <c r="DZ12" s="215"/>
      <c r="EA12" s="215"/>
      <c r="EB12" s="215"/>
      <c r="EC12" s="316"/>
    </row>
    <row r="13" spans="2:143" ht="11.25" customHeight="1">
      <c r="B13" s="254" t="s">
        <v>334</v>
      </c>
      <c r="C13" s="36"/>
      <c r="D13" s="36"/>
      <c r="E13" s="36"/>
      <c r="F13" s="36"/>
      <c r="G13" s="36"/>
      <c r="H13" s="36"/>
      <c r="I13" s="36"/>
      <c r="J13" s="36"/>
      <c r="K13" s="36"/>
      <c r="L13" s="36"/>
      <c r="M13" s="36"/>
      <c r="N13" s="36"/>
      <c r="O13" s="36"/>
      <c r="P13" s="36"/>
      <c r="Q13" s="263"/>
      <c r="R13" s="268">
        <v>187989</v>
      </c>
      <c r="S13" s="215"/>
      <c r="T13" s="215"/>
      <c r="U13" s="215"/>
      <c r="V13" s="215"/>
      <c r="W13" s="215"/>
      <c r="X13" s="215"/>
      <c r="Y13" s="273"/>
      <c r="Z13" s="276">
        <v>0.1</v>
      </c>
      <c r="AA13" s="276"/>
      <c r="AB13" s="276"/>
      <c r="AC13" s="276"/>
      <c r="AD13" s="279">
        <v>187989</v>
      </c>
      <c r="AE13" s="279"/>
      <c r="AF13" s="279"/>
      <c r="AG13" s="279"/>
      <c r="AH13" s="279"/>
      <c r="AI13" s="279"/>
      <c r="AJ13" s="279"/>
      <c r="AK13" s="279"/>
      <c r="AL13" s="283">
        <v>0.2</v>
      </c>
      <c r="AM13" s="235"/>
      <c r="AN13" s="235"/>
      <c r="AO13" s="288"/>
      <c r="AP13" s="254" t="s">
        <v>336</v>
      </c>
      <c r="AQ13" s="36"/>
      <c r="AR13" s="36"/>
      <c r="AS13" s="36"/>
      <c r="AT13" s="36"/>
      <c r="AU13" s="36"/>
      <c r="AV13" s="36"/>
      <c r="AW13" s="36"/>
      <c r="AX13" s="36"/>
      <c r="AY13" s="36"/>
      <c r="AZ13" s="36"/>
      <c r="BA13" s="36"/>
      <c r="BB13" s="36"/>
      <c r="BC13" s="36"/>
      <c r="BD13" s="36"/>
      <c r="BE13" s="36"/>
      <c r="BF13" s="263"/>
      <c r="BG13" s="268" t="s">
        <v>173</v>
      </c>
      <c r="BH13" s="215"/>
      <c r="BI13" s="215"/>
      <c r="BJ13" s="215"/>
      <c r="BK13" s="215"/>
      <c r="BL13" s="215"/>
      <c r="BM13" s="215"/>
      <c r="BN13" s="273"/>
      <c r="BO13" s="276" t="s">
        <v>173</v>
      </c>
      <c r="BP13" s="276"/>
      <c r="BQ13" s="276"/>
      <c r="BR13" s="276"/>
      <c r="BS13" s="314" t="s">
        <v>173</v>
      </c>
      <c r="BT13" s="215"/>
      <c r="BU13" s="215"/>
      <c r="BV13" s="215"/>
      <c r="BW13" s="215"/>
      <c r="BX13" s="215"/>
      <c r="BY13" s="215"/>
      <c r="BZ13" s="215"/>
      <c r="CA13" s="215"/>
      <c r="CB13" s="316"/>
      <c r="CD13" s="254" t="s">
        <v>337</v>
      </c>
      <c r="CE13" s="36"/>
      <c r="CF13" s="36"/>
      <c r="CG13" s="36"/>
      <c r="CH13" s="36"/>
      <c r="CI13" s="36"/>
      <c r="CJ13" s="36"/>
      <c r="CK13" s="36"/>
      <c r="CL13" s="36"/>
      <c r="CM13" s="36"/>
      <c r="CN13" s="36"/>
      <c r="CO13" s="36"/>
      <c r="CP13" s="36"/>
      <c r="CQ13" s="263"/>
      <c r="CR13" s="268">
        <v>13365678</v>
      </c>
      <c r="CS13" s="215"/>
      <c r="CT13" s="215"/>
      <c r="CU13" s="215"/>
      <c r="CV13" s="215"/>
      <c r="CW13" s="215"/>
      <c r="CX13" s="215"/>
      <c r="CY13" s="273"/>
      <c r="CZ13" s="276">
        <v>10.9</v>
      </c>
      <c r="DA13" s="276"/>
      <c r="DB13" s="276"/>
      <c r="DC13" s="276"/>
      <c r="DD13" s="314">
        <v>6847731</v>
      </c>
      <c r="DE13" s="215"/>
      <c r="DF13" s="215"/>
      <c r="DG13" s="215"/>
      <c r="DH13" s="215"/>
      <c r="DI13" s="215"/>
      <c r="DJ13" s="215"/>
      <c r="DK13" s="215"/>
      <c r="DL13" s="215"/>
      <c r="DM13" s="215"/>
      <c r="DN13" s="215"/>
      <c r="DO13" s="215"/>
      <c r="DP13" s="273"/>
      <c r="DQ13" s="314">
        <v>7643260</v>
      </c>
      <c r="DR13" s="215"/>
      <c r="DS13" s="215"/>
      <c r="DT13" s="215"/>
      <c r="DU13" s="215"/>
      <c r="DV13" s="215"/>
      <c r="DW13" s="215"/>
      <c r="DX13" s="215"/>
      <c r="DY13" s="215"/>
      <c r="DZ13" s="215"/>
      <c r="EA13" s="215"/>
      <c r="EB13" s="215"/>
      <c r="EC13" s="316"/>
    </row>
    <row r="14" spans="2:143" ht="11.25" customHeight="1">
      <c r="B14" s="254" t="s">
        <v>302</v>
      </c>
      <c r="C14" s="36"/>
      <c r="D14" s="36"/>
      <c r="E14" s="36"/>
      <c r="F14" s="36"/>
      <c r="G14" s="36"/>
      <c r="H14" s="36"/>
      <c r="I14" s="36"/>
      <c r="J14" s="36"/>
      <c r="K14" s="36"/>
      <c r="L14" s="36"/>
      <c r="M14" s="36"/>
      <c r="N14" s="36"/>
      <c r="O14" s="36"/>
      <c r="P14" s="36"/>
      <c r="Q14" s="263"/>
      <c r="R14" s="268" t="s">
        <v>173</v>
      </c>
      <c r="S14" s="215"/>
      <c r="T14" s="215"/>
      <c r="U14" s="215"/>
      <c r="V14" s="215"/>
      <c r="W14" s="215"/>
      <c r="X14" s="215"/>
      <c r="Y14" s="273"/>
      <c r="Z14" s="276" t="s">
        <v>173</v>
      </c>
      <c r="AA14" s="276"/>
      <c r="AB14" s="276"/>
      <c r="AC14" s="276"/>
      <c r="AD14" s="279" t="s">
        <v>173</v>
      </c>
      <c r="AE14" s="279"/>
      <c r="AF14" s="279"/>
      <c r="AG14" s="279"/>
      <c r="AH14" s="279"/>
      <c r="AI14" s="279"/>
      <c r="AJ14" s="279"/>
      <c r="AK14" s="279"/>
      <c r="AL14" s="283" t="s">
        <v>173</v>
      </c>
      <c r="AM14" s="235"/>
      <c r="AN14" s="235"/>
      <c r="AO14" s="288"/>
      <c r="AP14" s="254" t="s">
        <v>195</v>
      </c>
      <c r="AQ14" s="36"/>
      <c r="AR14" s="36"/>
      <c r="AS14" s="36"/>
      <c r="AT14" s="36"/>
      <c r="AU14" s="36"/>
      <c r="AV14" s="36"/>
      <c r="AW14" s="36"/>
      <c r="AX14" s="36"/>
      <c r="AY14" s="36"/>
      <c r="AZ14" s="36"/>
      <c r="BA14" s="36"/>
      <c r="BB14" s="36"/>
      <c r="BC14" s="36"/>
      <c r="BD14" s="36"/>
      <c r="BE14" s="36"/>
      <c r="BF14" s="263"/>
      <c r="BG14" s="268">
        <v>105473</v>
      </c>
      <c r="BH14" s="215"/>
      <c r="BI14" s="215"/>
      <c r="BJ14" s="215"/>
      <c r="BK14" s="215"/>
      <c r="BL14" s="215"/>
      <c r="BM14" s="215"/>
      <c r="BN14" s="273"/>
      <c r="BO14" s="276">
        <v>0.3</v>
      </c>
      <c r="BP14" s="276"/>
      <c r="BQ14" s="276"/>
      <c r="BR14" s="276"/>
      <c r="BS14" s="314" t="s">
        <v>173</v>
      </c>
      <c r="BT14" s="215"/>
      <c r="BU14" s="215"/>
      <c r="BV14" s="215"/>
      <c r="BW14" s="215"/>
      <c r="BX14" s="215"/>
      <c r="BY14" s="215"/>
      <c r="BZ14" s="215"/>
      <c r="CA14" s="215"/>
      <c r="CB14" s="316"/>
      <c r="CD14" s="254" t="s">
        <v>338</v>
      </c>
      <c r="CE14" s="36"/>
      <c r="CF14" s="36"/>
      <c r="CG14" s="36"/>
      <c r="CH14" s="36"/>
      <c r="CI14" s="36"/>
      <c r="CJ14" s="36"/>
      <c r="CK14" s="36"/>
      <c r="CL14" s="36"/>
      <c r="CM14" s="36"/>
      <c r="CN14" s="36"/>
      <c r="CO14" s="36"/>
      <c r="CP14" s="36"/>
      <c r="CQ14" s="263"/>
      <c r="CR14" s="268">
        <v>791436</v>
      </c>
      <c r="CS14" s="215"/>
      <c r="CT14" s="215"/>
      <c r="CU14" s="215"/>
      <c r="CV14" s="215"/>
      <c r="CW14" s="215"/>
      <c r="CX14" s="215"/>
      <c r="CY14" s="273"/>
      <c r="CZ14" s="276">
        <v>0.6</v>
      </c>
      <c r="DA14" s="276"/>
      <c r="DB14" s="276"/>
      <c r="DC14" s="276"/>
      <c r="DD14" s="314">
        <v>257277</v>
      </c>
      <c r="DE14" s="215"/>
      <c r="DF14" s="215"/>
      <c r="DG14" s="215"/>
      <c r="DH14" s="215"/>
      <c r="DI14" s="215"/>
      <c r="DJ14" s="215"/>
      <c r="DK14" s="215"/>
      <c r="DL14" s="215"/>
      <c r="DM14" s="215"/>
      <c r="DN14" s="215"/>
      <c r="DO14" s="215"/>
      <c r="DP14" s="273"/>
      <c r="DQ14" s="314">
        <v>516322</v>
      </c>
      <c r="DR14" s="215"/>
      <c r="DS14" s="215"/>
      <c r="DT14" s="215"/>
      <c r="DU14" s="215"/>
      <c r="DV14" s="215"/>
      <c r="DW14" s="215"/>
      <c r="DX14" s="215"/>
      <c r="DY14" s="215"/>
      <c r="DZ14" s="215"/>
      <c r="EA14" s="215"/>
      <c r="EB14" s="215"/>
      <c r="EC14" s="316"/>
    </row>
    <row r="15" spans="2:143" ht="11.25" customHeight="1">
      <c r="B15" s="254" t="s">
        <v>132</v>
      </c>
      <c r="C15" s="36"/>
      <c r="D15" s="36"/>
      <c r="E15" s="36"/>
      <c r="F15" s="36"/>
      <c r="G15" s="36"/>
      <c r="H15" s="36"/>
      <c r="I15" s="36"/>
      <c r="J15" s="36"/>
      <c r="K15" s="36"/>
      <c r="L15" s="36"/>
      <c r="M15" s="36"/>
      <c r="N15" s="36"/>
      <c r="O15" s="36"/>
      <c r="P15" s="36"/>
      <c r="Q15" s="263"/>
      <c r="R15" s="268">
        <v>108062</v>
      </c>
      <c r="S15" s="215"/>
      <c r="T15" s="215"/>
      <c r="U15" s="215"/>
      <c r="V15" s="215"/>
      <c r="W15" s="215"/>
      <c r="X15" s="215"/>
      <c r="Y15" s="273"/>
      <c r="Z15" s="276">
        <v>0.1</v>
      </c>
      <c r="AA15" s="276"/>
      <c r="AB15" s="276"/>
      <c r="AC15" s="276"/>
      <c r="AD15" s="279">
        <v>108062</v>
      </c>
      <c r="AE15" s="279"/>
      <c r="AF15" s="279"/>
      <c r="AG15" s="279"/>
      <c r="AH15" s="279"/>
      <c r="AI15" s="279"/>
      <c r="AJ15" s="279"/>
      <c r="AK15" s="279"/>
      <c r="AL15" s="283">
        <v>0.1</v>
      </c>
      <c r="AM15" s="235"/>
      <c r="AN15" s="235"/>
      <c r="AO15" s="288"/>
      <c r="AP15" s="254" t="s">
        <v>339</v>
      </c>
      <c r="AQ15" s="36"/>
      <c r="AR15" s="36"/>
      <c r="AS15" s="36"/>
      <c r="AT15" s="36"/>
      <c r="AU15" s="36"/>
      <c r="AV15" s="36"/>
      <c r="AW15" s="36"/>
      <c r="AX15" s="36"/>
      <c r="AY15" s="36"/>
      <c r="AZ15" s="36"/>
      <c r="BA15" s="36"/>
      <c r="BB15" s="36"/>
      <c r="BC15" s="36"/>
      <c r="BD15" s="36"/>
      <c r="BE15" s="36"/>
      <c r="BF15" s="263"/>
      <c r="BG15" s="268">
        <v>2093432</v>
      </c>
      <c r="BH15" s="215"/>
      <c r="BI15" s="215"/>
      <c r="BJ15" s="215"/>
      <c r="BK15" s="215"/>
      <c r="BL15" s="215"/>
      <c r="BM15" s="215"/>
      <c r="BN15" s="273"/>
      <c r="BO15" s="276">
        <v>6.3</v>
      </c>
      <c r="BP15" s="276"/>
      <c r="BQ15" s="276"/>
      <c r="BR15" s="276"/>
      <c r="BS15" s="314" t="s">
        <v>173</v>
      </c>
      <c r="BT15" s="215"/>
      <c r="BU15" s="215"/>
      <c r="BV15" s="215"/>
      <c r="BW15" s="215"/>
      <c r="BX15" s="215"/>
      <c r="BY15" s="215"/>
      <c r="BZ15" s="215"/>
      <c r="CA15" s="215"/>
      <c r="CB15" s="316"/>
      <c r="CD15" s="254" t="s">
        <v>340</v>
      </c>
      <c r="CE15" s="36"/>
      <c r="CF15" s="36"/>
      <c r="CG15" s="36"/>
      <c r="CH15" s="36"/>
      <c r="CI15" s="36"/>
      <c r="CJ15" s="36"/>
      <c r="CK15" s="36"/>
      <c r="CL15" s="36"/>
      <c r="CM15" s="36"/>
      <c r="CN15" s="36"/>
      <c r="CO15" s="36"/>
      <c r="CP15" s="36"/>
      <c r="CQ15" s="263"/>
      <c r="CR15" s="268">
        <v>12276018</v>
      </c>
      <c r="CS15" s="215"/>
      <c r="CT15" s="215"/>
      <c r="CU15" s="215"/>
      <c r="CV15" s="215"/>
      <c r="CW15" s="215"/>
      <c r="CX15" s="215"/>
      <c r="CY15" s="273"/>
      <c r="CZ15" s="276">
        <v>10</v>
      </c>
      <c r="DA15" s="276"/>
      <c r="DB15" s="276"/>
      <c r="DC15" s="276"/>
      <c r="DD15" s="314">
        <v>1912322</v>
      </c>
      <c r="DE15" s="215"/>
      <c r="DF15" s="215"/>
      <c r="DG15" s="215"/>
      <c r="DH15" s="215"/>
      <c r="DI15" s="215"/>
      <c r="DJ15" s="215"/>
      <c r="DK15" s="215"/>
      <c r="DL15" s="215"/>
      <c r="DM15" s="215"/>
      <c r="DN15" s="215"/>
      <c r="DO15" s="215"/>
      <c r="DP15" s="273"/>
      <c r="DQ15" s="314">
        <v>11717270</v>
      </c>
      <c r="DR15" s="215"/>
      <c r="DS15" s="215"/>
      <c r="DT15" s="215"/>
      <c r="DU15" s="215"/>
      <c r="DV15" s="215"/>
      <c r="DW15" s="215"/>
      <c r="DX15" s="215"/>
      <c r="DY15" s="215"/>
      <c r="DZ15" s="215"/>
      <c r="EA15" s="215"/>
      <c r="EB15" s="215"/>
      <c r="EC15" s="316"/>
    </row>
    <row r="16" spans="2:143" ht="11.25" customHeight="1">
      <c r="B16" s="254" t="s">
        <v>327</v>
      </c>
      <c r="C16" s="36"/>
      <c r="D16" s="36"/>
      <c r="E16" s="36"/>
      <c r="F16" s="36"/>
      <c r="G16" s="36"/>
      <c r="H16" s="36"/>
      <c r="I16" s="36"/>
      <c r="J16" s="36"/>
      <c r="K16" s="36"/>
      <c r="L16" s="36"/>
      <c r="M16" s="36"/>
      <c r="N16" s="36"/>
      <c r="O16" s="36"/>
      <c r="P16" s="36"/>
      <c r="Q16" s="263"/>
      <c r="R16" s="268" t="s">
        <v>173</v>
      </c>
      <c r="S16" s="215"/>
      <c r="T16" s="215"/>
      <c r="U16" s="215"/>
      <c r="V16" s="215"/>
      <c r="W16" s="215"/>
      <c r="X16" s="215"/>
      <c r="Y16" s="273"/>
      <c r="Z16" s="276" t="s">
        <v>173</v>
      </c>
      <c r="AA16" s="276"/>
      <c r="AB16" s="276"/>
      <c r="AC16" s="276"/>
      <c r="AD16" s="279" t="s">
        <v>173</v>
      </c>
      <c r="AE16" s="279"/>
      <c r="AF16" s="279"/>
      <c r="AG16" s="279"/>
      <c r="AH16" s="279"/>
      <c r="AI16" s="279"/>
      <c r="AJ16" s="279"/>
      <c r="AK16" s="279"/>
      <c r="AL16" s="283" t="s">
        <v>173</v>
      </c>
      <c r="AM16" s="235"/>
      <c r="AN16" s="235"/>
      <c r="AO16" s="288"/>
      <c r="AP16" s="254" t="s">
        <v>341</v>
      </c>
      <c r="AQ16" s="36"/>
      <c r="AR16" s="36"/>
      <c r="AS16" s="36"/>
      <c r="AT16" s="36"/>
      <c r="AU16" s="36"/>
      <c r="AV16" s="36"/>
      <c r="AW16" s="36"/>
      <c r="AX16" s="36"/>
      <c r="AY16" s="36"/>
      <c r="AZ16" s="36"/>
      <c r="BA16" s="36"/>
      <c r="BB16" s="36"/>
      <c r="BC16" s="36"/>
      <c r="BD16" s="36"/>
      <c r="BE16" s="36"/>
      <c r="BF16" s="263"/>
      <c r="BG16" s="268" t="s">
        <v>173</v>
      </c>
      <c r="BH16" s="215"/>
      <c r="BI16" s="215"/>
      <c r="BJ16" s="215"/>
      <c r="BK16" s="215"/>
      <c r="BL16" s="215"/>
      <c r="BM16" s="215"/>
      <c r="BN16" s="273"/>
      <c r="BO16" s="276" t="s">
        <v>173</v>
      </c>
      <c r="BP16" s="276"/>
      <c r="BQ16" s="276"/>
      <c r="BR16" s="276"/>
      <c r="BS16" s="314" t="s">
        <v>173</v>
      </c>
      <c r="BT16" s="215"/>
      <c r="BU16" s="215"/>
      <c r="BV16" s="215"/>
      <c r="BW16" s="215"/>
      <c r="BX16" s="215"/>
      <c r="BY16" s="215"/>
      <c r="BZ16" s="215"/>
      <c r="CA16" s="215"/>
      <c r="CB16" s="316"/>
      <c r="CD16" s="254" t="s">
        <v>342</v>
      </c>
      <c r="CE16" s="36"/>
      <c r="CF16" s="36"/>
      <c r="CG16" s="36"/>
      <c r="CH16" s="36"/>
      <c r="CI16" s="36"/>
      <c r="CJ16" s="36"/>
      <c r="CK16" s="36"/>
      <c r="CL16" s="36"/>
      <c r="CM16" s="36"/>
      <c r="CN16" s="36"/>
      <c r="CO16" s="36"/>
      <c r="CP16" s="36"/>
      <c r="CQ16" s="263"/>
      <c r="CR16" s="268" t="s">
        <v>173</v>
      </c>
      <c r="CS16" s="215"/>
      <c r="CT16" s="215"/>
      <c r="CU16" s="215"/>
      <c r="CV16" s="215"/>
      <c r="CW16" s="215"/>
      <c r="CX16" s="215"/>
      <c r="CY16" s="273"/>
      <c r="CZ16" s="276" t="s">
        <v>173</v>
      </c>
      <c r="DA16" s="276"/>
      <c r="DB16" s="276"/>
      <c r="DC16" s="276"/>
      <c r="DD16" s="314" t="s">
        <v>173</v>
      </c>
      <c r="DE16" s="215"/>
      <c r="DF16" s="215"/>
      <c r="DG16" s="215"/>
      <c r="DH16" s="215"/>
      <c r="DI16" s="215"/>
      <c r="DJ16" s="215"/>
      <c r="DK16" s="215"/>
      <c r="DL16" s="215"/>
      <c r="DM16" s="215"/>
      <c r="DN16" s="215"/>
      <c r="DO16" s="215"/>
      <c r="DP16" s="273"/>
      <c r="DQ16" s="314" t="s">
        <v>173</v>
      </c>
      <c r="DR16" s="215"/>
      <c r="DS16" s="215"/>
      <c r="DT16" s="215"/>
      <c r="DU16" s="215"/>
      <c r="DV16" s="215"/>
      <c r="DW16" s="215"/>
      <c r="DX16" s="215"/>
      <c r="DY16" s="215"/>
      <c r="DZ16" s="215"/>
      <c r="EA16" s="215"/>
      <c r="EB16" s="215"/>
      <c r="EC16" s="316"/>
    </row>
    <row r="17" spans="2:133" ht="11.25" customHeight="1">
      <c r="B17" s="254" t="s">
        <v>279</v>
      </c>
      <c r="C17" s="36"/>
      <c r="D17" s="36"/>
      <c r="E17" s="36"/>
      <c r="F17" s="36"/>
      <c r="G17" s="36"/>
      <c r="H17" s="36"/>
      <c r="I17" s="36"/>
      <c r="J17" s="36"/>
      <c r="K17" s="36"/>
      <c r="L17" s="36"/>
      <c r="M17" s="36"/>
      <c r="N17" s="36"/>
      <c r="O17" s="36"/>
      <c r="P17" s="36"/>
      <c r="Q17" s="263"/>
      <c r="R17" s="268" t="s">
        <v>173</v>
      </c>
      <c r="S17" s="215"/>
      <c r="T17" s="215"/>
      <c r="U17" s="215"/>
      <c r="V17" s="215"/>
      <c r="W17" s="215"/>
      <c r="X17" s="215"/>
      <c r="Y17" s="273"/>
      <c r="Z17" s="276" t="s">
        <v>173</v>
      </c>
      <c r="AA17" s="276"/>
      <c r="AB17" s="276"/>
      <c r="AC17" s="276"/>
      <c r="AD17" s="279" t="s">
        <v>173</v>
      </c>
      <c r="AE17" s="279"/>
      <c r="AF17" s="279"/>
      <c r="AG17" s="279"/>
      <c r="AH17" s="279"/>
      <c r="AI17" s="279"/>
      <c r="AJ17" s="279"/>
      <c r="AK17" s="279"/>
      <c r="AL17" s="283" t="s">
        <v>173</v>
      </c>
      <c r="AM17" s="235"/>
      <c r="AN17" s="235"/>
      <c r="AO17" s="288"/>
      <c r="AP17" s="254" t="s">
        <v>343</v>
      </c>
      <c r="AQ17" s="36"/>
      <c r="AR17" s="36"/>
      <c r="AS17" s="36"/>
      <c r="AT17" s="36"/>
      <c r="AU17" s="36"/>
      <c r="AV17" s="36"/>
      <c r="AW17" s="36"/>
      <c r="AX17" s="36"/>
      <c r="AY17" s="36"/>
      <c r="AZ17" s="36"/>
      <c r="BA17" s="36"/>
      <c r="BB17" s="36"/>
      <c r="BC17" s="36"/>
      <c r="BD17" s="36"/>
      <c r="BE17" s="36"/>
      <c r="BF17" s="263"/>
      <c r="BG17" s="268" t="s">
        <v>173</v>
      </c>
      <c r="BH17" s="215"/>
      <c r="BI17" s="215"/>
      <c r="BJ17" s="215"/>
      <c r="BK17" s="215"/>
      <c r="BL17" s="215"/>
      <c r="BM17" s="215"/>
      <c r="BN17" s="273"/>
      <c r="BO17" s="276" t="s">
        <v>173</v>
      </c>
      <c r="BP17" s="276"/>
      <c r="BQ17" s="276"/>
      <c r="BR17" s="276"/>
      <c r="BS17" s="314" t="s">
        <v>173</v>
      </c>
      <c r="BT17" s="215"/>
      <c r="BU17" s="215"/>
      <c r="BV17" s="215"/>
      <c r="BW17" s="215"/>
      <c r="BX17" s="215"/>
      <c r="BY17" s="215"/>
      <c r="BZ17" s="215"/>
      <c r="CA17" s="215"/>
      <c r="CB17" s="316"/>
      <c r="CD17" s="254" t="s">
        <v>345</v>
      </c>
      <c r="CE17" s="36"/>
      <c r="CF17" s="36"/>
      <c r="CG17" s="36"/>
      <c r="CH17" s="36"/>
      <c r="CI17" s="36"/>
      <c r="CJ17" s="36"/>
      <c r="CK17" s="36"/>
      <c r="CL17" s="36"/>
      <c r="CM17" s="36"/>
      <c r="CN17" s="36"/>
      <c r="CO17" s="36"/>
      <c r="CP17" s="36"/>
      <c r="CQ17" s="263"/>
      <c r="CR17" s="268">
        <v>4867964</v>
      </c>
      <c r="CS17" s="215"/>
      <c r="CT17" s="215"/>
      <c r="CU17" s="215"/>
      <c r="CV17" s="215"/>
      <c r="CW17" s="215"/>
      <c r="CX17" s="215"/>
      <c r="CY17" s="273"/>
      <c r="CZ17" s="276">
        <v>4</v>
      </c>
      <c r="DA17" s="276"/>
      <c r="DB17" s="276"/>
      <c r="DC17" s="276"/>
      <c r="DD17" s="314" t="s">
        <v>173</v>
      </c>
      <c r="DE17" s="215"/>
      <c r="DF17" s="215"/>
      <c r="DG17" s="215"/>
      <c r="DH17" s="215"/>
      <c r="DI17" s="215"/>
      <c r="DJ17" s="215"/>
      <c r="DK17" s="215"/>
      <c r="DL17" s="215"/>
      <c r="DM17" s="215"/>
      <c r="DN17" s="215"/>
      <c r="DO17" s="215"/>
      <c r="DP17" s="273"/>
      <c r="DQ17" s="314">
        <v>4867924</v>
      </c>
      <c r="DR17" s="215"/>
      <c r="DS17" s="215"/>
      <c r="DT17" s="215"/>
      <c r="DU17" s="215"/>
      <c r="DV17" s="215"/>
      <c r="DW17" s="215"/>
      <c r="DX17" s="215"/>
      <c r="DY17" s="215"/>
      <c r="DZ17" s="215"/>
      <c r="EA17" s="215"/>
      <c r="EB17" s="215"/>
      <c r="EC17" s="316"/>
    </row>
    <row r="18" spans="2:133" ht="11.25" customHeight="1">
      <c r="B18" s="254" t="s">
        <v>275</v>
      </c>
      <c r="C18" s="36"/>
      <c r="D18" s="36"/>
      <c r="E18" s="36"/>
      <c r="F18" s="36"/>
      <c r="G18" s="36"/>
      <c r="H18" s="36"/>
      <c r="I18" s="36"/>
      <c r="J18" s="36"/>
      <c r="K18" s="36"/>
      <c r="L18" s="36"/>
      <c r="M18" s="36"/>
      <c r="N18" s="36"/>
      <c r="O18" s="36"/>
      <c r="P18" s="36"/>
      <c r="Q18" s="263"/>
      <c r="R18" s="268" t="s">
        <v>173</v>
      </c>
      <c r="S18" s="215"/>
      <c r="T18" s="215"/>
      <c r="U18" s="215"/>
      <c r="V18" s="215"/>
      <c r="W18" s="215"/>
      <c r="X18" s="215"/>
      <c r="Y18" s="273"/>
      <c r="Z18" s="276" t="s">
        <v>173</v>
      </c>
      <c r="AA18" s="276"/>
      <c r="AB18" s="276"/>
      <c r="AC18" s="276"/>
      <c r="AD18" s="279" t="s">
        <v>173</v>
      </c>
      <c r="AE18" s="279"/>
      <c r="AF18" s="279"/>
      <c r="AG18" s="279"/>
      <c r="AH18" s="279"/>
      <c r="AI18" s="279"/>
      <c r="AJ18" s="279"/>
      <c r="AK18" s="279"/>
      <c r="AL18" s="283" t="s">
        <v>173</v>
      </c>
      <c r="AM18" s="235"/>
      <c r="AN18" s="235"/>
      <c r="AO18" s="288"/>
      <c r="AP18" s="254" t="s">
        <v>94</v>
      </c>
      <c r="AQ18" s="36"/>
      <c r="AR18" s="36"/>
      <c r="AS18" s="36"/>
      <c r="AT18" s="36"/>
      <c r="AU18" s="36"/>
      <c r="AV18" s="36"/>
      <c r="AW18" s="36"/>
      <c r="AX18" s="36"/>
      <c r="AY18" s="36"/>
      <c r="AZ18" s="36"/>
      <c r="BA18" s="36"/>
      <c r="BB18" s="36"/>
      <c r="BC18" s="36"/>
      <c r="BD18" s="36"/>
      <c r="BE18" s="36"/>
      <c r="BF18" s="263"/>
      <c r="BG18" s="268" t="s">
        <v>173</v>
      </c>
      <c r="BH18" s="215"/>
      <c r="BI18" s="215"/>
      <c r="BJ18" s="215"/>
      <c r="BK18" s="215"/>
      <c r="BL18" s="215"/>
      <c r="BM18" s="215"/>
      <c r="BN18" s="273"/>
      <c r="BO18" s="276" t="s">
        <v>173</v>
      </c>
      <c r="BP18" s="276"/>
      <c r="BQ18" s="276"/>
      <c r="BR18" s="276"/>
      <c r="BS18" s="314" t="s">
        <v>173</v>
      </c>
      <c r="BT18" s="215"/>
      <c r="BU18" s="215"/>
      <c r="BV18" s="215"/>
      <c r="BW18" s="215"/>
      <c r="BX18" s="215"/>
      <c r="BY18" s="215"/>
      <c r="BZ18" s="215"/>
      <c r="CA18" s="215"/>
      <c r="CB18" s="316"/>
      <c r="CD18" s="254" t="s">
        <v>346</v>
      </c>
      <c r="CE18" s="36"/>
      <c r="CF18" s="36"/>
      <c r="CG18" s="36"/>
      <c r="CH18" s="36"/>
      <c r="CI18" s="36"/>
      <c r="CJ18" s="36"/>
      <c r="CK18" s="36"/>
      <c r="CL18" s="36"/>
      <c r="CM18" s="36"/>
      <c r="CN18" s="36"/>
      <c r="CO18" s="36"/>
      <c r="CP18" s="36"/>
      <c r="CQ18" s="263"/>
      <c r="CR18" s="268" t="s">
        <v>173</v>
      </c>
      <c r="CS18" s="215"/>
      <c r="CT18" s="215"/>
      <c r="CU18" s="215"/>
      <c r="CV18" s="215"/>
      <c r="CW18" s="215"/>
      <c r="CX18" s="215"/>
      <c r="CY18" s="273"/>
      <c r="CZ18" s="276" t="s">
        <v>173</v>
      </c>
      <c r="DA18" s="276"/>
      <c r="DB18" s="276"/>
      <c r="DC18" s="276"/>
      <c r="DD18" s="314" t="s">
        <v>173</v>
      </c>
      <c r="DE18" s="215"/>
      <c r="DF18" s="215"/>
      <c r="DG18" s="215"/>
      <c r="DH18" s="215"/>
      <c r="DI18" s="215"/>
      <c r="DJ18" s="215"/>
      <c r="DK18" s="215"/>
      <c r="DL18" s="215"/>
      <c r="DM18" s="215"/>
      <c r="DN18" s="215"/>
      <c r="DO18" s="215"/>
      <c r="DP18" s="273"/>
      <c r="DQ18" s="314" t="s">
        <v>173</v>
      </c>
      <c r="DR18" s="215"/>
      <c r="DS18" s="215"/>
      <c r="DT18" s="215"/>
      <c r="DU18" s="215"/>
      <c r="DV18" s="215"/>
      <c r="DW18" s="215"/>
      <c r="DX18" s="215"/>
      <c r="DY18" s="215"/>
      <c r="DZ18" s="215"/>
      <c r="EA18" s="215"/>
      <c r="EB18" s="215"/>
      <c r="EC18" s="316"/>
    </row>
    <row r="19" spans="2:133" ht="11.25" customHeight="1">
      <c r="B19" s="254" t="s">
        <v>347</v>
      </c>
      <c r="C19" s="36"/>
      <c r="D19" s="36"/>
      <c r="E19" s="36"/>
      <c r="F19" s="36"/>
      <c r="G19" s="36"/>
      <c r="H19" s="36"/>
      <c r="I19" s="36"/>
      <c r="J19" s="36"/>
      <c r="K19" s="36"/>
      <c r="L19" s="36"/>
      <c r="M19" s="36"/>
      <c r="N19" s="36"/>
      <c r="O19" s="36"/>
      <c r="P19" s="36"/>
      <c r="Q19" s="263"/>
      <c r="R19" s="268" t="s">
        <v>173</v>
      </c>
      <c r="S19" s="215"/>
      <c r="T19" s="215"/>
      <c r="U19" s="215"/>
      <c r="V19" s="215"/>
      <c r="W19" s="215"/>
      <c r="X19" s="215"/>
      <c r="Y19" s="273"/>
      <c r="Z19" s="276" t="s">
        <v>173</v>
      </c>
      <c r="AA19" s="276"/>
      <c r="AB19" s="276"/>
      <c r="AC19" s="276"/>
      <c r="AD19" s="279" t="s">
        <v>173</v>
      </c>
      <c r="AE19" s="279"/>
      <c r="AF19" s="279"/>
      <c r="AG19" s="279"/>
      <c r="AH19" s="279"/>
      <c r="AI19" s="279"/>
      <c r="AJ19" s="279"/>
      <c r="AK19" s="279"/>
      <c r="AL19" s="283" t="s">
        <v>173</v>
      </c>
      <c r="AM19" s="235"/>
      <c r="AN19" s="235"/>
      <c r="AO19" s="288"/>
      <c r="AP19" s="254" t="s">
        <v>348</v>
      </c>
      <c r="AQ19" s="36"/>
      <c r="AR19" s="36"/>
      <c r="AS19" s="36"/>
      <c r="AT19" s="36"/>
      <c r="AU19" s="36"/>
      <c r="AV19" s="36"/>
      <c r="AW19" s="36"/>
      <c r="AX19" s="36"/>
      <c r="AY19" s="36"/>
      <c r="AZ19" s="36"/>
      <c r="BA19" s="36"/>
      <c r="BB19" s="36"/>
      <c r="BC19" s="36"/>
      <c r="BD19" s="36"/>
      <c r="BE19" s="36"/>
      <c r="BF19" s="263"/>
      <c r="BG19" s="268" t="s">
        <v>173</v>
      </c>
      <c r="BH19" s="215"/>
      <c r="BI19" s="215"/>
      <c r="BJ19" s="215"/>
      <c r="BK19" s="215"/>
      <c r="BL19" s="215"/>
      <c r="BM19" s="215"/>
      <c r="BN19" s="273"/>
      <c r="BO19" s="276" t="s">
        <v>173</v>
      </c>
      <c r="BP19" s="276"/>
      <c r="BQ19" s="276"/>
      <c r="BR19" s="276"/>
      <c r="BS19" s="314" t="s">
        <v>173</v>
      </c>
      <c r="BT19" s="215"/>
      <c r="BU19" s="215"/>
      <c r="BV19" s="215"/>
      <c r="BW19" s="215"/>
      <c r="BX19" s="215"/>
      <c r="BY19" s="215"/>
      <c r="BZ19" s="215"/>
      <c r="CA19" s="215"/>
      <c r="CB19" s="316"/>
      <c r="CD19" s="254" t="s">
        <v>350</v>
      </c>
      <c r="CE19" s="36"/>
      <c r="CF19" s="36"/>
      <c r="CG19" s="36"/>
      <c r="CH19" s="36"/>
      <c r="CI19" s="36"/>
      <c r="CJ19" s="36"/>
      <c r="CK19" s="36"/>
      <c r="CL19" s="36"/>
      <c r="CM19" s="36"/>
      <c r="CN19" s="36"/>
      <c r="CO19" s="36"/>
      <c r="CP19" s="36"/>
      <c r="CQ19" s="263"/>
      <c r="CR19" s="268" t="s">
        <v>173</v>
      </c>
      <c r="CS19" s="215"/>
      <c r="CT19" s="215"/>
      <c r="CU19" s="215"/>
      <c r="CV19" s="215"/>
      <c r="CW19" s="215"/>
      <c r="CX19" s="215"/>
      <c r="CY19" s="273"/>
      <c r="CZ19" s="276" t="s">
        <v>173</v>
      </c>
      <c r="DA19" s="276"/>
      <c r="DB19" s="276"/>
      <c r="DC19" s="276"/>
      <c r="DD19" s="314" t="s">
        <v>173</v>
      </c>
      <c r="DE19" s="215"/>
      <c r="DF19" s="215"/>
      <c r="DG19" s="215"/>
      <c r="DH19" s="215"/>
      <c r="DI19" s="215"/>
      <c r="DJ19" s="215"/>
      <c r="DK19" s="215"/>
      <c r="DL19" s="215"/>
      <c r="DM19" s="215"/>
      <c r="DN19" s="215"/>
      <c r="DO19" s="215"/>
      <c r="DP19" s="273"/>
      <c r="DQ19" s="314" t="s">
        <v>173</v>
      </c>
      <c r="DR19" s="215"/>
      <c r="DS19" s="215"/>
      <c r="DT19" s="215"/>
      <c r="DU19" s="215"/>
      <c r="DV19" s="215"/>
      <c r="DW19" s="215"/>
      <c r="DX19" s="215"/>
      <c r="DY19" s="215"/>
      <c r="DZ19" s="215"/>
      <c r="EA19" s="215"/>
      <c r="EB19" s="215"/>
      <c r="EC19" s="316"/>
    </row>
    <row r="20" spans="2:133" ht="11.25" customHeight="1">
      <c r="B20" s="254" t="s">
        <v>75</v>
      </c>
      <c r="C20" s="36"/>
      <c r="D20" s="36"/>
      <c r="E20" s="36"/>
      <c r="F20" s="36"/>
      <c r="G20" s="36"/>
      <c r="H20" s="36"/>
      <c r="I20" s="36"/>
      <c r="J20" s="36"/>
      <c r="K20" s="36"/>
      <c r="L20" s="36"/>
      <c r="M20" s="36"/>
      <c r="N20" s="36"/>
      <c r="O20" s="36"/>
      <c r="P20" s="36"/>
      <c r="Q20" s="263"/>
      <c r="R20" s="268">
        <v>41232518</v>
      </c>
      <c r="S20" s="215"/>
      <c r="T20" s="215"/>
      <c r="U20" s="215"/>
      <c r="V20" s="215"/>
      <c r="W20" s="215"/>
      <c r="X20" s="215"/>
      <c r="Y20" s="273"/>
      <c r="Z20" s="276">
        <v>32.6</v>
      </c>
      <c r="AA20" s="276"/>
      <c r="AB20" s="276"/>
      <c r="AC20" s="276"/>
      <c r="AD20" s="279">
        <v>41232518</v>
      </c>
      <c r="AE20" s="279"/>
      <c r="AF20" s="279"/>
      <c r="AG20" s="279"/>
      <c r="AH20" s="279"/>
      <c r="AI20" s="279"/>
      <c r="AJ20" s="279"/>
      <c r="AK20" s="279"/>
      <c r="AL20" s="283">
        <v>53.4</v>
      </c>
      <c r="AM20" s="235"/>
      <c r="AN20" s="235"/>
      <c r="AO20" s="288"/>
      <c r="AP20" s="254" t="s">
        <v>135</v>
      </c>
      <c r="AQ20" s="36"/>
      <c r="AR20" s="36"/>
      <c r="AS20" s="36"/>
      <c r="AT20" s="36"/>
      <c r="AU20" s="36"/>
      <c r="AV20" s="36"/>
      <c r="AW20" s="36"/>
      <c r="AX20" s="36"/>
      <c r="AY20" s="36"/>
      <c r="AZ20" s="36"/>
      <c r="BA20" s="36"/>
      <c r="BB20" s="36"/>
      <c r="BC20" s="36"/>
      <c r="BD20" s="36"/>
      <c r="BE20" s="36"/>
      <c r="BF20" s="263"/>
      <c r="BG20" s="268" t="s">
        <v>173</v>
      </c>
      <c r="BH20" s="215"/>
      <c r="BI20" s="215"/>
      <c r="BJ20" s="215"/>
      <c r="BK20" s="215"/>
      <c r="BL20" s="215"/>
      <c r="BM20" s="215"/>
      <c r="BN20" s="273"/>
      <c r="BO20" s="276" t="s">
        <v>173</v>
      </c>
      <c r="BP20" s="276"/>
      <c r="BQ20" s="276"/>
      <c r="BR20" s="276"/>
      <c r="BS20" s="314" t="s">
        <v>173</v>
      </c>
      <c r="BT20" s="215"/>
      <c r="BU20" s="215"/>
      <c r="BV20" s="215"/>
      <c r="BW20" s="215"/>
      <c r="BX20" s="215"/>
      <c r="BY20" s="215"/>
      <c r="BZ20" s="215"/>
      <c r="CA20" s="215"/>
      <c r="CB20" s="316"/>
      <c r="CD20" s="254" t="s">
        <v>164</v>
      </c>
      <c r="CE20" s="36"/>
      <c r="CF20" s="36"/>
      <c r="CG20" s="36"/>
      <c r="CH20" s="36"/>
      <c r="CI20" s="36"/>
      <c r="CJ20" s="36"/>
      <c r="CK20" s="36"/>
      <c r="CL20" s="36"/>
      <c r="CM20" s="36"/>
      <c r="CN20" s="36"/>
      <c r="CO20" s="36"/>
      <c r="CP20" s="36"/>
      <c r="CQ20" s="263"/>
      <c r="CR20" s="268">
        <v>122999658</v>
      </c>
      <c r="CS20" s="215"/>
      <c r="CT20" s="215"/>
      <c r="CU20" s="215"/>
      <c r="CV20" s="215"/>
      <c r="CW20" s="215"/>
      <c r="CX20" s="215"/>
      <c r="CY20" s="273"/>
      <c r="CZ20" s="276">
        <v>100</v>
      </c>
      <c r="DA20" s="276"/>
      <c r="DB20" s="276"/>
      <c r="DC20" s="276"/>
      <c r="DD20" s="314">
        <v>14829712</v>
      </c>
      <c r="DE20" s="215"/>
      <c r="DF20" s="215"/>
      <c r="DG20" s="215"/>
      <c r="DH20" s="215"/>
      <c r="DI20" s="215"/>
      <c r="DJ20" s="215"/>
      <c r="DK20" s="215"/>
      <c r="DL20" s="215"/>
      <c r="DM20" s="215"/>
      <c r="DN20" s="215"/>
      <c r="DO20" s="215"/>
      <c r="DP20" s="273"/>
      <c r="DQ20" s="314">
        <v>86970886</v>
      </c>
      <c r="DR20" s="215"/>
      <c r="DS20" s="215"/>
      <c r="DT20" s="215"/>
      <c r="DU20" s="215"/>
      <c r="DV20" s="215"/>
      <c r="DW20" s="215"/>
      <c r="DX20" s="215"/>
      <c r="DY20" s="215"/>
      <c r="DZ20" s="215"/>
      <c r="EA20" s="215"/>
      <c r="EB20" s="215"/>
      <c r="EC20" s="316"/>
    </row>
    <row r="21" spans="2:133" ht="11.25" customHeight="1">
      <c r="B21" s="254" t="s">
        <v>351</v>
      </c>
      <c r="C21" s="36"/>
      <c r="D21" s="36"/>
      <c r="E21" s="36"/>
      <c r="F21" s="36"/>
      <c r="G21" s="36"/>
      <c r="H21" s="36"/>
      <c r="I21" s="36"/>
      <c r="J21" s="36"/>
      <c r="K21" s="36"/>
      <c r="L21" s="36"/>
      <c r="M21" s="36"/>
      <c r="N21" s="36"/>
      <c r="O21" s="36"/>
      <c r="P21" s="36"/>
      <c r="Q21" s="263"/>
      <c r="R21" s="268">
        <v>24937</v>
      </c>
      <c r="S21" s="215"/>
      <c r="T21" s="215"/>
      <c r="U21" s="215"/>
      <c r="V21" s="215"/>
      <c r="W21" s="215"/>
      <c r="X21" s="215"/>
      <c r="Y21" s="273"/>
      <c r="Z21" s="276">
        <v>0</v>
      </c>
      <c r="AA21" s="276"/>
      <c r="AB21" s="276"/>
      <c r="AC21" s="276"/>
      <c r="AD21" s="279">
        <v>24937</v>
      </c>
      <c r="AE21" s="279"/>
      <c r="AF21" s="279"/>
      <c r="AG21" s="279"/>
      <c r="AH21" s="279"/>
      <c r="AI21" s="279"/>
      <c r="AJ21" s="279"/>
      <c r="AK21" s="279"/>
      <c r="AL21" s="283">
        <v>0</v>
      </c>
      <c r="AM21" s="235"/>
      <c r="AN21" s="235"/>
      <c r="AO21" s="288"/>
      <c r="AP21" s="291" t="s">
        <v>353</v>
      </c>
      <c r="AQ21" s="294"/>
      <c r="AR21" s="294"/>
      <c r="AS21" s="294"/>
      <c r="AT21" s="294"/>
      <c r="AU21" s="294"/>
      <c r="AV21" s="294"/>
      <c r="AW21" s="294"/>
      <c r="AX21" s="294"/>
      <c r="AY21" s="294"/>
      <c r="AZ21" s="294"/>
      <c r="BA21" s="294"/>
      <c r="BB21" s="294"/>
      <c r="BC21" s="294"/>
      <c r="BD21" s="294"/>
      <c r="BE21" s="294"/>
      <c r="BF21" s="302"/>
      <c r="BG21" s="268" t="s">
        <v>173</v>
      </c>
      <c r="BH21" s="215"/>
      <c r="BI21" s="215"/>
      <c r="BJ21" s="215"/>
      <c r="BK21" s="215"/>
      <c r="BL21" s="215"/>
      <c r="BM21" s="215"/>
      <c r="BN21" s="273"/>
      <c r="BO21" s="276" t="s">
        <v>173</v>
      </c>
      <c r="BP21" s="276"/>
      <c r="BQ21" s="276"/>
      <c r="BR21" s="276"/>
      <c r="BS21" s="314" t="s">
        <v>173</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124</v>
      </c>
      <c r="C22" s="36"/>
      <c r="D22" s="36"/>
      <c r="E22" s="36"/>
      <c r="F22" s="36"/>
      <c r="G22" s="36"/>
      <c r="H22" s="36"/>
      <c r="I22" s="36"/>
      <c r="J22" s="36"/>
      <c r="K22" s="36"/>
      <c r="L22" s="36"/>
      <c r="M22" s="36"/>
      <c r="N22" s="36"/>
      <c r="O22" s="36"/>
      <c r="P22" s="36"/>
      <c r="Q22" s="263"/>
      <c r="R22" s="268">
        <v>888340</v>
      </c>
      <c r="S22" s="215"/>
      <c r="T22" s="215"/>
      <c r="U22" s="215"/>
      <c r="V22" s="215"/>
      <c r="W22" s="215"/>
      <c r="X22" s="215"/>
      <c r="Y22" s="273"/>
      <c r="Z22" s="276">
        <v>0.7</v>
      </c>
      <c r="AA22" s="276"/>
      <c r="AB22" s="276"/>
      <c r="AC22" s="276"/>
      <c r="AD22" s="279" t="s">
        <v>173</v>
      </c>
      <c r="AE22" s="279"/>
      <c r="AF22" s="279"/>
      <c r="AG22" s="279"/>
      <c r="AH22" s="279"/>
      <c r="AI22" s="279"/>
      <c r="AJ22" s="279"/>
      <c r="AK22" s="279"/>
      <c r="AL22" s="283" t="s">
        <v>173</v>
      </c>
      <c r="AM22" s="235"/>
      <c r="AN22" s="235"/>
      <c r="AO22" s="288"/>
      <c r="AP22" s="291" t="s">
        <v>355</v>
      </c>
      <c r="AQ22" s="294"/>
      <c r="AR22" s="294"/>
      <c r="AS22" s="294"/>
      <c r="AT22" s="294"/>
      <c r="AU22" s="294"/>
      <c r="AV22" s="294"/>
      <c r="AW22" s="294"/>
      <c r="AX22" s="294"/>
      <c r="AY22" s="294"/>
      <c r="AZ22" s="294"/>
      <c r="BA22" s="294"/>
      <c r="BB22" s="294"/>
      <c r="BC22" s="294"/>
      <c r="BD22" s="294"/>
      <c r="BE22" s="294"/>
      <c r="BF22" s="302"/>
      <c r="BG22" s="268" t="s">
        <v>173</v>
      </c>
      <c r="BH22" s="215"/>
      <c r="BI22" s="215"/>
      <c r="BJ22" s="215"/>
      <c r="BK22" s="215"/>
      <c r="BL22" s="215"/>
      <c r="BM22" s="215"/>
      <c r="BN22" s="273"/>
      <c r="BO22" s="276" t="s">
        <v>173</v>
      </c>
      <c r="BP22" s="276"/>
      <c r="BQ22" s="276"/>
      <c r="BR22" s="276"/>
      <c r="BS22" s="314" t="s">
        <v>173</v>
      </c>
      <c r="BT22" s="215"/>
      <c r="BU22" s="215"/>
      <c r="BV22" s="215"/>
      <c r="BW22" s="215"/>
      <c r="BX22" s="215"/>
      <c r="BY22" s="215"/>
      <c r="BZ22" s="215"/>
      <c r="CA22" s="215"/>
      <c r="CB22" s="316"/>
      <c r="CD22" s="148" t="s">
        <v>356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296</v>
      </c>
      <c r="C23" s="36"/>
      <c r="D23" s="36"/>
      <c r="E23" s="36"/>
      <c r="F23" s="36"/>
      <c r="G23" s="36"/>
      <c r="H23" s="36"/>
      <c r="I23" s="36"/>
      <c r="J23" s="36"/>
      <c r="K23" s="36"/>
      <c r="L23" s="36"/>
      <c r="M23" s="36"/>
      <c r="N23" s="36"/>
      <c r="O23" s="36"/>
      <c r="P23" s="36"/>
      <c r="Q23" s="263"/>
      <c r="R23" s="268">
        <v>1838969</v>
      </c>
      <c r="S23" s="215"/>
      <c r="T23" s="215"/>
      <c r="U23" s="215"/>
      <c r="V23" s="215"/>
      <c r="W23" s="215"/>
      <c r="X23" s="215"/>
      <c r="Y23" s="273"/>
      <c r="Z23" s="276">
        <v>1.5</v>
      </c>
      <c r="AA23" s="276"/>
      <c r="AB23" s="276"/>
      <c r="AC23" s="276"/>
      <c r="AD23" s="279">
        <v>725797</v>
      </c>
      <c r="AE23" s="279"/>
      <c r="AF23" s="279"/>
      <c r="AG23" s="279"/>
      <c r="AH23" s="279"/>
      <c r="AI23" s="279"/>
      <c r="AJ23" s="279"/>
      <c r="AK23" s="279"/>
      <c r="AL23" s="283">
        <v>0.9</v>
      </c>
      <c r="AM23" s="235"/>
      <c r="AN23" s="235"/>
      <c r="AO23" s="288"/>
      <c r="AP23" s="291" t="s">
        <v>108</v>
      </c>
      <c r="AQ23" s="294"/>
      <c r="AR23" s="294"/>
      <c r="AS23" s="294"/>
      <c r="AT23" s="294"/>
      <c r="AU23" s="294"/>
      <c r="AV23" s="294"/>
      <c r="AW23" s="294"/>
      <c r="AX23" s="294"/>
      <c r="AY23" s="294"/>
      <c r="AZ23" s="294"/>
      <c r="BA23" s="294"/>
      <c r="BB23" s="294"/>
      <c r="BC23" s="294"/>
      <c r="BD23" s="294"/>
      <c r="BE23" s="294"/>
      <c r="BF23" s="302"/>
      <c r="BG23" s="268" t="s">
        <v>173</v>
      </c>
      <c r="BH23" s="215"/>
      <c r="BI23" s="215"/>
      <c r="BJ23" s="215"/>
      <c r="BK23" s="215"/>
      <c r="BL23" s="215"/>
      <c r="BM23" s="215"/>
      <c r="BN23" s="273"/>
      <c r="BO23" s="276" t="s">
        <v>173</v>
      </c>
      <c r="BP23" s="276"/>
      <c r="BQ23" s="276"/>
      <c r="BR23" s="276"/>
      <c r="BS23" s="314" t="s">
        <v>173</v>
      </c>
      <c r="BT23" s="215"/>
      <c r="BU23" s="215"/>
      <c r="BV23" s="215"/>
      <c r="BW23" s="215"/>
      <c r="BX23" s="215"/>
      <c r="BY23" s="215"/>
      <c r="BZ23" s="215"/>
      <c r="CA23" s="215"/>
      <c r="CB23" s="316"/>
      <c r="CD23" s="148" t="s">
        <v>298</v>
      </c>
      <c r="CE23" s="139"/>
      <c r="CF23" s="139"/>
      <c r="CG23" s="139"/>
      <c r="CH23" s="139"/>
      <c r="CI23" s="139"/>
      <c r="CJ23" s="139"/>
      <c r="CK23" s="139"/>
      <c r="CL23" s="139"/>
      <c r="CM23" s="139"/>
      <c r="CN23" s="139"/>
      <c r="CO23" s="139"/>
      <c r="CP23" s="139"/>
      <c r="CQ23" s="144"/>
      <c r="CR23" s="148" t="s">
        <v>357</v>
      </c>
      <c r="CS23" s="139"/>
      <c r="CT23" s="139"/>
      <c r="CU23" s="139"/>
      <c r="CV23" s="139"/>
      <c r="CW23" s="139"/>
      <c r="CX23" s="139"/>
      <c r="CY23" s="144"/>
      <c r="CZ23" s="148" t="s">
        <v>361</v>
      </c>
      <c r="DA23" s="139"/>
      <c r="DB23" s="139"/>
      <c r="DC23" s="144"/>
      <c r="DD23" s="148" t="s">
        <v>363</v>
      </c>
      <c r="DE23" s="139"/>
      <c r="DF23" s="139"/>
      <c r="DG23" s="139"/>
      <c r="DH23" s="139"/>
      <c r="DI23" s="139"/>
      <c r="DJ23" s="139"/>
      <c r="DK23" s="144"/>
      <c r="DL23" s="335" t="s">
        <v>365</v>
      </c>
      <c r="DM23" s="338"/>
      <c r="DN23" s="338"/>
      <c r="DO23" s="338"/>
      <c r="DP23" s="338"/>
      <c r="DQ23" s="338"/>
      <c r="DR23" s="338"/>
      <c r="DS23" s="338"/>
      <c r="DT23" s="338"/>
      <c r="DU23" s="338"/>
      <c r="DV23" s="342"/>
      <c r="DW23" s="148" t="s">
        <v>66</v>
      </c>
      <c r="DX23" s="139"/>
      <c r="DY23" s="139"/>
      <c r="DZ23" s="139"/>
      <c r="EA23" s="139"/>
      <c r="EB23" s="139"/>
      <c r="EC23" s="144"/>
    </row>
    <row r="24" spans="2:133" ht="11.25" customHeight="1">
      <c r="B24" s="254" t="s">
        <v>21</v>
      </c>
      <c r="C24" s="36"/>
      <c r="D24" s="36"/>
      <c r="E24" s="36"/>
      <c r="F24" s="36"/>
      <c r="G24" s="36"/>
      <c r="H24" s="36"/>
      <c r="I24" s="36"/>
      <c r="J24" s="36"/>
      <c r="K24" s="36"/>
      <c r="L24" s="36"/>
      <c r="M24" s="36"/>
      <c r="N24" s="36"/>
      <c r="O24" s="36"/>
      <c r="P24" s="36"/>
      <c r="Q24" s="263"/>
      <c r="R24" s="268">
        <v>542095</v>
      </c>
      <c r="S24" s="215"/>
      <c r="T24" s="215"/>
      <c r="U24" s="215"/>
      <c r="V24" s="215"/>
      <c r="W24" s="215"/>
      <c r="X24" s="215"/>
      <c r="Y24" s="273"/>
      <c r="Z24" s="276">
        <v>0.4</v>
      </c>
      <c r="AA24" s="276"/>
      <c r="AB24" s="276"/>
      <c r="AC24" s="276"/>
      <c r="AD24" s="279" t="s">
        <v>173</v>
      </c>
      <c r="AE24" s="279"/>
      <c r="AF24" s="279"/>
      <c r="AG24" s="279"/>
      <c r="AH24" s="279"/>
      <c r="AI24" s="279"/>
      <c r="AJ24" s="279"/>
      <c r="AK24" s="279"/>
      <c r="AL24" s="283" t="s">
        <v>173</v>
      </c>
      <c r="AM24" s="235"/>
      <c r="AN24" s="235"/>
      <c r="AO24" s="288"/>
      <c r="AP24" s="291" t="s">
        <v>368</v>
      </c>
      <c r="AQ24" s="294"/>
      <c r="AR24" s="294"/>
      <c r="AS24" s="294"/>
      <c r="AT24" s="294"/>
      <c r="AU24" s="294"/>
      <c r="AV24" s="294"/>
      <c r="AW24" s="294"/>
      <c r="AX24" s="294"/>
      <c r="AY24" s="294"/>
      <c r="AZ24" s="294"/>
      <c r="BA24" s="294"/>
      <c r="BB24" s="294"/>
      <c r="BC24" s="294"/>
      <c r="BD24" s="294"/>
      <c r="BE24" s="294"/>
      <c r="BF24" s="302"/>
      <c r="BG24" s="268" t="s">
        <v>173</v>
      </c>
      <c r="BH24" s="215"/>
      <c r="BI24" s="215"/>
      <c r="BJ24" s="215"/>
      <c r="BK24" s="215"/>
      <c r="BL24" s="215"/>
      <c r="BM24" s="215"/>
      <c r="BN24" s="273"/>
      <c r="BO24" s="276" t="s">
        <v>173</v>
      </c>
      <c r="BP24" s="276"/>
      <c r="BQ24" s="276"/>
      <c r="BR24" s="276"/>
      <c r="BS24" s="314" t="s">
        <v>173</v>
      </c>
      <c r="BT24" s="215"/>
      <c r="BU24" s="215"/>
      <c r="BV24" s="215"/>
      <c r="BW24" s="215"/>
      <c r="BX24" s="215"/>
      <c r="BY24" s="215"/>
      <c r="BZ24" s="215"/>
      <c r="CA24" s="215"/>
      <c r="CB24" s="316"/>
      <c r="CD24" s="253" t="s">
        <v>369</v>
      </c>
      <c r="CE24" s="259"/>
      <c r="CF24" s="259"/>
      <c r="CG24" s="259"/>
      <c r="CH24" s="259"/>
      <c r="CI24" s="259"/>
      <c r="CJ24" s="259"/>
      <c r="CK24" s="259"/>
      <c r="CL24" s="259"/>
      <c r="CM24" s="259"/>
      <c r="CN24" s="259"/>
      <c r="CO24" s="259"/>
      <c r="CP24" s="259"/>
      <c r="CQ24" s="262"/>
      <c r="CR24" s="267">
        <v>61340396</v>
      </c>
      <c r="CS24" s="270"/>
      <c r="CT24" s="270"/>
      <c r="CU24" s="270"/>
      <c r="CV24" s="270"/>
      <c r="CW24" s="270"/>
      <c r="CX24" s="270"/>
      <c r="CY24" s="272"/>
      <c r="CZ24" s="320">
        <v>49.9</v>
      </c>
      <c r="DA24" s="323"/>
      <c r="DB24" s="323"/>
      <c r="DC24" s="327"/>
      <c r="DD24" s="331">
        <v>37356757</v>
      </c>
      <c r="DE24" s="270"/>
      <c r="DF24" s="270"/>
      <c r="DG24" s="270"/>
      <c r="DH24" s="270"/>
      <c r="DI24" s="270"/>
      <c r="DJ24" s="270"/>
      <c r="DK24" s="272"/>
      <c r="DL24" s="331">
        <v>36819910</v>
      </c>
      <c r="DM24" s="270"/>
      <c r="DN24" s="270"/>
      <c r="DO24" s="270"/>
      <c r="DP24" s="270"/>
      <c r="DQ24" s="270"/>
      <c r="DR24" s="270"/>
      <c r="DS24" s="270"/>
      <c r="DT24" s="270"/>
      <c r="DU24" s="270"/>
      <c r="DV24" s="272"/>
      <c r="DW24" s="282">
        <v>47.7</v>
      </c>
      <c r="DX24" s="285"/>
      <c r="DY24" s="285"/>
      <c r="DZ24" s="285"/>
      <c r="EA24" s="285"/>
      <c r="EB24" s="285"/>
      <c r="EC24" s="287"/>
    </row>
    <row r="25" spans="2:133" ht="11.25" customHeight="1">
      <c r="B25" s="254" t="s">
        <v>328</v>
      </c>
      <c r="C25" s="36"/>
      <c r="D25" s="36"/>
      <c r="E25" s="36"/>
      <c r="F25" s="36"/>
      <c r="G25" s="36"/>
      <c r="H25" s="36"/>
      <c r="I25" s="36"/>
      <c r="J25" s="36"/>
      <c r="K25" s="36"/>
      <c r="L25" s="36"/>
      <c r="M25" s="36"/>
      <c r="N25" s="36"/>
      <c r="O25" s="36"/>
      <c r="P25" s="36"/>
      <c r="Q25" s="263"/>
      <c r="R25" s="268">
        <v>22082883</v>
      </c>
      <c r="S25" s="215"/>
      <c r="T25" s="215"/>
      <c r="U25" s="215"/>
      <c r="V25" s="215"/>
      <c r="W25" s="215"/>
      <c r="X25" s="215"/>
      <c r="Y25" s="273"/>
      <c r="Z25" s="276">
        <v>17.5</v>
      </c>
      <c r="AA25" s="276"/>
      <c r="AB25" s="276"/>
      <c r="AC25" s="276"/>
      <c r="AD25" s="279" t="s">
        <v>173</v>
      </c>
      <c r="AE25" s="279"/>
      <c r="AF25" s="279"/>
      <c r="AG25" s="279"/>
      <c r="AH25" s="279"/>
      <c r="AI25" s="279"/>
      <c r="AJ25" s="279"/>
      <c r="AK25" s="279"/>
      <c r="AL25" s="283" t="s">
        <v>173</v>
      </c>
      <c r="AM25" s="235"/>
      <c r="AN25" s="235"/>
      <c r="AO25" s="288"/>
      <c r="AP25" s="291" t="s">
        <v>258</v>
      </c>
      <c r="AQ25" s="294"/>
      <c r="AR25" s="294"/>
      <c r="AS25" s="294"/>
      <c r="AT25" s="294"/>
      <c r="AU25" s="294"/>
      <c r="AV25" s="294"/>
      <c r="AW25" s="294"/>
      <c r="AX25" s="294"/>
      <c r="AY25" s="294"/>
      <c r="AZ25" s="294"/>
      <c r="BA25" s="294"/>
      <c r="BB25" s="294"/>
      <c r="BC25" s="294"/>
      <c r="BD25" s="294"/>
      <c r="BE25" s="294"/>
      <c r="BF25" s="302"/>
      <c r="BG25" s="268" t="s">
        <v>173</v>
      </c>
      <c r="BH25" s="215"/>
      <c r="BI25" s="215"/>
      <c r="BJ25" s="215"/>
      <c r="BK25" s="215"/>
      <c r="BL25" s="215"/>
      <c r="BM25" s="215"/>
      <c r="BN25" s="273"/>
      <c r="BO25" s="276" t="s">
        <v>173</v>
      </c>
      <c r="BP25" s="276"/>
      <c r="BQ25" s="276"/>
      <c r="BR25" s="276"/>
      <c r="BS25" s="314" t="s">
        <v>173</v>
      </c>
      <c r="BT25" s="215"/>
      <c r="BU25" s="215"/>
      <c r="BV25" s="215"/>
      <c r="BW25" s="215"/>
      <c r="BX25" s="215"/>
      <c r="BY25" s="215"/>
      <c r="BZ25" s="215"/>
      <c r="CA25" s="215"/>
      <c r="CB25" s="316"/>
      <c r="CD25" s="254" t="s">
        <v>172</v>
      </c>
      <c r="CE25" s="36"/>
      <c r="CF25" s="36"/>
      <c r="CG25" s="36"/>
      <c r="CH25" s="36"/>
      <c r="CI25" s="36"/>
      <c r="CJ25" s="36"/>
      <c r="CK25" s="36"/>
      <c r="CL25" s="36"/>
      <c r="CM25" s="36"/>
      <c r="CN25" s="36"/>
      <c r="CO25" s="36"/>
      <c r="CP25" s="36"/>
      <c r="CQ25" s="263"/>
      <c r="CR25" s="268">
        <v>19990893</v>
      </c>
      <c r="CS25" s="301"/>
      <c r="CT25" s="301"/>
      <c r="CU25" s="301"/>
      <c r="CV25" s="301"/>
      <c r="CW25" s="301"/>
      <c r="CX25" s="301"/>
      <c r="CY25" s="318"/>
      <c r="CZ25" s="321">
        <v>16.3</v>
      </c>
      <c r="DA25" s="324"/>
      <c r="DB25" s="324"/>
      <c r="DC25" s="328"/>
      <c r="DD25" s="314">
        <v>19014271</v>
      </c>
      <c r="DE25" s="301"/>
      <c r="DF25" s="301"/>
      <c r="DG25" s="301"/>
      <c r="DH25" s="301"/>
      <c r="DI25" s="301"/>
      <c r="DJ25" s="301"/>
      <c r="DK25" s="318"/>
      <c r="DL25" s="314">
        <v>18590772</v>
      </c>
      <c r="DM25" s="301"/>
      <c r="DN25" s="301"/>
      <c r="DO25" s="301"/>
      <c r="DP25" s="301"/>
      <c r="DQ25" s="301"/>
      <c r="DR25" s="301"/>
      <c r="DS25" s="301"/>
      <c r="DT25" s="301"/>
      <c r="DU25" s="301"/>
      <c r="DV25" s="318"/>
      <c r="DW25" s="283">
        <v>24.1</v>
      </c>
      <c r="DX25" s="347"/>
      <c r="DY25" s="347"/>
      <c r="DZ25" s="347"/>
      <c r="EA25" s="347"/>
      <c r="EB25" s="347"/>
      <c r="EC25" s="350"/>
    </row>
    <row r="26" spans="2:133" ht="11.25" customHeight="1">
      <c r="B26" s="255" t="s">
        <v>10</v>
      </c>
      <c r="C26" s="260"/>
      <c r="D26" s="260"/>
      <c r="E26" s="260"/>
      <c r="F26" s="260"/>
      <c r="G26" s="260"/>
      <c r="H26" s="260"/>
      <c r="I26" s="260"/>
      <c r="J26" s="260"/>
      <c r="K26" s="260"/>
      <c r="L26" s="260"/>
      <c r="M26" s="260"/>
      <c r="N26" s="260"/>
      <c r="O26" s="260"/>
      <c r="P26" s="260"/>
      <c r="Q26" s="264"/>
      <c r="R26" s="268">
        <v>36992751</v>
      </c>
      <c r="S26" s="215"/>
      <c r="T26" s="215"/>
      <c r="U26" s="215"/>
      <c r="V26" s="215"/>
      <c r="W26" s="215"/>
      <c r="X26" s="215"/>
      <c r="Y26" s="273"/>
      <c r="Z26" s="276">
        <v>29.2</v>
      </c>
      <c r="AA26" s="276"/>
      <c r="AB26" s="276"/>
      <c r="AC26" s="276"/>
      <c r="AD26" s="279">
        <v>34982453</v>
      </c>
      <c r="AE26" s="279"/>
      <c r="AF26" s="279"/>
      <c r="AG26" s="279"/>
      <c r="AH26" s="279"/>
      <c r="AI26" s="279"/>
      <c r="AJ26" s="279"/>
      <c r="AK26" s="279"/>
      <c r="AL26" s="283">
        <v>45.3</v>
      </c>
      <c r="AM26" s="235"/>
      <c r="AN26" s="235"/>
      <c r="AO26" s="288"/>
      <c r="AP26" s="291" t="s">
        <v>373</v>
      </c>
      <c r="AQ26" s="293"/>
      <c r="AR26" s="293"/>
      <c r="AS26" s="293"/>
      <c r="AT26" s="293"/>
      <c r="AU26" s="293"/>
      <c r="AV26" s="293"/>
      <c r="AW26" s="293"/>
      <c r="AX26" s="293"/>
      <c r="AY26" s="293"/>
      <c r="AZ26" s="293"/>
      <c r="BA26" s="293"/>
      <c r="BB26" s="293"/>
      <c r="BC26" s="293"/>
      <c r="BD26" s="293"/>
      <c r="BE26" s="293"/>
      <c r="BF26" s="302"/>
      <c r="BG26" s="268" t="s">
        <v>173</v>
      </c>
      <c r="BH26" s="215"/>
      <c r="BI26" s="215"/>
      <c r="BJ26" s="215"/>
      <c r="BK26" s="215"/>
      <c r="BL26" s="215"/>
      <c r="BM26" s="215"/>
      <c r="BN26" s="273"/>
      <c r="BO26" s="276" t="s">
        <v>173</v>
      </c>
      <c r="BP26" s="276"/>
      <c r="BQ26" s="276"/>
      <c r="BR26" s="276"/>
      <c r="BS26" s="314" t="s">
        <v>173</v>
      </c>
      <c r="BT26" s="215"/>
      <c r="BU26" s="215"/>
      <c r="BV26" s="215"/>
      <c r="BW26" s="215"/>
      <c r="BX26" s="215"/>
      <c r="BY26" s="215"/>
      <c r="BZ26" s="215"/>
      <c r="CA26" s="215"/>
      <c r="CB26" s="316"/>
      <c r="CD26" s="254" t="s">
        <v>111</v>
      </c>
      <c r="CE26" s="36"/>
      <c r="CF26" s="36"/>
      <c r="CG26" s="36"/>
      <c r="CH26" s="36"/>
      <c r="CI26" s="36"/>
      <c r="CJ26" s="36"/>
      <c r="CK26" s="36"/>
      <c r="CL26" s="36"/>
      <c r="CM26" s="36"/>
      <c r="CN26" s="36"/>
      <c r="CO26" s="36"/>
      <c r="CP26" s="36"/>
      <c r="CQ26" s="263"/>
      <c r="CR26" s="268">
        <v>14120139</v>
      </c>
      <c r="CS26" s="215"/>
      <c r="CT26" s="215"/>
      <c r="CU26" s="215"/>
      <c r="CV26" s="215"/>
      <c r="CW26" s="215"/>
      <c r="CX26" s="215"/>
      <c r="CY26" s="273"/>
      <c r="CZ26" s="321">
        <v>11.5</v>
      </c>
      <c r="DA26" s="324"/>
      <c r="DB26" s="324"/>
      <c r="DC26" s="328"/>
      <c r="DD26" s="314">
        <v>13224939</v>
      </c>
      <c r="DE26" s="215"/>
      <c r="DF26" s="215"/>
      <c r="DG26" s="215"/>
      <c r="DH26" s="215"/>
      <c r="DI26" s="215"/>
      <c r="DJ26" s="215"/>
      <c r="DK26" s="273"/>
      <c r="DL26" s="314" t="s">
        <v>173</v>
      </c>
      <c r="DM26" s="215"/>
      <c r="DN26" s="215"/>
      <c r="DO26" s="215"/>
      <c r="DP26" s="215"/>
      <c r="DQ26" s="215"/>
      <c r="DR26" s="215"/>
      <c r="DS26" s="215"/>
      <c r="DT26" s="215"/>
      <c r="DU26" s="215"/>
      <c r="DV26" s="273"/>
      <c r="DW26" s="283" t="s">
        <v>173</v>
      </c>
      <c r="DX26" s="347"/>
      <c r="DY26" s="347"/>
      <c r="DZ26" s="347"/>
      <c r="EA26" s="347"/>
      <c r="EB26" s="347"/>
      <c r="EC26" s="350"/>
    </row>
    <row r="27" spans="2:133" ht="11.25" customHeight="1">
      <c r="B27" s="254" t="s">
        <v>374</v>
      </c>
      <c r="C27" s="36"/>
      <c r="D27" s="36"/>
      <c r="E27" s="36"/>
      <c r="F27" s="36"/>
      <c r="G27" s="36"/>
      <c r="H27" s="36"/>
      <c r="I27" s="36"/>
      <c r="J27" s="36"/>
      <c r="K27" s="36"/>
      <c r="L27" s="36"/>
      <c r="M27" s="36"/>
      <c r="N27" s="36"/>
      <c r="O27" s="36"/>
      <c r="P27" s="36"/>
      <c r="Q27" s="263"/>
      <c r="R27" s="268">
        <v>7961046</v>
      </c>
      <c r="S27" s="215"/>
      <c r="T27" s="215"/>
      <c r="U27" s="215"/>
      <c r="V27" s="215"/>
      <c r="W27" s="215"/>
      <c r="X27" s="215"/>
      <c r="Y27" s="273"/>
      <c r="Z27" s="276">
        <v>6.3</v>
      </c>
      <c r="AA27" s="276"/>
      <c r="AB27" s="276"/>
      <c r="AC27" s="276"/>
      <c r="AD27" s="279" t="s">
        <v>173</v>
      </c>
      <c r="AE27" s="279"/>
      <c r="AF27" s="279"/>
      <c r="AG27" s="279"/>
      <c r="AH27" s="279"/>
      <c r="AI27" s="279"/>
      <c r="AJ27" s="279"/>
      <c r="AK27" s="279"/>
      <c r="AL27" s="283" t="s">
        <v>173</v>
      </c>
      <c r="AM27" s="235"/>
      <c r="AN27" s="235"/>
      <c r="AO27" s="288"/>
      <c r="AP27" s="254" t="s">
        <v>375</v>
      </c>
      <c r="AQ27" s="36"/>
      <c r="AR27" s="36"/>
      <c r="AS27" s="36"/>
      <c r="AT27" s="36"/>
      <c r="AU27" s="36"/>
      <c r="AV27" s="36"/>
      <c r="AW27" s="36"/>
      <c r="AX27" s="36"/>
      <c r="AY27" s="36"/>
      <c r="AZ27" s="36"/>
      <c r="BA27" s="36"/>
      <c r="BB27" s="36"/>
      <c r="BC27" s="36"/>
      <c r="BD27" s="36"/>
      <c r="BE27" s="36"/>
      <c r="BF27" s="263"/>
      <c r="BG27" s="268">
        <v>33158639</v>
      </c>
      <c r="BH27" s="215"/>
      <c r="BI27" s="215"/>
      <c r="BJ27" s="215"/>
      <c r="BK27" s="215"/>
      <c r="BL27" s="215"/>
      <c r="BM27" s="215"/>
      <c r="BN27" s="273"/>
      <c r="BO27" s="276">
        <v>100</v>
      </c>
      <c r="BP27" s="276"/>
      <c r="BQ27" s="276"/>
      <c r="BR27" s="276"/>
      <c r="BS27" s="314" t="s">
        <v>173</v>
      </c>
      <c r="BT27" s="215"/>
      <c r="BU27" s="215"/>
      <c r="BV27" s="215"/>
      <c r="BW27" s="215"/>
      <c r="BX27" s="215"/>
      <c r="BY27" s="215"/>
      <c r="BZ27" s="215"/>
      <c r="CA27" s="215"/>
      <c r="CB27" s="316"/>
      <c r="CD27" s="254" t="s">
        <v>198</v>
      </c>
      <c r="CE27" s="36"/>
      <c r="CF27" s="36"/>
      <c r="CG27" s="36"/>
      <c r="CH27" s="36"/>
      <c r="CI27" s="36"/>
      <c r="CJ27" s="36"/>
      <c r="CK27" s="36"/>
      <c r="CL27" s="36"/>
      <c r="CM27" s="36"/>
      <c r="CN27" s="36"/>
      <c r="CO27" s="36"/>
      <c r="CP27" s="36"/>
      <c r="CQ27" s="263"/>
      <c r="CR27" s="268">
        <v>36485307</v>
      </c>
      <c r="CS27" s="301"/>
      <c r="CT27" s="301"/>
      <c r="CU27" s="301"/>
      <c r="CV27" s="301"/>
      <c r="CW27" s="301"/>
      <c r="CX27" s="301"/>
      <c r="CY27" s="318"/>
      <c r="CZ27" s="321">
        <v>29.7</v>
      </c>
      <c r="DA27" s="324"/>
      <c r="DB27" s="324"/>
      <c r="DC27" s="328"/>
      <c r="DD27" s="314">
        <v>13478330</v>
      </c>
      <c r="DE27" s="301"/>
      <c r="DF27" s="301"/>
      <c r="DG27" s="301"/>
      <c r="DH27" s="301"/>
      <c r="DI27" s="301"/>
      <c r="DJ27" s="301"/>
      <c r="DK27" s="318"/>
      <c r="DL27" s="314">
        <v>13364982</v>
      </c>
      <c r="DM27" s="301"/>
      <c r="DN27" s="301"/>
      <c r="DO27" s="301"/>
      <c r="DP27" s="301"/>
      <c r="DQ27" s="301"/>
      <c r="DR27" s="301"/>
      <c r="DS27" s="301"/>
      <c r="DT27" s="301"/>
      <c r="DU27" s="301"/>
      <c r="DV27" s="318"/>
      <c r="DW27" s="283">
        <v>17.3</v>
      </c>
      <c r="DX27" s="347"/>
      <c r="DY27" s="347"/>
      <c r="DZ27" s="347"/>
      <c r="EA27" s="347"/>
      <c r="EB27" s="347"/>
      <c r="EC27" s="350"/>
    </row>
    <row r="28" spans="2:133" ht="11.25" customHeight="1">
      <c r="B28" s="254" t="s">
        <v>223</v>
      </c>
      <c r="C28" s="36"/>
      <c r="D28" s="36"/>
      <c r="E28" s="36"/>
      <c r="F28" s="36"/>
      <c r="G28" s="36"/>
      <c r="H28" s="36"/>
      <c r="I28" s="36"/>
      <c r="J28" s="36"/>
      <c r="K28" s="36"/>
      <c r="L28" s="36"/>
      <c r="M28" s="36"/>
      <c r="N28" s="36"/>
      <c r="O28" s="36"/>
      <c r="P28" s="36"/>
      <c r="Q28" s="263"/>
      <c r="R28" s="268">
        <v>2451184</v>
      </c>
      <c r="S28" s="215"/>
      <c r="T28" s="215"/>
      <c r="U28" s="215"/>
      <c r="V28" s="215"/>
      <c r="W28" s="215"/>
      <c r="X28" s="215"/>
      <c r="Y28" s="273"/>
      <c r="Z28" s="276">
        <v>1.9</v>
      </c>
      <c r="AA28" s="276"/>
      <c r="AB28" s="276"/>
      <c r="AC28" s="276"/>
      <c r="AD28" s="279">
        <v>234369</v>
      </c>
      <c r="AE28" s="279"/>
      <c r="AF28" s="279"/>
      <c r="AG28" s="279"/>
      <c r="AH28" s="279"/>
      <c r="AI28" s="279"/>
      <c r="AJ28" s="279"/>
      <c r="AK28" s="279"/>
      <c r="AL28" s="283">
        <v>0.3</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370</v>
      </c>
      <c r="CE28" s="36"/>
      <c r="CF28" s="36"/>
      <c r="CG28" s="36"/>
      <c r="CH28" s="36"/>
      <c r="CI28" s="36"/>
      <c r="CJ28" s="36"/>
      <c r="CK28" s="36"/>
      <c r="CL28" s="36"/>
      <c r="CM28" s="36"/>
      <c r="CN28" s="36"/>
      <c r="CO28" s="36"/>
      <c r="CP28" s="36"/>
      <c r="CQ28" s="263"/>
      <c r="CR28" s="268">
        <v>4864196</v>
      </c>
      <c r="CS28" s="215"/>
      <c r="CT28" s="215"/>
      <c r="CU28" s="215"/>
      <c r="CV28" s="215"/>
      <c r="CW28" s="215"/>
      <c r="CX28" s="215"/>
      <c r="CY28" s="273"/>
      <c r="CZ28" s="321">
        <v>4</v>
      </c>
      <c r="DA28" s="324"/>
      <c r="DB28" s="324"/>
      <c r="DC28" s="328"/>
      <c r="DD28" s="314">
        <v>4864156</v>
      </c>
      <c r="DE28" s="215"/>
      <c r="DF28" s="215"/>
      <c r="DG28" s="215"/>
      <c r="DH28" s="215"/>
      <c r="DI28" s="215"/>
      <c r="DJ28" s="215"/>
      <c r="DK28" s="273"/>
      <c r="DL28" s="314">
        <v>4864156</v>
      </c>
      <c r="DM28" s="215"/>
      <c r="DN28" s="215"/>
      <c r="DO28" s="215"/>
      <c r="DP28" s="215"/>
      <c r="DQ28" s="215"/>
      <c r="DR28" s="215"/>
      <c r="DS28" s="215"/>
      <c r="DT28" s="215"/>
      <c r="DU28" s="215"/>
      <c r="DV28" s="273"/>
      <c r="DW28" s="283">
        <v>6.3</v>
      </c>
      <c r="DX28" s="347"/>
      <c r="DY28" s="347"/>
      <c r="DZ28" s="347"/>
      <c r="EA28" s="347"/>
      <c r="EB28" s="347"/>
      <c r="EC28" s="350"/>
    </row>
    <row r="29" spans="2:133" ht="11.25" customHeight="1">
      <c r="B29" s="254" t="s">
        <v>3</v>
      </c>
      <c r="C29" s="36"/>
      <c r="D29" s="36"/>
      <c r="E29" s="36"/>
      <c r="F29" s="36"/>
      <c r="G29" s="36"/>
      <c r="H29" s="36"/>
      <c r="I29" s="36"/>
      <c r="J29" s="36"/>
      <c r="K29" s="36"/>
      <c r="L29" s="36"/>
      <c r="M29" s="36"/>
      <c r="N29" s="36"/>
      <c r="O29" s="36"/>
      <c r="P29" s="36"/>
      <c r="Q29" s="263"/>
      <c r="R29" s="268">
        <v>30675</v>
      </c>
      <c r="S29" s="215"/>
      <c r="T29" s="215"/>
      <c r="U29" s="215"/>
      <c r="V29" s="215"/>
      <c r="W29" s="215"/>
      <c r="X29" s="215"/>
      <c r="Y29" s="273"/>
      <c r="Z29" s="276">
        <v>0</v>
      </c>
      <c r="AA29" s="276"/>
      <c r="AB29" s="276"/>
      <c r="AC29" s="276"/>
      <c r="AD29" s="279" t="s">
        <v>173</v>
      </c>
      <c r="AE29" s="279"/>
      <c r="AF29" s="279"/>
      <c r="AG29" s="279"/>
      <c r="AH29" s="279"/>
      <c r="AI29" s="279"/>
      <c r="AJ29" s="279"/>
      <c r="AK29" s="279"/>
      <c r="AL29" s="283" t="s">
        <v>173</v>
      </c>
      <c r="AM29" s="235"/>
      <c r="AN29" s="235"/>
      <c r="AO29" s="288"/>
      <c r="AP29" s="148" t="s">
        <v>298</v>
      </c>
      <c r="AQ29" s="139"/>
      <c r="AR29" s="139"/>
      <c r="AS29" s="139"/>
      <c r="AT29" s="139"/>
      <c r="AU29" s="139"/>
      <c r="AV29" s="139"/>
      <c r="AW29" s="139"/>
      <c r="AX29" s="139"/>
      <c r="AY29" s="139"/>
      <c r="AZ29" s="139"/>
      <c r="BA29" s="139"/>
      <c r="BB29" s="139"/>
      <c r="BC29" s="139"/>
      <c r="BD29" s="139"/>
      <c r="BE29" s="139"/>
      <c r="BF29" s="144"/>
      <c r="BG29" s="148" t="s">
        <v>377</v>
      </c>
      <c r="BH29" s="309"/>
      <c r="BI29" s="309"/>
      <c r="BJ29" s="309"/>
      <c r="BK29" s="309"/>
      <c r="BL29" s="309"/>
      <c r="BM29" s="309"/>
      <c r="BN29" s="309"/>
      <c r="BO29" s="309"/>
      <c r="BP29" s="309"/>
      <c r="BQ29" s="312"/>
      <c r="BR29" s="148" t="s">
        <v>379</v>
      </c>
      <c r="BS29" s="309"/>
      <c r="BT29" s="309"/>
      <c r="BU29" s="309"/>
      <c r="BV29" s="309"/>
      <c r="BW29" s="309"/>
      <c r="BX29" s="309"/>
      <c r="BY29" s="309"/>
      <c r="BZ29" s="309"/>
      <c r="CA29" s="309"/>
      <c r="CB29" s="312"/>
      <c r="CD29" s="133" t="s">
        <v>149</v>
      </c>
      <c r="CE29" s="42"/>
      <c r="CF29" s="254" t="s">
        <v>26</v>
      </c>
      <c r="CG29" s="36"/>
      <c r="CH29" s="36"/>
      <c r="CI29" s="36"/>
      <c r="CJ29" s="36"/>
      <c r="CK29" s="36"/>
      <c r="CL29" s="36"/>
      <c r="CM29" s="36"/>
      <c r="CN29" s="36"/>
      <c r="CO29" s="36"/>
      <c r="CP29" s="36"/>
      <c r="CQ29" s="263"/>
      <c r="CR29" s="268">
        <v>4864196</v>
      </c>
      <c r="CS29" s="301"/>
      <c r="CT29" s="301"/>
      <c r="CU29" s="301"/>
      <c r="CV29" s="301"/>
      <c r="CW29" s="301"/>
      <c r="CX29" s="301"/>
      <c r="CY29" s="318"/>
      <c r="CZ29" s="321">
        <v>4</v>
      </c>
      <c r="DA29" s="324"/>
      <c r="DB29" s="324"/>
      <c r="DC29" s="328"/>
      <c r="DD29" s="314">
        <v>4864156</v>
      </c>
      <c r="DE29" s="301"/>
      <c r="DF29" s="301"/>
      <c r="DG29" s="301"/>
      <c r="DH29" s="301"/>
      <c r="DI29" s="301"/>
      <c r="DJ29" s="301"/>
      <c r="DK29" s="318"/>
      <c r="DL29" s="314">
        <v>4864156</v>
      </c>
      <c r="DM29" s="301"/>
      <c r="DN29" s="301"/>
      <c r="DO29" s="301"/>
      <c r="DP29" s="301"/>
      <c r="DQ29" s="301"/>
      <c r="DR29" s="301"/>
      <c r="DS29" s="301"/>
      <c r="DT29" s="301"/>
      <c r="DU29" s="301"/>
      <c r="DV29" s="318"/>
      <c r="DW29" s="283">
        <v>6.3</v>
      </c>
      <c r="DX29" s="347"/>
      <c r="DY29" s="347"/>
      <c r="DZ29" s="347"/>
      <c r="EA29" s="347"/>
      <c r="EB29" s="347"/>
      <c r="EC29" s="350"/>
    </row>
    <row r="30" spans="2:133" ht="11.25" customHeight="1">
      <c r="B30" s="254" t="s">
        <v>381</v>
      </c>
      <c r="C30" s="36"/>
      <c r="D30" s="36"/>
      <c r="E30" s="36"/>
      <c r="F30" s="36"/>
      <c r="G30" s="36"/>
      <c r="H30" s="36"/>
      <c r="I30" s="36"/>
      <c r="J30" s="36"/>
      <c r="K30" s="36"/>
      <c r="L30" s="36"/>
      <c r="M30" s="36"/>
      <c r="N30" s="36"/>
      <c r="O30" s="36"/>
      <c r="P30" s="36"/>
      <c r="Q30" s="263"/>
      <c r="R30" s="268">
        <v>5548050</v>
      </c>
      <c r="S30" s="215"/>
      <c r="T30" s="215"/>
      <c r="U30" s="215"/>
      <c r="V30" s="215"/>
      <c r="W30" s="215"/>
      <c r="X30" s="215"/>
      <c r="Y30" s="273"/>
      <c r="Z30" s="276">
        <v>4.4000000000000004</v>
      </c>
      <c r="AA30" s="276"/>
      <c r="AB30" s="276"/>
      <c r="AC30" s="276"/>
      <c r="AD30" s="279" t="s">
        <v>173</v>
      </c>
      <c r="AE30" s="279"/>
      <c r="AF30" s="279"/>
      <c r="AG30" s="279"/>
      <c r="AH30" s="279"/>
      <c r="AI30" s="279"/>
      <c r="AJ30" s="279"/>
      <c r="AK30" s="279"/>
      <c r="AL30" s="283" t="s">
        <v>173</v>
      </c>
      <c r="AM30" s="235"/>
      <c r="AN30" s="235"/>
      <c r="AO30" s="288"/>
      <c r="AP30" s="161" t="s">
        <v>15</v>
      </c>
      <c r="AQ30" s="177"/>
      <c r="AR30" s="177"/>
      <c r="AS30" s="177"/>
      <c r="AT30" s="296" t="s">
        <v>383</v>
      </c>
      <c r="AU30" s="259"/>
      <c r="AV30" s="259"/>
      <c r="AW30" s="259"/>
      <c r="AX30" s="253" t="s">
        <v>259</v>
      </c>
      <c r="AY30" s="259"/>
      <c r="AZ30" s="259"/>
      <c r="BA30" s="259"/>
      <c r="BB30" s="259"/>
      <c r="BC30" s="259"/>
      <c r="BD30" s="259"/>
      <c r="BE30" s="259"/>
      <c r="BF30" s="262"/>
      <c r="BG30" s="306">
        <v>98</v>
      </c>
      <c r="BH30" s="310"/>
      <c r="BI30" s="310"/>
      <c r="BJ30" s="310"/>
      <c r="BK30" s="310"/>
      <c r="BL30" s="310"/>
      <c r="BM30" s="285">
        <v>94.5</v>
      </c>
      <c r="BN30" s="310"/>
      <c r="BO30" s="310"/>
      <c r="BP30" s="310"/>
      <c r="BQ30" s="313"/>
      <c r="BR30" s="306">
        <v>97.9</v>
      </c>
      <c r="BS30" s="310"/>
      <c r="BT30" s="310"/>
      <c r="BU30" s="310"/>
      <c r="BV30" s="310"/>
      <c r="BW30" s="310"/>
      <c r="BX30" s="285">
        <v>93.6</v>
      </c>
      <c r="BY30" s="310"/>
      <c r="BZ30" s="310"/>
      <c r="CA30" s="310"/>
      <c r="CB30" s="313"/>
      <c r="CD30" s="134"/>
      <c r="CE30" s="43"/>
      <c r="CF30" s="254" t="s">
        <v>384</v>
      </c>
      <c r="CG30" s="36"/>
      <c r="CH30" s="36"/>
      <c r="CI30" s="36"/>
      <c r="CJ30" s="36"/>
      <c r="CK30" s="36"/>
      <c r="CL30" s="36"/>
      <c r="CM30" s="36"/>
      <c r="CN30" s="36"/>
      <c r="CO30" s="36"/>
      <c r="CP30" s="36"/>
      <c r="CQ30" s="263"/>
      <c r="CR30" s="268">
        <v>4619367</v>
      </c>
      <c r="CS30" s="215"/>
      <c r="CT30" s="215"/>
      <c r="CU30" s="215"/>
      <c r="CV30" s="215"/>
      <c r="CW30" s="215"/>
      <c r="CX30" s="215"/>
      <c r="CY30" s="273"/>
      <c r="CZ30" s="321">
        <v>3.8</v>
      </c>
      <c r="DA30" s="324"/>
      <c r="DB30" s="324"/>
      <c r="DC30" s="328"/>
      <c r="DD30" s="314">
        <v>4619327</v>
      </c>
      <c r="DE30" s="215"/>
      <c r="DF30" s="215"/>
      <c r="DG30" s="215"/>
      <c r="DH30" s="215"/>
      <c r="DI30" s="215"/>
      <c r="DJ30" s="215"/>
      <c r="DK30" s="273"/>
      <c r="DL30" s="314">
        <v>4619327</v>
      </c>
      <c r="DM30" s="215"/>
      <c r="DN30" s="215"/>
      <c r="DO30" s="215"/>
      <c r="DP30" s="215"/>
      <c r="DQ30" s="215"/>
      <c r="DR30" s="215"/>
      <c r="DS30" s="215"/>
      <c r="DT30" s="215"/>
      <c r="DU30" s="215"/>
      <c r="DV30" s="273"/>
      <c r="DW30" s="283">
        <v>6</v>
      </c>
      <c r="DX30" s="347"/>
      <c r="DY30" s="347"/>
      <c r="DZ30" s="347"/>
      <c r="EA30" s="347"/>
      <c r="EB30" s="347"/>
      <c r="EC30" s="350"/>
    </row>
    <row r="31" spans="2:133" ht="11.25" customHeight="1">
      <c r="B31" s="254" t="s">
        <v>358</v>
      </c>
      <c r="C31" s="36"/>
      <c r="D31" s="36"/>
      <c r="E31" s="36"/>
      <c r="F31" s="36"/>
      <c r="G31" s="36"/>
      <c r="H31" s="36"/>
      <c r="I31" s="36"/>
      <c r="J31" s="36"/>
      <c r="K31" s="36"/>
      <c r="L31" s="36"/>
      <c r="M31" s="36"/>
      <c r="N31" s="36"/>
      <c r="O31" s="36"/>
      <c r="P31" s="36"/>
      <c r="Q31" s="263"/>
      <c r="R31" s="268">
        <v>3167378</v>
      </c>
      <c r="S31" s="215"/>
      <c r="T31" s="215"/>
      <c r="U31" s="215"/>
      <c r="V31" s="215"/>
      <c r="W31" s="215"/>
      <c r="X31" s="215"/>
      <c r="Y31" s="273"/>
      <c r="Z31" s="276">
        <v>2.5</v>
      </c>
      <c r="AA31" s="276"/>
      <c r="AB31" s="276"/>
      <c r="AC31" s="276"/>
      <c r="AD31" s="279" t="s">
        <v>173</v>
      </c>
      <c r="AE31" s="279"/>
      <c r="AF31" s="279"/>
      <c r="AG31" s="279"/>
      <c r="AH31" s="279"/>
      <c r="AI31" s="279"/>
      <c r="AJ31" s="279"/>
      <c r="AK31" s="279"/>
      <c r="AL31" s="283" t="s">
        <v>173</v>
      </c>
      <c r="AM31" s="235"/>
      <c r="AN31" s="235"/>
      <c r="AO31" s="288"/>
      <c r="AP31" s="292"/>
      <c r="AQ31" s="29"/>
      <c r="AR31" s="29"/>
      <c r="AS31" s="29"/>
      <c r="AT31" s="297"/>
      <c r="AU31" s="36" t="s">
        <v>238</v>
      </c>
      <c r="AV31" s="36"/>
      <c r="AW31" s="36"/>
      <c r="AX31" s="254" t="s">
        <v>359</v>
      </c>
      <c r="AY31" s="36"/>
      <c r="AZ31" s="36"/>
      <c r="BA31" s="36"/>
      <c r="BB31" s="36"/>
      <c r="BC31" s="36"/>
      <c r="BD31" s="36"/>
      <c r="BE31" s="36"/>
      <c r="BF31" s="263"/>
      <c r="BG31" s="307">
        <v>97.9</v>
      </c>
      <c r="BH31" s="301"/>
      <c r="BI31" s="301"/>
      <c r="BJ31" s="301"/>
      <c r="BK31" s="301"/>
      <c r="BL31" s="301"/>
      <c r="BM31" s="235">
        <v>94.1</v>
      </c>
      <c r="BN31" s="311"/>
      <c r="BO31" s="311"/>
      <c r="BP31" s="311"/>
      <c r="BQ31" s="304"/>
      <c r="BR31" s="307">
        <v>97.8</v>
      </c>
      <c r="BS31" s="301"/>
      <c r="BT31" s="301"/>
      <c r="BU31" s="301"/>
      <c r="BV31" s="301"/>
      <c r="BW31" s="301"/>
      <c r="BX31" s="235">
        <v>93.2</v>
      </c>
      <c r="BY31" s="311"/>
      <c r="BZ31" s="311"/>
      <c r="CA31" s="311"/>
      <c r="CB31" s="304"/>
      <c r="CD31" s="134"/>
      <c r="CE31" s="43"/>
      <c r="CF31" s="254" t="s">
        <v>297</v>
      </c>
      <c r="CG31" s="36"/>
      <c r="CH31" s="36"/>
      <c r="CI31" s="36"/>
      <c r="CJ31" s="36"/>
      <c r="CK31" s="36"/>
      <c r="CL31" s="36"/>
      <c r="CM31" s="36"/>
      <c r="CN31" s="36"/>
      <c r="CO31" s="36"/>
      <c r="CP31" s="36"/>
      <c r="CQ31" s="263"/>
      <c r="CR31" s="268">
        <v>244829</v>
      </c>
      <c r="CS31" s="301"/>
      <c r="CT31" s="301"/>
      <c r="CU31" s="301"/>
      <c r="CV31" s="301"/>
      <c r="CW31" s="301"/>
      <c r="CX31" s="301"/>
      <c r="CY31" s="318"/>
      <c r="CZ31" s="321">
        <v>0.2</v>
      </c>
      <c r="DA31" s="324"/>
      <c r="DB31" s="324"/>
      <c r="DC31" s="328"/>
      <c r="DD31" s="314">
        <v>244829</v>
      </c>
      <c r="DE31" s="301"/>
      <c r="DF31" s="301"/>
      <c r="DG31" s="301"/>
      <c r="DH31" s="301"/>
      <c r="DI31" s="301"/>
      <c r="DJ31" s="301"/>
      <c r="DK31" s="318"/>
      <c r="DL31" s="314">
        <v>244829</v>
      </c>
      <c r="DM31" s="301"/>
      <c r="DN31" s="301"/>
      <c r="DO31" s="301"/>
      <c r="DP31" s="301"/>
      <c r="DQ31" s="301"/>
      <c r="DR31" s="301"/>
      <c r="DS31" s="301"/>
      <c r="DT31" s="301"/>
      <c r="DU31" s="301"/>
      <c r="DV31" s="318"/>
      <c r="DW31" s="283">
        <v>0.3</v>
      </c>
      <c r="DX31" s="347"/>
      <c r="DY31" s="347"/>
      <c r="DZ31" s="347"/>
      <c r="EA31" s="347"/>
      <c r="EB31" s="347"/>
      <c r="EC31" s="350"/>
    </row>
    <row r="32" spans="2:133" ht="11.25" customHeight="1">
      <c r="B32" s="254" t="s">
        <v>385</v>
      </c>
      <c r="C32" s="36"/>
      <c r="D32" s="36"/>
      <c r="E32" s="36"/>
      <c r="F32" s="36"/>
      <c r="G32" s="36"/>
      <c r="H32" s="36"/>
      <c r="I32" s="36"/>
      <c r="J32" s="36"/>
      <c r="K32" s="36"/>
      <c r="L32" s="36"/>
      <c r="M32" s="36"/>
      <c r="N32" s="36"/>
      <c r="O32" s="36"/>
      <c r="P32" s="36"/>
      <c r="Q32" s="263"/>
      <c r="R32" s="268">
        <v>1920327</v>
      </c>
      <c r="S32" s="215"/>
      <c r="T32" s="215"/>
      <c r="U32" s="215"/>
      <c r="V32" s="215"/>
      <c r="W32" s="215"/>
      <c r="X32" s="215"/>
      <c r="Y32" s="273"/>
      <c r="Z32" s="276">
        <v>1.5</v>
      </c>
      <c r="AA32" s="276"/>
      <c r="AB32" s="276"/>
      <c r="AC32" s="276"/>
      <c r="AD32" s="279">
        <v>7470</v>
      </c>
      <c r="AE32" s="279"/>
      <c r="AF32" s="279"/>
      <c r="AG32" s="279"/>
      <c r="AH32" s="279"/>
      <c r="AI32" s="279"/>
      <c r="AJ32" s="279"/>
      <c r="AK32" s="279"/>
      <c r="AL32" s="283">
        <v>0</v>
      </c>
      <c r="AM32" s="235"/>
      <c r="AN32" s="235"/>
      <c r="AO32" s="288"/>
      <c r="AP32" s="175"/>
      <c r="AQ32" s="178"/>
      <c r="AR32" s="178"/>
      <c r="AS32" s="178"/>
      <c r="AT32" s="298"/>
      <c r="AU32" s="261"/>
      <c r="AV32" s="261"/>
      <c r="AW32" s="261"/>
      <c r="AX32" s="256" t="s">
        <v>130</v>
      </c>
      <c r="AY32" s="261"/>
      <c r="AZ32" s="261"/>
      <c r="BA32" s="261"/>
      <c r="BB32" s="261"/>
      <c r="BC32" s="261"/>
      <c r="BD32" s="261"/>
      <c r="BE32" s="261"/>
      <c r="BF32" s="265"/>
      <c r="BG32" s="308" t="s">
        <v>173</v>
      </c>
      <c r="BH32" s="300"/>
      <c r="BI32" s="300"/>
      <c r="BJ32" s="300"/>
      <c r="BK32" s="300"/>
      <c r="BL32" s="300"/>
      <c r="BM32" s="286" t="s">
        <v>173</v>
      </c>
      <c r="BN32" s="300"/>
      <c r="BO32" s="300"/>
      <c r="BP32" s="300"/>
      <c r="BQ32" s="305"/>
      <c r="BR32" s="308" t="s">
        <v>173</v>
      </c>
      <c r="BS32" s="300"/>
      <c r="BT32" s="300"/>
      <c r="BU32" s="300"/>
      <c r="BV32" s="300"/>
      <c r="BW32" s="300"/>
      <c r="BX32" s="286" t="s">
        <v>173</v>
      </c>
      <c r="BY32" s="300"/>
      <c r="BZ32" s="300"/>
      <c r="CA32" s="300"/>
      <c r="CB32" s="305"/>
      <c r="CD32" s="135"/>
      <c r="CE32" s="142"/>
      <c r="CF32" s="254" t="s">
        <v>389</v>
      </c>
      <c r="CG32" s="36"/>
      <c r="CH32" s="36"/>
      <c r="CI32" s="36"/>
      <c r="CJ32" s="36"/>
      <c r="CK32" s="36"/>
      <c r="CL32" s="36"/>
      <c r="CM32" s="36"/>
      <c r="CN32" s="36"/>
      <c r="CO32" s="36"/>
      <c r="CP32" s="36"/>
      <c r="CQ32" s="263"/>
      <c r="CR32" s="268" t="s">
        <v>173</v>
      </c>
      <c r="CS32" s="215"/>
      <c r="CT32" s="215"/>
      <c r="CU32" s="215"/>
      <c r="CV32" s="215"/>
      <c r="CW32" s="215"/>
      <c r="CX32" s="215"/>
      <c r="CY32" s="273"/>
      <c r="CZ32" s="321" t="s">
        <v>173</v>
      </c>
      <c r="DA32" s="324"/>
      <c r="DB32" s="324"/>
      <c r="DC32" s="328"/>
      <c r="DD32" s="314" t="s">
        <v>173</v>
      </c>
      <c r="DE32" s="215"/>
      <c r="DF32" s="215"/>
      <c r="DG32" s="215"/>
      <c r="DH32" s="215"/>
      <c r="DI32" s="215"/>
      <c r="DJ32" s="215"/>
      <c r="DK32" s="273"/>
      <c r="DL32" s="314" t="s">
        <v>173</v>
      </c>
      <c r="DM32" s="215"/>
      <c r="DN32" s="215"/>
      <c r="DO32" s="215"/>
      <c r="DP32" s="215"/>
      <c r="DQ32" s="215"/>
      <c r="DR32" s="215"/>
      <c r="DS32" s="215"/>
      <c r="DT32" s="215"/>
      <c r="DU32" s="215"/>
      <c r="DV32" s="273"/>
      <c r="DW32" s="283" t="s">
        <v>173</v>
      </c>
      <c r="DX32" s="347"/>
      <c r="DY32" s="347"/>
      <c r="DZ32" s="347"/>
      <c r="EA32" s="347"/>
      <c r="EB32" s="347"/>
      <c r="EC32" s="350"/>
    </row>
    <row r="33" spans="2:133" ht="11.25" customHeight="1">
      <c r="B33" s="254" t="s">
        <v>390</v>
      </c>
      <c r="C33" s="36"/>
      <c r="D33" s="36"/>
      <c r="E33" s="36"/>
      <c r="F33" s="36"/>
      <c r="G33" s="36"/>
      <c r="H33" s="36"/>
      <c r="I33" s="36"/>
      <c r="J33" s="36"/>
      <c r="K33" s="36"/>
      <c r="L33" s="36"/>
      <c r="M33" s="36"/>
      <c r="N33" s="36"/>
      <c r="O33" s="36"/>
      <c r="P33" s="36"/>
      <c r="Q33" s="263"/>
      <c r="R33" s="268">
        <v>1838000</v>
      </c>
      <c r="S33" s="215"/>
      <c r="T33" s="215"/>
      <c r="U33" s="215"/>
      <c r="V33" s="215"/>
      <c r="W33" s="215"/>
      <c r="X33" s="215"/>
      <c r="Y33" s="273"/>
      <c r="Z33" s="276">
        <v>1.5</v>
      </c>
      <c r="AA33" s="276"/>
      <c r="AB33" s="276"/>
      <c r="AC33" s="276"/>
      <c r="AD33" s="279" t="s">
        <v>173</v>
      </c>
      <c r="AE33" s="279"/>
      <c r="AF33" s="279"/>
      <c r="AG33" s="279"/>
      <c r="AH33" s="279"/>
      <c r="AI33" s="279"/>
      <c r="AJ33" s="279"/>
      <c r="AK33" s="279"/>
      <c r="AL33" s="283" t="s">
        <v>173</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386</v>
      </c>
      <c r="CE33" s="36"/>
      <c r="CF33" s="36"/>
      <c r="CG33" s="36"/>
      <c r="CH33" s="36"/>
      <c r="CI33" s="36"/>
      <c r="CJ33" s="36"/>
      <c r="CK33" s="36"/>
      <c r="CL33" s="36"/>
      <c r="CM33" s="36"/>
      <c r="CN33" s="36"/>
      <c r="CO33" s="36"/>
      <c r="CP33" s="36"/>
      <c r="CQ33" s="263"/>
      <c r="CR33" s="268">
        <v>46829550</v>
      </c>
      <c r="CS33" s="301"/>
      <c r="CT33" s="301"/>
      <c r="CU33" s="301"/>
      <c r="CV33" s="301"/>
      <c r="CW33" s="301"/>
      <c r="CX33" s="301"/>
      <c r="CY33" s="318"/>
      <c r="CZ33" s="321">
        <v>38.1</v>
      </c>
      <c r="DA33" s="324"/>
      <c r="DB33" s="324"/>
      <c r="DC33" s="328"/>
      <c r="DD33" s="314">
        <v>41434406</v>
      </c>
      <c r="DE33" s="301"/>
      <c r="DF33" s="301"/>
      <c r="DG33" s="301"/>
      <c r="DH33" s="301"/>
      <c r="DI33" s="301"/>
      <c r="DJ33" s="301"/>
      <c r="DK33" s="318"/>
      <c r="DL33" s="314">
        <v>22558607</v>
      </c>
      <c r="DM33" s="301"/>
      <c r="DN33" s="301"/>
      <c r="DO33" s="301"/>
      <c r="DP33" s="301"/>
      <c r="DQ33" s="301"/>
      <c r="DR33" s="301"/>
      <c r="DS33" s="301"/>
      <c r="DT33" s="301"/>
      <c r="DU33" s="301"/>
      <c r="DV33" s="318"/>
      <c r="DW33" s="283">
        <v>29.2</v>
      </c>
      <c r="DX33" s="347"/>
      <c r="DY33" s="347"/>
      <c r="DZ33" s="347"/>
      <c r="EA33" s="347"/>
      <c r="EB33" s="347"/>
      <c r="EC33" s="350"/>
    </row>
    <row r="34" spans="2:133" ht="11.25" customHeight="1">
      <c r="B34" s="254" t="s">
        <v>391</v>
      </c>
      <c r="C34" s="36"/>
      <c r="D34" s="36"/>
      <c r="E34" s="36"/>
      <c r="F34" s="36"/>
      <c r="G34" s="36"/>
      <c r="H34" s="36"/>
      <c r="I34" s="36"/>
      <c r="J34" s="36"/>
      <c r="K34" s="36"/>
      <c r="L34" s="36"/>
      <c r="M34" s="36"/>
      <c r="N34" s="36"/>
      <c r="O34" s="36"/>
      <c r="P34" s="36"/>
      <c r="Q34" s="263"/>
      <c r="R34" s="268" t="s">
        <v>173</v>
      </c>
      <c r="S34" s="215"/>
      <c r="T34" s="215"/>
      <c r="U34" s="215"/>
      <c r="V34" s="215"/>
      <c r="W34" s="215"/>
      <c r="X34" s="215"/>
      <c r="Y34" s="273"/>
      <c r="Z34" s="276" t="s">
        <v>173</v>
      </c>
      <c r="AA34" s="276"/>
      <c r="AB34" s="276"/>
      <c r="AC34" s="276"/>
      <c r="AD34" s="279" t="s">
        <v>173</v>
      </c>
      <c r="AE34" s="279"/>
      <c r="AF34" s="279"/>
      <c r="AG34" s="279"/>
      <c r="AH34" s="279"/>
      <c r="AI34" s="279"/>
      <c r="AJ34" s="279"/>
      <c r="AK34" s="279"/>
      <c r="AL34" s="283" t="s">
        <v>173</v>
      </c>
      <c r="AM34" s="235"/>
      <c r="AN34" s="235"/>
      <c r="AO34" s="288"/>
      <c r="AP34" s="96"/>
      <c r="AQ34" s="148" t="s">
        <v>392</v>
      </c>
      <c r="AR34" s="139"/>
      <c r="AS34" s="139"/>
      <c r="AT34" s="139"/>
      <c r="AU34" s="139"/>
      <c r="AV34" s="139"/>
      <c r="AW34" s="139"/>
      <c r="AX34" s="139"/>
      <c r="AY34" s="139"/>
      <c r="AZ34" s="139"/>
      <c r="BA34" s="139"/>
      <c r="BB34" s="139"/>
      <c r="BC34" s="139"/>
      <c r="BD34" s="139"/>
      <c r="BE34" s="139"/>
      <c r="BF34" s="144"/>
      <c r="BG34" s="148" t="s">
        <v>185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393</v>
      </c>
      <c r="CE34" s="36"/>
      <c r="CF34" s="36"/>
      <c r="CG34" s="36"/>
      <c r="CH34" s="36"/>
      <c r="CI34" s="36"/>
      <c r="CJ34" s="36"/>
      <c r="CK34" s="36"/>
      <c r="CL34" s="36"/>
      <c r="CM34" s="36"/>
      <c r="CN34" s="36"/>
      <c r="CO34" s="36"/>
      <c r="CP34" s="36"/>
      <c r="CQ34" s="263"/>
      <c r="CR34" s="268">
        <v>16094433</v>
      </c>
      <c r="CS34" s="215"/>
      <c r="CT34" s="215"/>
      <c r="CU34" s="215"/>
      <c r="CV34" s="215"/>
      <c r="CW34" s="215"/>
      <c r="CX34" s="215"/>
      <c r="CY34" s="273"/>
      <c r="CZ34" s="321">
        <v>13.1</v>
      </c>
      <c r="DA34" s="324"/>
      <c r="DB34" s="324"/>
      <c r="DC34" s="328"/>
      <c r="DD34" s="314">
        <v>13432024</v>
      </c>
      <c r="DE34" s="215"/>
      <c r="DF34" s="215"/>
      <c r="DG34" s="215"/>
      <c r="DH34" s="215"/>
      <c r="DI34" s="215"/>
      <c r="DJ34" s="215"/>
      <c r="DK34" s="273"/>
      <c r="DL34" s="314">
        <v>12366756</v>
      </c>
      <c r="DM34" s="215"/>
      <c r="DN34" s="215"/>
      <c r="DO34" s="215"/>
      <c r="DP34" s="215"/>
      <c r="DQ34" s="215"/>
      <c r="DR34" s="215"/>
      <c r="DS34" s="215"/>
      <c r="DT34" s="215"/>
      <c r="DU34" s="215"/>
      <c r="DV34" s="273"/>
      <c r="DW34" s="283">
        <v>16</v>
      </c>
      <c r="DX34" s="347"/>
      <c r="DY34" s="347"/>
      <c r="DZ34" s="347"/>
      <c r="EA34" s="347"/>
      <c r="EB34" s="347"/>
      <c r="EC34" s="350"/>
    </row>
    <row r="35" spans="2:133" ht="11.25" customHeight="1">
      <c r="B35" s="254" t="s">
        <v>395</v>
      </c>
      <c r="C35" s="36"/>
      <c r="D35" s="36"/>
      <c r="E35" s="36"/>
      <c r="F35" s="36"/>
      <c r="G35" s="36"/>
      <c r="H35" s="36"/>
      <c r="I35" s="36"/>
      <c r="J35" s="36"/>
      <c r="K35" s="36"/>
      <c r="L35" s="36"/>
      <c r="M35" s="36"/>
      <c r="N35" s="36"/>
      <c r="O35" s="36"/>
      <c r="P35" s="36"/>
      <c r="Q35" s="263"/>
      <c r="R35" s="268" t="s">
        <v>173</v>
      </c>
      <c r="S35" s="215"/>
      <c r="T35" s="215"/>
      <c r="U35" s="215"/>
      <c r="V35" s="215"/>
      <c r="W35" s="215"/>
      <c r="X35" s="215"/>
      <c r="Y35" s="273"/>
      <c r="Z35" s="276" t="s">
        <v>173</v>
      </c>
      <c r="AA35" s="276"/>
      <c r="AB35" s="276"/>
      <c r="AC35" s="276"/>
      <c r="AD35" s="279" t="s">
        <v>173</v>
      </c>
      <c r="AE35" s="279"/>
      <c r="AF35" s="279"/>
      <c r="AG35" s="279"/>
      <c r="AH35" s="279"/>
      <c r="AI35" s="279"/>
      <c r="AJ35" s="279"/>
      <c r="AK35" s="279"/>
      <c r="AL35" s="283" t="s">
        <v>173</v>
      </c>
      <c r="AM35" s="235"/>
      <c r="AN35" s="235"/>
      <c r="AO35" s="288"/>
      <c r="AP35" s="96"/>
      <c r="AQ35" s="253" t="s">
        <v>375</v>
      </c>
      <c r="AR35" s="259"/>
      <c r="AS35" s="259"/>
      <c r="AT35" s="259"/>
      <c r="AU35" s="259"/>
      <c r="AV35" s="259"/>
      <c r="AW35" s="259"/>
      <c r="AX35" s="259"/>
      <c r="AY35" s="262"/>
      <c r="AZ35" s="267">
        <v>11624171</v>
      </c>
      <c r="BA35" s="270"/>
      <c r="BB35" s="270"/>
      <c r="BC35" s="270"/>
      <c r="BD35" s="270"/>
      <c r="BE35" s="270"/>
      <c r="BF35" s="303"/>
      <c r="BG35" s="253" t="s">
        <v>397</v>
      </c>
      <c r="BH35" s="259"/>
      <c r="BI35" s="259"/>
      <c r="BJ35" s="259"/>
      <c r="BK35" s="259"/>
      <c r="BL35" s="259"/>
      <c r="BM35" s="259"/>
      <c r="BN35" s="259"/>
      <c r="BO35" s="259"/>
      <c r="BP35" s="259"/>
      <c r="BQ35" s="259"/>
      <c r="BR35" s="259"/>
      <c r="BS35" s="259"/>
      <c r="BT35" s="259"/>
      <c r="BU35" s="262"/>
      <c r="BV35" s="267">
        <v>322198</v>
      </c>
      <c r="BW35" s="270"/>
      <c r="BX35" s="270"/>
      <c r="BY35" s="270"/>
      <c r="BZ35" s="270"/>
      <c r="CA35" s="270"/>
      <c r="CB35" s="303"/>
      <c r="CD35" s="254" t="s">
        <v>398</v>
      </c>
      <c r="CE35" s="36"/>
      <c r="CF35" s="36"/>
      <c r="CG35" s="36"/>
      <c r="CH35" s="36"/>
      <c r="CI35" s="36"/>
      <c r="CJ35" s="36"/>
      <c r="CK35" s="36"/>
      <c r="CL35" s="36"/>
      <c r="CM35" s="36"/>
      <c r="CN35" s="36"/>
      <c r="CO35" s="36"/>
      <c r="CP35" s="36"/>
      <c r="CQ35" s="263"/>
      <c r="CR35" s="268">
        <v>899211</v>
      </c>
      <c r="CS35" s="301"/>
      <c r="CT35" s="301"/>
      <c r="CU35" s="301"/>
      <c r="CV35" s="301"/>
      <c r="CW35" s="301"/>
      <c r="CX35" s="301"/>
      <c r="CY35" s="318"/>
      <c r="CZ35" s="321">
        <v>0.7</v>
      </c>
      <c r="DA35" s="324"/>
      <c r="DB35" s="324"/>
      <c r="DC35" s="328"/>
      <c r="DD35" s="314">
        <v>762284</v>
      </c>
      <c r="DE35" s="301"/>
      <c r="DF35" s="301"/>
      <c r="DG35" s="301"/>
      <c r="DH35" s="301"/>
      <c r="DI35" s="301"/>
      <c r="DJ35" s="301"/>
      <c r="DK35" s="318"/>
      <c r="DL35" s="314">
        <v>762284</v>
      </c>
      <c r="DM35" s="301"/>
      <c r="DN35" s="301"/>
      <c r="DO35" s="301"/>
      <c r="DP35" s="301"/>
      <c r="DQ35" s="301"/>
      <c r="DR35" s="301"/>
      <c r="DS35" s="301"/>
      <c r="DT35" s="301"/>
      <c r="DU35" s="301"/>
      <c r="DV35" s="318"/>
      <c r="DW35" s="283">
        <v>1</v>
      </c>
      <c r="DX35" s="347"/>
      <c r="DY35" s="347"/>
      <c r="DZ35" s="347"/>
      <c r="EA35" s="347"/>
      <c r="EB35" s="347"/>
      <c r="EC35" s="350"/>
    </row>
    <row r="36" spans="2:133" ht="11.25" customHeight="1">
      <c r="B36" s="256" t="s">
        <v>396</v>
      </c>
      <c r="C36" s="261"/>
      <c r="D36" s="261"/>
      <c r="E36" s="261"/>
      <c r="F36" s="261"/>
      <c r="G36" s="261"/>
      <c r="H36" s="261"/>
      <c r="I36" s="261"/>
      <c r="J36" s="261"/>
      <c r="K36" s="261"/>
      <c r="L36" s="261"/>
      <c r="M36" s="261"/>
      <c r="N36" s="261"/>
      <c r="O36" s="261"/>
      <c r="P36" s="261"/>
      <c r="Q36" s="265"/>
      <c r="R36" s="269">
        <v>126519153</v>
      </c>
      <c r="S36" s="271"/>
      <c r="T36" s="271"/>
      <c r="U36" s="271"/>
      <c r="V36" s="271"/>
      <c r="W36" s="271"/>
      <c r="X36" s="271"/>
      <c r="Y36" s="274"/>
      <c r="Z36" s="277">
        <v>100</v>
      </c>
      <c r="AA36" s="277"/>
      <c r="AB36" s="277"/>
      <c r="AC36" s="277"/>
      <c r="AD36" s="280">
        <v>77207544</v>
      </c>
      <c r="AE36" s="280"/>
      <c r="AF36" s="280"/>
      <c r="AG36" s="280"/>
      <c r="AH36" s="280"/>
      <c r="AI36" s="280"/>
      <c r="AJ36" s="280"/>
      <c r="AK36" s="280"/>
      <c r="AL36" s="284">
        <v>100</v>
      </c>
      <c r="AM36" s="286"/>
      <c r="AN36" s="286"/>
      <c r="AO36" s="289"/>
      <c r="AQ36" s="295" t="s">
        <v>290</v>
      </c>
      <c r="AR36" s="198"/>
      <c r="AS36" s="198"/>
      <c r="AT36" s="198"/>
      <c r="AU36" s="198"/>
      <c r="AV36" s="198"/>
      <c r="AW36" s="198"/>
      <c r="AX36" s="198"/>
      <c r="AY36" s="299"/>
      <c r="AZ36" s="268" t="s">
        <v>173</v>
      </c>
      <c r="BA36" s="215"/>
      <c r="BB36" s="215"/>
      <c r="BC36" s="215"/>
      <c r="BD36" s="301"/>
      <c r="BE36" s="301"/>
      <c r="BF36" s="304"/>
      <c r="BG36" s="254" t="s">
        <v>380</v>
      </c>
      <c r="BH36" s="36"/>
      <c r="BI36" s="36"/>
      <c r="BJ36" s="36"/>
      <c r="BK36" s="36"/>
      <c r="BL36" s="36"/>
      <c r="BM36" s="36"/>
      <c r="BN36" s="36"/>
      <c r="BO36" s="36"/>
      <c r="BP36" s="36"/>
      <c r="BQ36" s="36"/>
      <c r="BR36" s="36"/>
      <c r="BS36" s="36"/>
      <c r="BT36" s="36"/>
      <c r="BU36" s="263"/>
      <c r="BV36" s="268">
        <v>23379</v>
      </c>
      <c r="BW36" s="215"/>
      <c r="BX36" s="215"/>
      <c r="BY36" s="215"/>
      <c r="BZ36" s="215"/>
      <c r="CA36" s="215"/>
      <c r="CB36" s="316"/>
      <c r="CD36" s="254" t="s">
        <v>401</v>
      </c>
      <c r="CE36" s="36"/>
      <c r="CF36" s="36"/>
      <c r="CG36" s="36"/>
      <c r="CH36" s="36"/>
      <c r="CI36" s="36"/>
      <c r="CJ36" s="36"/>
      <c r="CK36" s="36"/>
      <c r="CL36" s="36"/>
      <c r="CM36" s="36"/>
      <c r="CN36" s="36"/>
      <c r="CO36" s="36"/>
      <c r="CP36" s="36"/>
      <c r="CQ36" s="263"/>
      <c r="CR36" s="268">
        <v>4337497</v>
      </c>
      <c r="CS36" s="215"/>
      <c r="CT36" s="215"/>
      <c r="CU36" s="215"/>
      <c r="CV36" s="215"/>
      <c r="CW36" s="215"/>
      <c r="CX36" s="215"/>
      <c r="CY36" s="273"/>
      <c r="CZ36" s="321">
        <v>3.5</v>
      </c>
      <c r="DA36" s="324"/>
      <c r="DB36" s="324"/>
      <c r="DC36" s="328"/>
      <c r="DD36" s="314">
        <v>3415260</v>
      </c>
      <c r="DE36" s="215"/>
      <c r="DF36" s="215"/>
      <c r="DG36" s="215"/>
      <c r="DH36" s="215"/>
      <c r="DI36" s="215"/>
      <c r="DJ36" s="215"/>
      <c r="DK36" s="273"/>
      <c r="DL36" s="314">
        <v>2537730</v>
      </c>
      <c r="DM36" s="215"/>
      <c r="DN36" s="215"/>
      <c r="DO36" s="215"/>
      <c r="DP36" s="215"/>
      <c r="DQ36" s="215"/>
      <c r="DR36" s="215"/>
      <c r="DS36" s="215"/>
      <c r="DT36" s="215"/>
      <c r="DU36" s="215"/>
      <c r="DV36" s="273"/>
      <c r="DW36" s="283">
        <v>3.3</v>
      </c>
      <c r="DX36" s="347"/>
      <c r="DY36" s="347"/>
      <c r="DZ36" s="347"/>
      <c r="EA36" s="347"/>
      <c r="EB36" s="347"/>
      <c r="EC36" s="350"/>
    </row>
    <row r="37" spans="2:133" ht="11.25" customHeight="1">
      <c r="AQ37" s="295" t="s">
        <v>402</v>
      </c>
      <c r="AR37" s="198"/>
      <c r="AS37" s="198"/>
      <c r="AT37" s="198"/>
      <c r="AU37" s="198"/>
      <c r="AV37" s="198"/>
      <c r="AW37" s="198"/>
      <c r="AX37" s="198"/>
      <c r="AY37" s="299"/>
      <c r="AZ37" s="268" t="s">
        <v>173</v>
      </c>
      <c r="BA37" s="215"/>
      <c r="BB37" s="215"/>
      <c r="BC37" s="215"/>
      <c r="BD37" s="301"/>
      <c r="BE37" s="301"/>
      <c r="BF37" s="304"/>
      <c r="BG37" s="254" t="s">
        <v>403</v>
      </c>
      <c r="BH37" s="36"/>
      <c r="BI37" s="36"/>
      <c r="BJ37" s="36"/>
      <c r="BK37" s="36"/>
      <c r="BL37" s="36"/>
      <c r="BM37" s="36"/>
      <c r="BN37" s="36"/>
      <c r="BO37" s="36"/>
      <c r="BP37" s="36"/>
      <c r="BQ37" s="36"/>
      <c r="BR37" s="36"/>
      <c r="BS37" s="36"/>
      <c r="BT37" s="36"/>
      <c r="BU37" s="263"/>
      <c r="BV37" s="268">
        <v>65549</v>
      </c>
      <c r="BW37" s="215"/>
      <c r="BX37" s="215"/>
      <c r="BY37" s="215"/>
      <c r="BZ37" s="215"/>
      <c r="CA37" s="215"/>
      <c r="CB37" s="316"/>
      <c r="CD37" s="254" t="s">
        <v>129</v>
      </c>
      <c r="CE37" s="36"/>
      <c r="CF37" s="36"/>
      <c r="CG37" s="36"/>
      <c r="CH37" s="36"/>
      <c r="CI37" s="36"/>
      <c r="CJ37" s="36"/>
      <c r="CK37" s="36"/>
      <c r="CL37" s="36"/>
      <c r="CM37" s="36"/>
      <c r="CN37" s="36"/>
      <c r="CO37" s="36"/>
      <c r="CP37" s="36"/>
      <c r="CQ37" s="263"/>
      <c r="CR37" s="268">
        <v>1198504</v>
      </c>
      <c r="CS37" s="301"/>
      <c r="CT37" s="301"/>
      <c r="CU37" s="301"/>
      <c r="CV37" s="301"/>
      <c r="CW37" s="301"/>
      <c r="CX37" s="301"/>
      <c r="CY37" s="318"/>
      <c r="CZ37" s="321">
        <v>1</v>
      </c>
      <c r="DA37" s="324"/>
      <c r="DB37" s="324"/>
      <c r="DC37" s="328"/>
      <c r="DD37" s="314">
        <v>1198504</v>
      </c>
      <c r="DE37" s="301"/>
      <c r="DF37" s="301"/>
      <c r="DG37" s="301"/>
      <c r="DH37" s="301"/>
      <c r="DI37" s="301"/>
      <c r="DJ37" s="301"/>
      <c r="DK37" s="318"/>
      <c r="DL37" s="314">
        <v>897977</v>
      </c>
      <c r="DM37" s="301"/>
      <c r="DN37" s="301"/>
      <c r="DO37" s="301"/>
      <c r="DP37" s="301"/>
      <c r="DQ37" s="301"/>
      <c r="DR37" s="301"/>
      <c r="DS37" s="301"/>
      <c r="DT37" s="301"/>
      <c r="DU37" s="301"/>
      <c r="DV37" s="318"/>
      <c r="DW37" s="283">
        <v>1.2</v>
      </c>
      <c r="DX37" s="347"/>
      <c r="DY37" s="347"/>
      <c r="DZ37" s="347"/>
      <c r="EA37" s="347"/>
      <c r="EB37" s="347"/>
      <c r="EC37" s="350"/>
    </row>
    <row r="38" spans="2:133" ht="11.25" customHeight="1">
      <c r="AQ38" s="295" t="s">
        <v>404</v>
      </c>
      <c r="AR38" s="198"/>
      <c r="AS38" s="198"/>
      <c r="AT38" s="198"/>
      <c r="AU38" s="198"/>
      <c r="AV38" s="198"/>
      <c r="AW38" s="198"/>
      <c r="AX38" s="198"/>
      <c r="AY38" s="299"/>
      <c r="AZ38" s="268" t="s">
        <v>173</v>
      </c>
      <c r="BA38" s="215"/>
      <c r="BB38" s="215"/>
      <c r="BC38" s="215"/>
      <c r="BD38" s="301"/>
      <c r="BE38" s="301"/>
      <c r="BF38" s="304"/>
      <c r="BG38" s="254" t="s">
        <v>322</v>
      </c>
      <c r="BH38" s="36"/>
      <c r="BI38" s="36"/>
      <c r="BJ38" s="36"/>
      <c r="BK38" s="36"/>
      <c r="BL38" s="36"/>
      <c r="BM38" s="36"/>
      <c r="BN38" s="36"/>
      <c r="BO38" s="36"/>
      <c r="BP38" s="36"/>
      <c r="BQ38" s="36"/>
      <c r="BR38" s="36"/>
      <c r="BS38" s="36"/>
      <c r="BT38" s="36"/>
      <c r="BU38" s="263"/>
      <c r="BV38" s="268">
        <v>86694</v>
      </c>
      <c r="BW38" s="215"/>
      <c r="BX38" s="215"/>
      <c r="BY38" s="215"/>
      <c r="BZ38" s="215"/>
      <c r="CA38" s="215"/>
      <c r="CB38" s="316"/>
      <c r="CD38" s="254" t="s">
        <v>407</v>
      </c>
      <c r="CE38" s="36"/>
      <c r="CF38" s="36"/>
      <c r="CG38" s="36"/>
      <c r="CH38" s="36"/>
      <c r="CI38" s="36"/>
      <c r="CJ38" s="36"/>
      <c r="CK38" s="36"/>
      <c r="CL38" s="36"/>
      <c r="CM38" s="36"/>
      <c r="CN38" s="36"/>
      <c r="CO38" s="36"/>
      <c r="CP38" s="36"/>
      <c r="CQ38" s="263"/>
      <c r="CR38" s="268">
        <v>11624171</v>
      </c>
      <c r="CS38" s="215"/>
      <c r="CT38" s="215"/>
      <c r="CU38" s="215"/>
      <c r="CV38" s="215"/>
      <c r="CW38" s="215"/>
      <c r="CX38" s="215"/>
      <c r="CY38" s="273"/>
      <c r="CZ38" s="321">
        <v>9.5</v>
      </c>
      <c r="DA38" s="324"/>
      <c r="DB38" s="324"/>
      <c r="DC38" s="328"/>
      <c r="DD38" s="314">
        <v>10016529</v>
      </c>
      <c r="DE38" s="215"/>
      <c r="DF38" s="215"/>
      <c r="DG38" s="215"/>
      <c r="DH38" s="215"/>
      <c r="DI38" s="215"/>
      <c r="DJ38" s="215"/>
      <c r="DK38" s="273"/>
      <c r="DL38" s="314">
        <v>6891837</v>
      </c>
      <c r="DM38" s="215"/>
      <c r="DN38" s="215"/>
      <c r="DO38" s="215"/>
      <c r="DP38" s="215"/>
      <c r="DQ38" s="215"/>
      <c r="DR38" s="215"/>
      <c r="DS38" s="215"/>
      <c r="DT38" s="215"/>
      <c r="DU38" s="215"/>
      <c r="DV38" s="273"/>
      <c r="DW38" s="283">
        <v>8.9</v>
      </c>
      <c r="DX38" s="347"/>
      <c r="DY38" s="347"/>
      <c r="DZ38" s="347"/>
      <c r="EA38" s="347"/>
      <c r="EB38" s="347"/>
      <c r="EC38" s="350"/>
    </row>
    <row r="39" spans="2:133" ht="11.25" customHeight="1">
      <c r="AQ39" s="295" t="s">
        <v>406</v>
      </c>
      <c r="AR39" s="198"/>
      <c r="AS39" s="198"/>
      <c r="AT39" s="198"/>
      <c r="AU39" s="198"/>
      <c r="AV39" s="198"/>
      <c r="AW39" s="198"/>
      <c r="AX39" s="198"/>
      <c r="AY39" s="299"/>
      <c r="AZ39" s="268" t="s">
        <v>173</v>
      </c>
      <c r="BA39" s="215"/>
      <c r="BB39" s="215"/>
      <c r="BC39" s="215"/>
      <c r="BD39" s="301"/>
      <c r="BE39" s="301"/>
      <c r="BF39" s="304"/>
      <c r="BG39" s="292" t="s">
        <v>408</v>
      </c>
      <c r="BH39" s="29"/>
      <c r="BI39" s="29"/>
      <c r="BJ39" s="29"/>
      <c r="BK39" s="29"/>
      <c r="BL39" s="29"/>
      <c r="BM39" s="36" t="s">
        <v>409</v>
      </c>
      <c r="BN39" s="36"/>
      <c r="BO39" s="36"/>
      <c r="BP39" s="36"/>
      <c r="BQ39" s="36"/>
      <c r="BR39" s="36"/>
      <c r="BS39" s="36"/>
      <c r="BT39" s="36"/>
      <c r="BU39" s="263"/>
      <c r="BV39" s="268">
        <v>105</v>
      </c>
      <c r="BW39" s="215"/>
      <c r="BX39" s="215"/>
      <c r="BY39" s="215"/>
      <c r="BZ39" s="215"/>
      <c r="CA39" s="215"/>
      <c r="CB39" s="316"/>
      <c r="CD39" s="254" t="s">
        <v>413</v>
      </c>
      <c r="CE39" s="36"/>
      <c r="CF39" s="36"/>
      <c r="CG39" s="36"/>
      <c r="CH39" s="36"/>
      <c r="CI39" s="36"/>
      <c r="CJ39" s="36"/>
      <c r="CK39" s="36"/>
      <c r="CL39" s="36"/>
      <c r="CM39" s="36"/>
      <c r="CN39" s="36"/>
      <c r="CO39" s="36"/>
      <c r="CP39" s="36"/>
      <c r="CQ39" s="263"/>
      <c r="CR39" s="268">
        <v>13870853</v>
      </c>
      <c r="CS39" s="301"/>
      <c r="CT39" s="301"/>
      <c r="CU39" s="301"/>
      <c r="CV39" s="301"/>
      <c r="CW39" s="301"/>
      <c r="CX39" s="301"/>
      <c r="CY39" s="318"/>
      <c r="CZ39" s="321">
        <v>11.3</v>
      </c>
      <c r="DA39" s="324"/>
      <c r="DB39" s="324"/>
      <c r="DC39" s="328"/>
      <c r="DD39" s="314">
        <v>13808309</v>
      </c>
      <c r="DE39" s="301"/>
      <c r="DF39" s="301"/>
      <c r="DG39" s="301"/>
      <c r="DH39" s="301"/>
      <c r="DI39" s="301"/>
      <c r="DJ39" s="301"/>
      <c r="DK39" s="318"/>
      <c r="DL39" s="314" t="s">
        <v>173</v>
      </c>
      <c r="DM39" s="301"/>
      <c r="DN39" s="301"/>
      <c r="DO39" s="301"/>
      <c r="DP39" s="301"/>
      <c r="DQ39" s="301"/>
      <c r="DR39" s="301"/>
      <c r="DS39" s="301"/>
      <c r="DT39" s="301"/>
      <c r="DU39" s="301"/>
      <c r="DV39" s="318"/>
      <c r="DW39" s="283" t="s">
        <v>173</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414</v>
      </c>
      <c r="AR40" s="198"/>
      <c r="AS40" s="198"/>
      <c r="AT40" s="198"/>
      <c r="AU40" s="198"/>
      <c r="AV40" s="198"/>
      <c r="AW40" s="198"/>
      <c r="AX40" s="198"/>
      <c r="AY40" s="299"/>
      <c r="AZ40" s="268">
        <v>5236661</v>
      </c>
      <c r="BA40" s="215"/>
      <c r="BB40" s="215"/>
      <c r="BC40" s="215"/>
      <c r="BD40" s="301"/>
      <c r="BE40" s="301"/>
      <c r="BF40" s="304"/>
      <c r="BG40" s="292"/>
      <c r="BH40" s="29"/>
      <c r="BI40" s="29"/>
      <c r="BJ40" s="29"/>
      <c r="BK40" s="29"/>
      <c r="BL40" s="29"/>
      <c r="BM40" s="36" t="s">
        <v>328</v>
      </c>
      <c r="BN40" s="36"/>
      <c r="BO40" s="36"/>
      <c r="BP40" s="36"/>
      <c r="BQ40" s="36"/>
      <c r="BR40" s="36"/>
      <c r="BS40" s="36"/>
      <c r="BT40" s="36"/>
      <c r="BU40" s="263"/>
      <c r="BV40" s="268">
        <v>86</v>
      </c>
      <c r="BW40" s="215"/>
      <c r="BX40" s="215"/>
      <c r="BY40" s="215"/>
      <c r="BZ40" s="215"/>
      <c r="CA40" s="215"/>
      <c r="CB40" s="316"/>
      <c r="CD40" s="254" t="s">
        <v>354</v>
      </c>
      <c r="CE40" s="36"/>
      <c r="CF40" s="36"/>
      <c r="CG40" s="36"/>
      <c r="CH40" s="36"/>
      <c r="CI40" s="36"/>
      <c r="CJ40" s="36"/>
      <c r="CK40" s="36"/>
      <c r="CL40" s="36"/>
      <c r="CM40" s="36"/>
      <c r="CN40" s="36"/>
      <c r="CO40" s="36"/>
      <c r="CP40" s="36"/>
      <c r="CQ40" s="263"/>
      <c r="CR40" s="268">
        <v>3385</v>
      </c>
      <c r="CS40" s="215"/>
      <c r="CT40" s="215"/>
      <c r="CU40" s="215"/>
      <c r="CV40" s="215"/>
      <c r="CW40" s="215"/>
      <c r="CX40" s="215"/>
      <c r="CY40" s="273"/>
      <c r="CZ40" s="321">
        <v>0</v>
      </c>
      <c r="DA40" s="324"/>
      <c r="DB40" s="324"/>
      <c r="DC40" s="328"/>
      <c r="DD40" s="314" t="s">
        <v>173</v>
      </c>
      <c r="DE40" s="215"/>
      <c r="DF40" s="215"/>
      <c r="DG40" s="215"/>
      <c r="DH40" s="215"/>
      <c r="DI40" s="215"/>
      <c r="DJ40" s="215"/>
      <c r="DK40" s="273"/>
      <c r="DL40" s="314" t="s">
        <v>173</v>
      </c>
      <c r="DM40" s="215"/>
      <c r="DN40" s="215"/>
      <c r="DO40" s="215"/>
      <c r="DP40" s="215"/>
      <c r="DQ40" s="215"/>
      <c r="DR40" s="215"/>
      <c r="DS40" s="215"/>
      <c r="DT40" s="215"/>
      <c r="DU40" s="215"/>
      <c r="DV40" s="273"/>
      <c r="DW40" s="283" t="s">
        <v>173</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415</v>
      </c>
      <c r="AR41" s="261"/>
      <c r="AS41" s="261"/>
      <c r="AT41" s="261"/>
      <c r="AU41" s="261"/>
      <c r="AV41" s="261"/>
      <c r="AW41" s="261"/>
      <c r="AX41" s="261"/>
      <c r="AY41" s="265"/>
      <c r="AZ41" s="269">
        <v>6387510</v>
      </c>
      <c r="BA41" s="271"/>
      <c r="BB41" s="271"/>
      <c r="BC41" s="271"/>
      <c r="BD41" s="300"/>
      <c r="BE41" s="300"/>
      <c r="BF41" s="305"/>
      <c r="BG41" s="175"/>
      <c r="BH41" s="178"/>
      <c r="BI41" s="178"/>
      <c r="BJ41" s="178"/>
      <c r="BK41" s="178"/>
      <c r="BL41" s="178"/>
      <c r="BM41" s="261" t="s">
        <v>416</v>
      </c>
      <c r="BN41" s="261"/>
      <c r="BO41" s="261"/>
      <c r="BP41" s="261"/>
      <c r="BQ41" s="261"/>
      <c r="BR41" s="261"/>
      <c r="BS41" s="261"/>
      <c r="BT41" s="261"/>
      <c r="BU41" s="265"/>
      <c r="BV41" s="269">
        <v>235</v>
      </c>
      <c r="BW41" s="271"/>
      <c r="BX41" s="271"/>
      <c r="BY41" s="271"/>
      <c r="BZ41" s="271"/>
      <c r="CA41" s="271"/>
      <c r="CB41" s="317"/>
      <c r="CD41" s="254" t="s">
        <v>268</v>
      </c>
      <c r="CE41" s="36"/>
      <c r="CF41" s="36"/>
      <c r="CG41" s="36"/>
      <c r="CH41" s="36"/>
      <c r="CI41" s="36"/>
      <c r="CJ41" s="36"/>
      <c r="CK41" s="36"/>
      <c r="CL41" s="36"/>
      <c r="CM41" s="36"/>
      <c r="CN41" s="36"/>
      <c r="CO41" s="36"/>
      <c r="CP41" s="36"/>
      <c r="CQ41" s="263"/>
      <c r="CR41" s="268" t="s">
        <v>173</v>
      </c>
      <c r="CS41" s="301"/>
      <c r="CT41" s="301"/>
      <c r="CU41" s="301"/>
      <c r="CV41" s="301"/>
      <c r="CW41" s="301"/>
      <c r="CX41" s="301"/>
      <c r="CY41" s="318"/>
      <c r="CZ41" s="321" t="s">
        <v>173</v>
      </c>
      <c r="DA41" s="324"/>
      <c r="DB41" s="324"/>
      <c r="DC41" s="328"/>
      <c r="DD41" s="314" t="s">
        <v>173</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55</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54" t="s">
        <v>261</v>
      </c>
      <c r="CE42" s="36"/>
      <c r="CF42" s="36"/>
      <c r="CG42" s="36"/>
      <c r="CH42" s="36"/>
      <c r="CI42" s="36"/>
      <c r="CJ42" s="36"/>
      <c r="CK42" s="36"/>
      <c r="CL42" s="36"/>
      <c r="CM42" s="36"/>
      <c r="CN42" s="36"/>
      <c r="CO42" s="36"/>
      <c r="CP42" s="36"/>
      <c r="CQ42" s="263"/>
      <c r="CR42" s="268">
        <v>14829712</v>
      </c>
      <c r="CS42" s="215"/>
      <c r="CT42" s="215"/>
      <c r="CU42" s="215"/>
      <c r="CV42" s="215"/>
      <c r="CW42" s="215"/>
      <c r="CX42" s="215"/>
      <c r="CY42" s="273"/>
      <c r="CZ42" s="321">
        <v>12.1</v>
      </c>
      <c r="DA42" s="325"/>
      <c r="DB42" s="325"/>
      <c r="DC42" s="329"/>
      <c r="DD42" s="314">
        <v>8179723</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400</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78</v>
      </c>
      <c r="CE43" s="36"/>
      <c r="CF43" s="36"/>
      <c r="CG43" s="36"/>
      <c r="CH43" s="36"/>
      <c r="CI43" s="36"/>
      <c r="CJ43" s="36"/>
      <c r="CK43" s="36"/>
      <c r="CL43" s="36"/>
      <c r="CM43" s="36"/>
      <c r="CN43" s="36"/>
      <c r="CO43" s="36"/>
      <c r="CP43" s="36"/>
      <c r="CQ43" s="263"/>
      <c r="CR43" s="268">
        <v>283712</v>
      </c>
      <c r="CS43" s="301"/>
      <c r="CT43" s="301"/>
      <c r="CU43" s="301"/>
      <c r="CV43" s="301"/>
      <c r="CW43" s="301"/>
      <c r="CX43" s="301"/>
      <c r="CY43" s="318"/>
      <c r="CZ43" s="321">
        <v>0.2</v>
      </c>
      <c r="DA43" s="324"/>
      <c r="DB43" s="324"/>
      <c r="DC43" s="328"/>
      <c r="DD43" s="314">
        <v>278477</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250</v>
      </c>
      <c r="CD44" s="133" t="s">
        <v>149</v>
      </c>
      <c r="CE44" s="42"/>
      <c r="CF44" s="254" t="s">
        <v>417</v>
      </c>
      <c r="CG44" s="36"/>
      <c r="CH44" s="36"/>
      <c r="CI44" s="36"/>
      <c r="CJ44" s="36"/>
      <c r="CK44" s="36"/>
      <c r="CL44" s="36"/>
      <c r="CM44" s="36"/>
      <c r="CN44" s="36"/>
      <c r="CO44" s="36"/>
      <c r="CP44" s="36"/>
      <c r="CQ44" s="263"/>
      <c r="CR44" s="268">
        <v>14829712</v>
      </c>
      <c r="CS44" s="215"/>
      <c r="CT44" s="215"/>
      <c r="CU44" s="215"/>
      <c r="CV44" s="215"/>
      <c r="CW44" s="215"/>
      <c r="CX44" s="215"/>
      <c r="CY44" s="273"/>
      <c r="CZ44" s="321">
        <v>12.1</v>
      </c>
      <c r="DA44" s="325"/>
      <c r="DB44" s="325"/>
      <c r="DC44" s="329"/>
      <c r="DD44" s="314">
        <v>8179723</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418</v>
      </c>
      <c r="CG45" s="36"/>
      <c r="CH45" s="36"/>
      <c r="CI45" s="36"/>
      <c r="CJ45" s="36"/>
      <c r="CK45" s="36"/>
      <c r="CL45" s="36"/>
      <c r="CM45" s="36"/>
      <c r="CN45" s="36"/>
      <c r="CO45" s="36"/>
      <c r="CP45" s="36"/>
      <c r="CQ45" s="263"/>
      <c r="CR45" s="268">
        <v>3721636</v>
      </c>
      <c r="CS45" s="301"/>
      <c r="CT45" s="301"/>
      <c r="CU45" s="301"/>
      <c r="CV45" s="301"/>
      <c r="CW45" s="301"/>
      <c r="CX45" s="301"/>
      <c r="CY45" s="318"/>
      <c r="CZ45" s="321">
        <v>3</v>
      </c>
      <c r="DA45" s="324"/>
      <c r="DB45" s="324"/>
      <c r="DC45" s="328"/>
      <c r="DD45" s="314">
        <v>1412822</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419</v>
      </c>
      <c r="CG46" s="36"/>
      <c r="CH46" s="36"/>
      <c r="CI46" s="36"/>
      <c r="CJ46" s="36"/>
      <c r="CK46" s="36"/>
      <c r="CL46" s="36"/>
      <c r="CM46" s="36"/>
      <c r="CN46" s="36"/>
      <c r="CO46" s="36"/>
      <c r="CP46" s="36"/>
      <c r="CQ46" s="263"/>
      <c r="CR46" s="268">
        <v>10735767</v>
      </c>
      <c r="CS46" s="215"/>
      <c r="CT46" s="215"/>
      <c r="CU46" s="215"/>
      <c r="CV46" s="215"/>
      <c r="CW46" s="215"/>
      <c r="CX46" s="215"/>
      <c r="CY46" s="273"/>
      <c r="CZ46" s="321">
        <v>8.6999999999999993</v>
      </c>
      <c r="DA46" s="325"/>
      <c r="DB46" s="325"/>
      <c r="DC46" s="329"/>
      <c r="DD46" s="314">
        <v>6591604</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421</v>
      </c>
      <c r="CG47" s="36"/>
      <c r="CH47" s="36"/>
      <c r="CI47" s="36"/>
      <c r="CJ47" s="36"/>
      <c r="CK47" s="36"/>
      <c r="CL47" s="36"/>
      <c r="CM47" s="36"/>
      <c r="CN47" s="36"/>
      <c r="CO47" s="36"/>
      <c r="CP47" s="36"/>
      <c r="CQ47" s="263"/>
      <c r="CR47" s="268" t="s">
        <v>173</v>
      </c>
      <c r="CS47" s="301"/>
      <c r="CT47" s="301"/>
      <c r="CU47" s="301"/>
      <c r="CV47" s="301"/>
      <c r="CW47" s="301"/>
      <c r="CX47" s="301"/>
      <c r="CY47" s="318"/>
      <c r="CZ47" s="321" t="s">
        <v>173</v>
      </c>
      <c r="DA47" s="324"/>
      <c r="DB47" s="324"/>
      <c r="DC47" s="328"/>
      <c r="DD47" s="314" t="s">
        <v>173</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422</v>
      </c>
      <c r="CG48" s="36"/>
      <c r="CH48" s="36"/>
      <c r="CI48" s="36"/>
      <c r="CJ48" s="36"/>
      <c r="CK48" s="36"/>
      <c r="CL48" s="36"/>
      <c r="CM48" s="36"/>
      <c r="CN48" s="36"/>
      <c r="CO48" s="36"/>
      <c r="CP48" s="36"/>
      <c r="CQ48" s="263"/>
      <c r="CR48" s="268" t="s">
        <v>173</v>
      </c>
      <c r="CS48" s="215"/>
      <c r="CT48" s="215"/>
      <c r="CU48" s="215"/>
      <c r="CV48" s="215"/>
      <c r="CW48" s="215"/>
      <c r="CX48" s="215"/>
      <c r="CY48" s="273"/>
      <c r="CZ48" s="321" t="s">
        <v>173</v>
      </c>
      <c r="DA48" s="325"/>
      <c r="DB48" s="325"/>
      <c r="DC48" s="329"/>
      <c r="DD48" s="314" t="s">
        <v>173</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164</v>
      </c>
      <c r="CE49" s="261"/>
      <c r="CF49" s="261"/>
      <c r="CG49" s="261"/>
      <c r="CH49" s="261"/>
      <c r="CI49" s="261"/>
      <c r="CJ49" s="261"/>
      <c r="CK49" s="261"/>
      <c r="CL49" s="261"/>
      <c r="CM49" s="261"/>
      <c r="CN49" s="261"/>
      <c r="CO49" s="261"/>
      <c r="CP49" s="261"/>
      <c r="CQ49" s="265"/>
      <c r="CR49" s="269">
        <v>122999658</v>
      </c>
      <c r="CS49" s="300"/>
      <c r="CT49" s="300"/>
      <c r="CU49" s="300"/>
      <c r="CV49" s="300"/>
      <c r="CW49" s="300"/>
      <c r="CX49" s="300"/>
      <c r="CY49" s="319"/>
      <c r="CZ49" s="322">
        <v>100</v>
      </c>
      <c r="DA49" s="326"/>
      <c r="DB49" s="326"/>
      <c r="DC49" s="330"/>
      <c r="DD49" s="332">
        <v>86970886</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3"/>
      <c r="DQ1" s="724"/>
      <c r="DR1" s="724"/>
      <c r="DS1" s="724"/>
      <c r="DT1" s="724"/>
      <c r="DU1" s="724"/>
      <c r="DV1" s="724"/>
      <c r="DW1" s="724"/>
      <c r="DX1" s="724"/>
      <c r="DY1" s="724"/>
      <c r="DZ1" s="724"/>
      <c r="EA1" s="357"/>
    </row>
    <row r="2" spans="1:131" s="355" customFormat="1" ht="26.25" customHeight="1">
      <c r="A2" s="359" t="s">
        <v>280</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8" t="s">
        <v>190</v>
      </c>
      <c r="DK2" s="719"/>
      <c r="DL2" s="719"/>
      <c r="DM2" s="719"/>
      <c r="DN2" s="719"/>
      <c r="DO2" s="722"/>
      <c r="DP2" s="390"/>
      <c r="DQ2" s="718" t="s">
        <v>284</v>
      </c>
      <c r="DR2" s="719"/>
      <c r="DS2" s="719"/>
      <c r="DT2" s="719"/>
      <c r="DU2" s="719"/>
      <c r="DV2" s="719"/>
      <c r="DW2" s="719"/>
      <c r="DX2" s="719"/>
      <c r="DY2" s="719"/>
      <c r="DZ2" s="722"/>
      <c r="EA2" s="736"/>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423</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424</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425</v>
      </c>
      <c r="B5" s="391"/>
      <c r="C5" s="391"/>
      <c r="D5" s="391"/>
      <c r="E5" s="391"/>
      <c r="F5" s="391"/>
      <c r="G5" s="391"/>
      <c r="H5" s="391"/>
      <c r="I5" s="391"/>
      <c r="J5" s="391"/>
      <c r="K5" s="391"/>
      <c r="L5" s="391"/>
      <c r="M5" s="391"/>
      <c r="N5" s="391"/>
      <c r="O5" s="391"/>
      <c r="P5" s="427"/>
      <c r="Q5" s="433" t="s">
        <v>153</v>
      </c>
      <c r="R5" s="445"/>
      <c r="S5" s="445"/>
      <c r="T5" s="445"/>
      <c r="U5" s="456"/>
      <c r="V5" s="433" t="s">
        <v>426</v>
      </c>
      <c r="W5" s="445"/>
      <c r="X5" s="445"/>
      <c r="Y5" s="445"/>
      <c r="Z5" s="456"/>
      <c r="AA5" s="433" t="s">
        <v>427</v>
      </c>
      <c r="AB5" s="445"/>
      <c r="AC5" s="445"/>
      <c r="AD5" s="445"/>
      <c r="AE5" s="445"/>
      <c r="AF5" s="506" t="s">
        <v>150</v>
      </c>
      <c r="AG5" s="445"/>
      <c r="AH5" s="445"/>
      <c r="AI5" s="445"/>
      <c r="AJ5" s="524"/>
      <c r="AK5" s="445" t="s">
        <v>428</v>
      </c>
      <c r="AL5" s="445"/>
      <c r="AM5" s="445"/>
      <c r="AN5" s="445"/>
      <c r="AO5" s="456"/>
      <c r="AP5" s="433" t="s">
        <v>429</v>
      </c>
      <c r="AQ5" s="445"/>
      <c r="AR5" s="445"/>
      <c r="AS5" s="445"/>
      <c r="AT5" s="456"/>
      <c r="AU5" s="433" t="s">
        <v>431</v>
      </c>
      <c r="AV5" s="445"/>
      <c r="AW5" s="445"/>
      <c r="AX5" s="445"/>
      <c r="AY5" s="524"/>
      <c r="AZ5" s="417"/>
      <c r="BA5" s="417"/>
      <c r="BB5" s="417"/>
      <c r="BC5" s="417"/>
      <c r="BD5" s="417"/>
      <c r="BE5" s="618"/>
      <c r="BF5" s="618"/>
      <c r="BG5" s="618"/>
      <c r="BH5" s="618"/>
      <c r="BI5" s="618"/>
      <c r="BJ5" s="618"/>
      <c r="BK5" s="618"/>
      <c r="BL5" s="618"/>
      <c r="BM5" s="618"/>
      <c r="BN5" s="618"/>
      <c r="BO5" s="618"/>
      <c r="BP5" s="618"/>
      <c r="BQ5" s="362" t="s">
        <v>432</v>
      </c>
      <c r="BR5" s="391"/>
      <c r="BS5" s="391"/>
      <c r="BT5" s="391"/>
      <c r="BU5" s="391"/>
      <c r="BV5" s="391"/>
      <c r="BW5" s="391"/>
      <c r="BX5" s="391"/>
      <c r="BY5" s="391"/>
      <c r="BZ5" s="391"/>
      <c r="CA5" s="391"/>
      <c r="CB5" s="391"/>
      <c r="CC5" s="391"/>
      <c r="CD5" s="391"/>
      <c r="CE5" s="391"/>
      <c r="CF5" s="391"/>
      <c r="CG5" s="427"/>
      <c r="CH5" s="433" t="s">
        <v>136</v>
      </c>
      <c r="CI5" s="445"/>
      <c r="CJ5" s="445"/>
      <c r="CK5" s="445"/>
      <c r="CL5" s="456"/>
      <c r="CM5" s="433" t="s">
        <v>303</v>
      </c>
      <c r="CN5" s="445"/>
      <c r="CO5" s="445"/>
      <c r="CP5" s="445"/>
      <c r="CQ5" s="456"/>
      <c r="CR5" s="433" t="s">
        <v>232</v>
      </c>
      <c r="CS5" s="445"/>
      <c r="CT5" s="445"/>
      <c r="CU5" s="445"/>
      <c r="CV5" s="456"/>
      <c r="CW5" s="433" t="s">
        <v>8</v>
      </c>
      <c r="CX5" s="445"/>
      <c r="CY5" s="445"/>
      <c r="CZ5" s="445"/>
      <c r="DA5" s="456"/>
      <c r="DB5" s="433" t="s">
        <v>434</v>
      </c>
      <c r="DC5" s="445"/>
      <c r="DD5" s="445"/>
      <c r="DE5" s="445"/>
      <c r="DF5" s="456"/>
      <c r="DG5" s="712" t="s">
        <v>229</v>
      </c>
      <c r="DH5" s="715"/>
      <c r="DI5" s="715"/>
      <c r="DJ5" s="715"/>
      <c r="DK5" s="720"/>
      <c r="DL5" s="712" t="s">
        <v>436</v>
      </c>
      <c r="DM5" s="715"/>
      <c r="DN5" s="715"/>
      <c r="DO5" s="715"/>
      <c r="DP5" s="720"/>
      <c r="DQ5" s="433" t="s">
        <v>438</v>
      </c>
      <c r="DR5" s="445"/>
      <c r="DS5" s="445"/>
      <c r="DT5" s="445"/>
      <c r="DU5" s="456"/>
      <c r="DV5" s="433" t="s">
        <v>431</v>
      </c>
      <c r="DW5" s="445"/>
      <c r="DX5" s="445"/>
      <c r="DY5" s="445"/>
      <c r="DZ5" s="524"/>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7"/>
      <c r="AG6" s="446"/>
      <c r="AH6" s="446"/>
      <c r="AI6" s="446"/>
      <c r="AJ6" s="525"/>
      <c r="AK6" s="446"/>
      <c r="AL6" s="446"/>
      <c r="AM6" s="446"/>
      <c r="AN6" s="446"/>
      <c r="AO6" s="457"/>
      <c r="AP6" s="434"/>
      <c r="AQ6" s="446"/>
      <c r="AR6" s="446"/>
      <c r="AS6" s="446"/>
      <c r="AT6" s="457"/>
      <c r="AU6" s="434"/>
      <c r="AV6" s="446"/>
      <c r="AW6" s="446"/>
      <c r="AX6" s="446"/>
      <c r="AY6" s="525"/>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3"/>
      <c r="DH6" s="716"/>
      <c r="DI6" s="716"/>
      <c r="DJ6" s="716"/>
      <c r="DK6" s="721"/>
      <c r="DL6" s="713"/>
      <c r="DM6" s="716"/>
      <c r="DN6" s="716"/>
      <c r="DO6" s="716"/>
      <c r="DP6" s="721"/>
      <c r="DQ6" s="434"/>
      <c r="DR6" s="446"/>
      <c r="DS6" s="446"/>
      <c r="DT6" s="446"/>
      <c r="DU6" s="457"/>
      <c r="DV6" s="434"/>
      <c r="DW6" s="446"/>
      <c r="DX6" s="446"/>
      <c r="DY6" s="446"/>
      <c r="DZ6" s="525"/>
      <c r="EA6" s="591"/>
    </row>
    <row r="7" spans="1:131" s="356" customFormat="1" ht="26.25" customHeight="1">
      <c r="A7" s="364">
        <v>1</v>
      </c>
      <c r="B7" s="393" t="s">
        <v>439</v>
      </c>
      <c r="C7" s="413"/>
      <c r="D7" s="413"/>
      <c r="E7" s="413"/>
      <c r="F7" s="413"/>
      <c r="G7" s="413"/>
      <c r="H7" s="413"/>
      <c r="I7" s="413"/>
      <c r="J7" s="413"/>
      <c r="K7" s="413"/>
      <c r="L7" s="413"/>
      <c r="M7" s="413"/>
      <c r="N7" s="413"/>
      <c r="O7" s="413"/>
      <c r="P7" s="429"/>
      <c r="Q7" s="435">
        <v>128389</v>
      </c>
      <c r="R7" s="447"/>
      <c r="S7" s="447"/>
      <c r="T7" s="447"/>
      <c r="U7" s="447"/>
      <c r="V7" s="447">
        <v>124870</v>
      </c>
      <c r="W7" s="447"/>
      <c r="X7" s="447"/>
      <c r="Y7" s="447"/>
      <c r="Z7" s="447"/>
      <c r="AA7" s="447">
        <v>3519</v>
      </c>
      <c r="AB7" s="447"/>
      <c r="AC7" s="447"/>
      <c r="AD7" s="447"/>
      <c r="AE7" s="493"/>
      <c r="AF7" s="508">
        <v>2946</v>
      </c>
      <c r="AG7" s="521"/>
      <c r="AH7" s="521"/>
      <c r="AI7" s="521"/>
      <c r="AJ7" s="526"/>
      <c r="AK7" s="533">
        <v>8917</v>
      </c>
      <c r="AL7" s="447"/>
      <c r="AM7" s="447"/>
      <c r="AN7" s="447"/>
      <c r="AO7" s="447"/>
      <c r="AP7" s="447">
        <v>18858</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7" t="s">
        <v>138</v>
      </c>
      <c r="BS7" s="393" t="s">
        <v>310</v>
      </c>
      <c r="BT7" s="413"/>
      <c r="BU7" s="413"/>
      <c r="BV7" s="413"/>
      <c r="BW7" s="413"/>
      <c r="BX7" s="413"/>
      <c r="BY7" s="413"/>
      <c r="BZ7" s="413"/>
      <c r="CA7" s="413"/>
      <c r="CB7" s="413"/>
      <c r="CC7" s="413"/>
      <c r="CD7" s="413"/>
      <c r="CE7" s="413"/>
      <c r="CF7" s="413"/>
      <c r="CG7" s="429"/>
      <c r="CH7" s="675">
        <v>0</v>
      </c>
      <c r="CI7" s="678"/>
      <c r="CJ7" s="678"/>
      <c r="CK7" s="678"/>
      <c r="CL7" s="693"/>
      <c r="CM7" s="675">
        <v>9</v>
      </c>
      <c r="CN7" s="678"/>
      <c r="CO7" s="678"/>
      <c r="CP7" s="678"/>
      <c r="CQ7" s="693"/>
      <c r="CR7" s="675">
        <v>5</v>
      </c>
      <c r="CS7" s="678"/>
      <c r="CT7" s="678"/>
      <c r="CU7" s="678"/>
      <c r="CV7" s="693"/>
      <c r="CW7" s="675">
        <v>8</v>
      </c>
      <c r="CX7" s="678"/>
      <c r="CY7" s="678"/>
      <c r="CZ7" s="678"/>
      <c r="DA7" s="693"/>
      <c r="DB7" s="675">
        <v>1525</v>
      </c>
      <c r="DC7" s="678"/>
      <c r="DD7" s="678"/>
      <c r="DE7" s="678"/>
      <c r="DF7" s="693"/>
      <c r="DG7" s="675">
        <v>1304</v>
      </c>
      <c r="DH7" s="678"/>
      <c r="DI7" s="678"/>
      <c r="DJ7" s="678"/>
      <c r="DK7" s="693"/>
      <c r="DL7" s="675" t="s">
        <v>173</v>
      </c>
      <c r="DM7" s="678"/>
      <c r="DN7" s="678"/>
      <c r="DO7" s="678"/>
      <c r="DP7" s="693"/>
      <c r="DQ7" s="675" t="s">
        <v>173</v>
      </c>
      <c r="DR7" s="678"/>
      <c r="DS7" s="678"/>
      <c r="DT7" s="678"/>
      <c r="DU7" s="693"/>
      <c r="DV7" s="393"/>
      <c r="DW7" s="413"/>
      <c r="DX7" s="413"/>
      <c r="DY7" s="413"/>
      <c r="DZ7" s="730"/>
      <c r="EA7" s="591"/>
    </row>
    <row r="8" spans="1:131" s="356" customFormat="1" ht="26.25" customHeight="1">
      <c r="A8" s="365">
        <v>2</v>
      </c>
      <c r="B8" s="394" t="s">
        <v>277</v>
      </c>
      <c r="C8" s="414"/>
      <c r="D8" s="414"/>
      <c r="E8" s="414"/>
      <c r="F8" s="414"/>
      <c r="G8" s="414"/>
      <c r="H8" s="414"/>
      <c r="I8" s="414"/>
      <c r="J8" s="414"/>
      <c r="K8" s="414"/>
      <c r="L8" s="414"/>
      <c r="M8" s="414"/>
      <c r="N8" s="414"/>
      <c r="O8" s="414"/>
      <c r="P8" s="430"/>
      <c r="Q8" s="436">
        <v>1767</v>
      </c>
      <c r="R8" s="448"/>
      <c r="S8" s="448"/>
      <c r="T8" s="448"/>
      <c r="U8" s="448"/>
      <c r="V8" s="448">
        <v>1767</v>
      </c>
      <c r="W8" s="448"/>
      <c r="X8" s="448"/>
      <c r="Y8" s="448"/>
      <c r="Z8" s="448"/>
      <c r="AA8" s="448" t="s">
        <v>173</v>
      </c>
      <c r="AB8" s="448"/>
      <c r="AC8" s="448"/>
      <c r="AD8" s="448"/>
      <c r="AE8" s="459"/>
      <c r="AF8" s="509" t="s">
        <v>173</v>
      </c>
      <c r="AG8" s="454"/>
      <c r="AH8" s="454"/>
      <c r="AI8" s="454"/>
      <c r="AJ8" s="497"/>
      <c r="AK8" s="458">
        <v>137</v>
      </c>
      <c r="AL8" s="448"/>
      <c r="AM8" s="448"/>
      <c r="AN8" s="448"/>
      <c r="AO8" s="448"/>
      <c r="AP8" s="448">
        <v>7230</v>
      </c>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8"/>
      <c r="BS8" s="394" t="s">
        <v>71</v>
      </c>
      <c r="BT8" s="414"/>
      <c r="BU8" s="414"/>
      <c r="BV8" s="414"/>
      <c r="BW8" s="414"/>
      <c r="BX8" s="414"/>
      <c r="BY8" s="414"/>
      <c r="BZ8" s="414"/>
      <c r="CA8" s="414"/>
      <c r="CB8" s="414"/>
      <c r="CC8" s="414"/>
      <c r="CD8" s="414"/>
      <c r="CE8" s="414"/>
      <c r="CF8" s="414"/>
      <c r="CG8" s="430"/>
      <c r="CH8" s="442">
        <v>111</v>
      </c>
      <c r="CI8" s="454"/>
      <c r="CJ8" s="454"/>
      <c r="CK8" s="454"/>
      <c r="CL8" s="694"/>
      <c r="CM8" s="442">
        <v>1245</v>
      </c>
      <c r="CN8" s="454"/>
      <c r="CO8" s="454"/>
      <c r="CP8" s="454"/>
      <c r="CQ8" s="694"/>
      <c r="CR8" s="442">
        <v>1377</v>
      </c>
      <c r="CS8" s="454"/>
      <c r="CT8" s="454"/>
      <c r="CU8" s="454"/>
      <c r="CV8" s="694"/>
      <c r="CW8" s="442" t="s">
        <v>173</v>
      </c>
      <c r="CX8" s="454"/>
      <c r="CY8" s="454"/>
      <c r="CZ8" s="454"/>
      <c r="DA8" s="694"/>
      <c r="DB8" s="442" t="s">
        <v>173</v>
      </c>
      <c r="DC8" s="454"/>
      <c r="DD8" s="454"/>
      <c r="DE8" s="454"/>
      <c r="DF8" s="694"/>
      <c r="DG8" s="442" t="s">
        <v>173</v>
      </c>
      <c r="DH8" s="454"/>
      <c r="DI8" s="454"/>
      <c r="DJ8" s="454"/>
      <c r="DK8" s="694"/>
      <c r="DL8" s="442" t="s">
        <v>173</v>
      </c>
      <c r="DM8" s="454"/>
      <c r="DN8" s="454"/>
      <c r="DO8" s="454"/>
      <c r="DP8" s="694"/>
      <c r="DQ8" s="442" t="s">
        <v>173</v>
      </c>
      <c r="DR8" s="454"/>
      <c r="DS8" s="454"/>
      <c r="DT8" s="454"/>
      <c r="DU8" s="694"/>
      <c r="DV8" s="394"/>
      <c r="DW8" s="414"/>
      <c r="DX8" s="414"/>
      <c r="DY8" s="414"/>
      <c r="DZ8" s="616"/>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9"/>
      <c r="AG9" s="454"/>
      <c r="AH9" s="454"/>
      <c r="AI9" s="454"/>
      <c r="AJ9" s="497"/>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8"/>
      <c r="BS9" s="394" t="s">
        <v>330</v>
      </c>
      <c r="BT9" s="414"/>
      <c r="BU9" s="414"/>
      <c r="BV9" s="414"/>
      <c r="BW9" s="414"/>
      <c r="BX9" s="414"/>
      <c r="BY9" s="414"/>
      <c r="BZ9" s="414"/>
      <c r="CA9" s="414"/>
      <c r="CB9" s="414"/>
      <c r="CC9" s="414"/>
      <c r="CD9" s="414"/>
      <c r="CE9" s="414"/>
      <c r="CF9" s="414"/>
      <c r="CG9" s="430"/>
      <c r="CH9" s="442">
        <v>0</v>
      </c>
      <c r="CI9" s="454"/>
      <c r="CJ9" s="454"/>
      <c r="CK9" s="454"/>
      <c r="CL9" s="694"/>
      <c r="CM9" s="442">
        <v>7</v>
      </c>
      <c r="CN9" s="454"/>
      <c r="CO9" s="454"/>
      <c r="CP9" s="454"/>
      <c r="CQ9" s="694"/>
      <c r="CR9" s="442">
        <v>3</v>
      </c>
      <c r="CS9" s="454"/>
      <c r="CT9" s="454"/>
      <c r="CU9" s="454"/>
      <c r="CV9" s="694"/>
      <c r="CW9" s="442" t="s">
        <v>173</v>
      </c>
      <c r="CX9" s="454"/>
      <c r="CY9" s="454"/>
      <c r="CZ9" s="454"/>
      <c r="DA9" s="694"/>
      <c r="DB9" s="442" t="s">
        <v>173</v>
      </c>
      <c r="DC9" s="454"/>
      <c r="DD9" s="454"/>
      <c r="DE9" s="454"/>
      <c r="DF9" s="694"/>
      <c r="DG9" s="442" t="s">
        <v>173</v>
      </c>
      <c r="DH9" s="454"/>
      <c r="DI9" s="454"/>
      <c r="DJ9" s="454"/>
      <c r="DK9" s="694"/>
      <c r="DL9" s="442" t="s">
        <v>173</v>
      </c>
      <c r="DM9" s="454"/>
      <c r="DN9" s="454"/>
      <c r="DO9" s="454"/>
      <c r="DP9" s="694"/>
      <c r="DQ9" s="442" t="s">
        <v>173</v>
      </c>
      <c r="DR9" s="454"/>
      <c r="DS9" s="454"/>
      <c r="DT9" s="454"/>
      <c r="DU9" s="694"/>
      <c r="DV9" s="394"/>
      <c r="DW9" s="414"/>
      <c r="DX9" s="414"/>
      <c r="DY9" s="414"/>
      <c r="DZ9" s="616"/>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9"/>
      <c r="AG10" s="454"/>
      <c r="AH10" s="454"/>
      <c r="AI10" s="454"/>
      <c r="AJ10" s="497"/>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8" t="s">
        <v>138</v>
      </c>
      <c r="BS10" s="394" t="s">
        <v>161</v>
      </c>
      <c r="BT10" s="414"/>
      <c r="BU10" s="414"/>
      <c r="BV10" s="414"/>
      <c r="BW10" s="414"/>
      <c r="BX10" s="414"/>
      <c r="BY10" s="414"/>
      <c r="BZ10" s="414"/>
      <c r="CA10" s="414"/>
      <c r="CB10" s="414"/>
      <c r="CC10" s="414"/>
      <c r="CD10" s="414"/>
      <c r="CE10" s="414"/>
      <c r="CF10" s="414"/>
      <c r="CG10" s="430"/>
      <c r="CH10" s="442">
        <v>414</v>
      </c>
      <c r="CI10" s="454"/>
      <c r="CJ10" s="454"/>
      <c r="CK10" s="454"/>
      <c r="CL10" s="694"/>
      <c r="CM10" s="442">
        <v>6833</v>
      </c>
      <c r="CN10" s="454"/>
      <c r="CO10" s="454"/>
      <c r="CP10" s="454"/>
      <c r="CQ10" s="694"/>
      <c r="CR10" s="442" t="s">
        <v>173</v>
      </c>
      <c r="CS10" s="454"/>
      <c r="CT10" s="454"/>
      <c r="CU10" s="454"/>
      <c r="CV10" s="694"/>
      <c r="CW10" s="442" t="s">
        <v>173</v>
      </c>
      <c r="CX10" s="454"/>
      <c r="CY10" s="454"/>
      <c r="CZ10" s="454"/>
      <c r="DA10" s="694"/>
      <c r="DB10" s="442" t="s">
        <v>173</v>
      </c>
      <c r="DC10" s="454"/>
      <c r="DD10" s="454"/>
      <c r="DE10" s="454"/>
      <c r="DF10" s="694"/>
      <c r="DG10" s="442" t="s">
        <v>173</v>
      </c>
      <c r="DH10" s="454"/>
      <c r="DI10" s="454"/>
      <c r="DJ10" s="454"/>
      <c r="DK10" s="694"/>
      <c r="DL10" s="442">
        <v>456</v>
      </c>
      <c r="DM10" s="454"/>
      <c r="DN10" s="454"/>
      <c r="DO10" s="454"/>
      <c r="DP10" s="694"/>
      <c r="DQ10" s="442">
        <v>46</v>
      </c>
      <c r="DR10" s="454"/>
      <c r="DS10" s="454"/>
      <c r="DT10" s="454"/>
      <c r="DU10" s="694"/>
      <c r="DV10" s="394"/>
      <c r="DW10" s="414"/>
      <c r="DX10" s="414"/>
      <c r="DY10" s="414"/>
      <c r="DZ10" s="616"/>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9"/>
      <c r="AG11" s="454"/>
      <c r="AH11" s="454"/>
      <c r="AI11" s="454"/>
      <c r="AJ11" s="497"/>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8"/>
      <c r="BS11" s="394"/>
      <c r="BT11" s="414"/>
      <c r="BU11" s="414"/>
      <c r="BV11" s="414"/>
      <c r="BW11" s="414"/>
      <c r="BX11" s="414"/>
      <c r="BY11" s="414"/>
      <c r="BZ11" s="414"/>
      <c r="CA11" s="414"/>
      <c r="CB11" s="414"/>
      <c r="CC11" s="414"/>
      <c r="CD11" s="414"/>
      <c r="CE11" s="414"/>
      <c r="CF11" s="414"/>
      <c r="CG11" s="430"/>
      <c r="CH11" s="442"/>
      <c r="CI11" s="454"/>
      <c r="CJ11" s="454"/>
      <c r="CK11" s="454"/>
      <c r="CL11" s="694"/>
      <c r="CM11" s="442"/>
      <c r="CN11" s="454"/>
      <c r="CO11" s="454"/>
      <c r="CP11" s="454"/>
      <c r="CQ11" s="694"/>
      <c r="CR11" s="442"/>
      <c r="CS11" s="454"/>
      <c r="CT11" s="454"/>
      <c r="CU11" s="454"/>
      <c r="CV11" s="694"/>
      <c r="CW11" s="442"/>
      <c r="CX11" s="454"/>
      <c r="CY11" s="454"/>
      <c r="CZ11" s="454"/>
      <c r="DA11" s="694"/>
      <c r="DB11" s="442"/>
      <c r="DC11" s="454"/>
      <c r="DD11" s="454"/>
      <c r="DE11" s="454"/>
      <c r="DF11" s="694"/>
      <c r="DG11" s="442"/>
      <c r="DH11" s="454"/>
      <c r="DI11" s="454"/>
      <c r="DJ11" s="454"/>
      <c r="DK11" s="694"/>
      <c r="DL11" s="442"/>
      <c r="DM11" s="454"/>
      <c r="DN11" s="454"/>
      <c r="DO11" s="454"/>
      <c r="DP11" s="694"/>
      <c r="DQ11" s="442"/>
      <c r="DR11" s="454"/>
      <c r="DS11" s="454"/>
      <c r="DT11" s="454"/>
      <c r="DU11" s="694"/>
      <c r="DV11" s="394"/>
      <c r="DW11" s="414"/>
      <c r="DX11" s="414"/>
      <c r="DY11" s="414"/>
      <c r="DZ11" s="616"/>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9"/>
      <c r="AG12" s="454"/>
      <c r="AH12" s="454"/>
      <c r="AI12" s="454"/>
      <c r="AJ12" s="497"/>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8"/>
      <c r="BS12" s="394"/>
      <c r="BT12" s="414"/>
      <c r="BU12" s="414"/>
      <c r="BV12" s="414"/>
      <c r="BW12" s="414"/>
      <c r="BX12" s="414"/>
      <c r="BY12" s="414"/>
      <c r="BZ12" s="414"/>
      <c r="CA12" s="414"/>
      <c r="CB12" s="414"/>
      <c r="CC12" s="414"/>
      <c r="CD12" s="414"/>
      <c r="CE12" s="414"/>
      <c r="CF12" s="414"/>
      <c r="CG12" s="430"/>
      <c r="CH12" s="442"/>
      <c r="CI12" s="454"/>
      <c r="CJ12" s="454"/>
      <c r="CK12" s="454"/>
      <c r="CL12" s="694"/>
      <c r="CM12" s="442"/>
      <c r="CN12" s="454"/>
      <c r="CO12" s="454"/>
      <c r="CP12" s="454"/>
      <c r="CQ12" s="694"/>
      <c r="CR12" s="442"/>
      <c r="CS12" s="454"/>
      <c r="CT12" s="454"/>
      <c r="CU12" s="454"/>
      <c r="CV12" s="694"/>
      <c r="CW12" s="442"/>
      <c r="CX12" s="454"/>
      <c r="CY12" s="454"/>
      <c r="CZ12" s="454"/>
      <c r="DA12" s="694"/>
      <c r="DB12" s="442"/>
      <c r="DC12" s="454"/>
      <c r="DD12" s="454"/>
      <c r="DE12" s="454"/>
      <c r="DF12" s="694"/>
      <c r="DG12" s="442"/>
      <c r="DH12" s="454"/>
      <c r="DI12" s="454"/>
      <c r="DJ12" s="454"/>
      <c r="DK12" s="694"/>
      <c r="DL12" s="442"/>
      <c r="DM12" s="454"/>
      <c r="DN12" s="454"/>
      <c r="DO12" s="454"/>
      <c r="DP12" s="694"/>
      <c r="DQ12" s="442"/>
      <c r="DR12" s="454"/>
      <c r="DS12" s="454"/>
      <c r="DT12" s="454"/>
      <c r="DU12" s="694"/>
      <c r="DV12" s="394"/>
      <c r="DW12" s="414"/>
      <c r="DX12" s="414"/>
      <c r="DY12" s="414"/>
      <c r="DZ12" s="616"/>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9"/>
      <c r="AG13" s="454"/>
      <c r="AH13" s="454"/>
      <c r="AI13" s="454"/>
      <c r="AJ13" s="497"/>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8"/>
      <c r="BS13" s="394"/>
      <c r="BT13" s="414"/>
      <c r="BU13" s="414"/>
      <c r="BV13" s="414"/>
      <c r="BW13" s="414"/>
      <c r="BX13" s="414"/>
      <c r="BY13" s="414"/>
      <c r="BZ13" s="414"/>
      <c r="CA13" s="414"/>
      <c r="CB13" s="414"/>
      <c r="CC13" s="414"/>
      <c r="CD13" s="414"/>
      <c r="CE13" s="414"/>
      <c r="CF13" s="414"/>
      <c r="CG13" s="430"/>
      <c r="CH13" s="442"/>
      <c r="CI13" s="454"/>
      <c r="CJ13" s="454"/>
      <c r="CK13" s="454"/>
      <c r="CL13" s="694"/>
      <c r="CM13" s="442"/>
      <c r="CN13" s="454"/>
      <c r="CO13" s="454"/>
      <c r="CP13" s="454"/>
      <c r="CQ13" s="694"/>
      <c r="CR13" s="442"/>
      <c r="CS13" s="454"/>
      <c r="CT13" s="454"/>
      <c r="CU13" s="454"/>
      <c r="CV13" s="694"/>
      <c r="CW13" s="442"/>
      <c r="CX13" s="454"/>
      <c r="CY13" s="454"/>
      <c r="CZ13" s="454"/>
      <c r="DA13" s="694"/>
      <c r="DB13" s="442"/>
      <c r="DC13" s="454"/>
      <c r="DD13" s="454"/>
      <c r="DE13" s="454"/>
      <c r="DF13" s="694"/>
      <c r="DG13" s="442"/>
      <c r="DH13" s="454"/>
      <c r="DI13" s="454"/>
      <c r="DJ13" s="454"/>
      <c r="DK13" s="694"/>
      <c r="DL13" s="442"/>
      <c r="DM13" s="454"/>
      <c r="DN13" s="454"/>
      <c r="DO13" s="454"/>
      <c r="DP13" s="694"/>
      <c r="DQ13" s="442"/>
      <c r="DR13" s="454"/>
      <c r="DS13" s="454"/>
      <c r="DT13" s="454"/>
      <c r="DU13" s="694"/>
      <c r="DV13" s="394"/>
      <c r="DW13" s="414"/>
      <c r="DX13" s="414"/>
      <c r="DY13" s="414"/>
      <c r="DZ13" s="616"/>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9"/>
      <c r="AG14" s="454"/>
      <c r="AH14" s="454"/>
      <c r="AI14" s="454"/>
      <c r="AJ14" s="497"/>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8"/>
      <c r="BS14" s="394"/>
      <c r="BT14" s="414"/>
      <c r="BU14" s="414"/>
      <c r="BV14" s="414"/>
      <c r="BW14" s="414"/>
      <c r="BX14" s="414"/>
      <c r="BY14" s="414"/>
      <c r="BZ14" s="414"/>
      <c r="CA14" s="414"/>
      <c r="CB14" s="414"/>
      <c r="CC14" s="414"/>
      <c r="CD14" s="414"/>
      <c r="CE14" s="414"/>
      <c r="CF14" s="414"/>
      <c r="CG14" s="430"/>
      <c r="CH14" s="442"/>
      <c r="CI14" s="454"/>
      <c r="CJ14" s="454"/>
      <c r="CK14" s="454"/>
      <c r="CL14" s="694"/>
      <c r="CM14" s="442"/>
      <c r="CN14" s="454"/>
      <c r="CO14" s="454"/>
      <c r="CP14" s="454"/>
      <c r="CQ14" s="694"/>
      <c r="CR14" s="442"/>
      <c r="CS14" s="454"/>
      <c r="CT14" s="454"/>
      <c r="CU14" s="454"/>
      <c r="CV14" s="694"/>
      <c r="CW14" s="442"/>
      <c r="CX14" s="454"/>
      <c r="CY14" s="454"/>
      <c r="CZ14" s="454"/>
      <c r="DA14" s="694"/>
      <c r="DB14" s="442"/>
      <c r="DC14" s="454"/>
      <c r="DD14" s="454"/>
      <c r="DE14" s="454"/>
      <c r="DF14" s="694"/>
      <c r="DG14" s="442"/>
      <c r="DH14" s="454"/>
      <c r="DI14" s="454"/>
      <c r="DJ14" s="454"/>
      <c r="DK14" s="694"/>
      <c r="DL14" s="442"/>
      <c r="DM14" s="454"/>
      <c r="DN14" s="454"/>
      <c r="DO14" s="454"/>
      <c r="DP14" s="694"/>
      <c r="DQ14" s="442"/>
      <c r="DR14" s="454"/>
      <c r="DS14" s="454"/>
      <c r="DT14" s="454"/>
      <c r="DU14" s="694"/>
      <c r="DV14" s="394"/>
      <c r="DW14" s="414"/>
      <c r="DX14" s="414"/>
      <c r="DY14" s="414"/>
      <c r="DZ14" s="616"/>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9"/>
      <c r="AG15" s="454"/>
      <c r="AH15" s="454"/>
      <c r="AI15" s="454"/>
      <c r="AJ15" s="497"/>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8"/>
      <c r="BS15" s="394"/>
      <c r="BT15" s="414"/>
      <c r="BU15" s="414"/>
      <c r="BV15" s="414"/>
      <c r="BW15" s="414"/>
      <c r="BX15" s="414"/>
      <c r="BY15" s="414"/>
      <c r="BZ15" s="414"/>
      <c r="CA15" s="414"/>
      <c r="CB15" s="414"/>
      <c r="CC15" s="414"/>
      <c r="CD15" s="414"/>
      <c r="CE15" s="414"/>
      <c r="CF15" s="414"/>
      <c r="CG15" s="430"/>
      <c r="CH15" s="442"/>
      <c r="CI15" s="454"/>
      <c r="CJ15" s="454"/>
      <c r="CK15" s="454"/>
      <c r="CL15" s="694"/>
      <c r="CM15" s="442"/>
      <c r="CN15" s="454"/>
      <c r="CO15" s="454"/>
      <c r="CP15" s="454"/>
      <c r="CQ15" s="694"/>
      <c r="CR15" s="442"/>
      <c r="CS15" s="454"/>
      <c r="CT15" s="454"/>
      <c r="CU15" s="454"/>
      <c r="CV15" s="694"/>
      <c r="CW15" s="442"/>
      <c r="CX15" s="454"/>
      <c r="CY15" s="454"/>
      <c r="CZ15" s="454"/>
      <c r="DA15" s="694"/>
      <c r="DB15" s="442"/>
      <c r="DC15" s="454"/>
      <c r="DD15" s="454"/>
      <c r="DE15" s="454"/>
      <c r="DF15" s="694"/>
      <c r="DG15" s="442"/>
      <c r="DH15" s="454"/>
      <c r="DI15" s="454"/>
      <c r="DJ15" s="454"/>
      <c r="DK15" s="694"/>
      <c r="DL15" s="442"/>
      <c r="DM15" s="454"/>
      <c r="DN15" s="454"/>
      <c r="DO15" s="454"/>
      <c r="DP15" s="694"/>
      <c r="DQ15" s="442"/>
      <c r="DR15" s="454"/>
      <c r="DS15" s="454"/>
      <c r="DT15" s="454"/>
      <c r="DU15" s="694"/>
      <c r="DV15" s="394"/>
      <c r="DW15" s="414"/>
      <c r="DX15" s="414"/>
      <c r="DY15" s="414"/>
      <c r="DZ15" s="616"/>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9"/>
      <c r="AG16" s="454"/>
      <c r="AH16" s="454"/>
      <c r="AI16" s="454"/>
      <c r="AJ16" s="497"/>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8"/>
      <c r="BS16" s="394"/>
      <c r="BT16" s="414"/>
      <c r="BU16" s="414"/>
      <c r="BV16" s="414"/>
      <c r="BW16" s="414"/>
      <c r="BX16" s="414"/>
      <c r="BY16" s="414"/>
      <c r="BZ16" s="414"/>
      <c r="CA16" s="414"/>
      <c r="CB16" s="414"/>
      <c r="CC16" s="414"/>
      <c r="CD16" s="414"/>
      <c r="CE16" s="414"/>
      <c r="CF16" s="414"/>
      <c r="CG16" s="430"/>
      <c r="CH16" s="442"/>
      <c r="CI16" s="454"/>
      <c r="CJ16" s="454"/>
      <c r="CK16" s="454"/>
      <c r="CL16" s="694"/>
      <c r="CM16" s="442"/>
      <c r="CN16" s="454"/>
      <c r="CO16" s="454"/>
      <c r="CP16" s="454"/>
      <c r="CQ16" s="694"/>
      <c r="CR16" s="442"/>
      <c r="CS16" s="454"/>
      <c r="CT16" s="454"/>
      <c r="CU16" s="454"/>
      <c r="CV16" s="694"/>
      <c r="CW16" s="442"/>
      <c r="CX16" s="454"/>
      <c r="CY16" s="454"/>
      <c r="CZ16" s="454"/>
      <c r="DA16" s="694"/>
      <c r="DB16" s="442"/>
      <c r="DC16" s="454"/>
      <c r="DD16" s="454"/>
      <c r="DE16" s="454"/>
      <c r="DF16" s="694"/>
      <c r="DG16" s="442"/>
      <c r="DH16" s="454"/>
      <c r="DI16" s="454"/>
      <c r="DJ16" s="454"/>
      <c r="DK16" s="694"/>
      <c r="DL16" s="442"/>
      <c r="DM16" s="454"/>
      <c r="DN16" s="454"/>
      <c r="DO16" s="454"/>
      <c r="DP16" s="694"/>
      <c r="DQ16" s="442"/>
      <c r="DR16" s="454"/>
      <c r="DS16" s="454"/>
      <c r="DT16" s="454"/>
      <c r="DU16" s="694"/>
      <c r="DV16" s="394"/>
      <c r="DW16" s="414"/>
      <c r="DX16" s="414"/>
      <c r="DY16" s="414"/>
      <c r="DZ16" s="616"/>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9"/>
      <c r="AG17" s="454"/>
      <c r="AH17" s="454"/>
      <c r="AI17" s="454"/>
      <c r="AJ17" s="497"/>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8"/>
      <c r="BS17" s="394"/>
      <c r="BT17" s="414"/>
      <c r="BU17" s="414"/>
      <c r="BV17" s="414"/>
      <c r="BW17" s="414"/>
      <c r="BX17" s="414"/>
      <c r="BY17" s="414"/>
      <c r="BZ17" s="414"/>
      <c r="CA17" s="414"/>
      <c r="CB17" s="414"/>
      <c r="CC17" s="414"/>
      <c r="CD17" s="414"/>
      <c r="CE17" s="414"/>
      <c r="CF17" s="414"/>
      <c r="CG17" s="430"/>
      <c r="CH17" s="442"/>
      <c r="CI17" s="454"/>
      <c r="CJ17" s="454"/>
      <c r="CK17" s="454"/>
      <c r="CL17" s="694"/>
      <c r="CM17" s="442"/>
      <c r="CN17" s="454"/>
      <c r="CO17" s="454"/>
      <c r="CP17" s="454"/>
      <c r="CQ17" s="694"/>
      <c r="CR17" s="442"/>
      <c r="CS17" s="454"/>
      <c r="CT17" s="454"/>
      <c r="CU17" s="454"/>
      <c r="CV17" s="694"/>
      <c r="CW17" s="442"/>
      <c r="CX17" s="454"/>
      <c r="CY17" s="454"/>
      <c r="CZ17" s="454"/>
      <c r="DA17" s="694"/>
      <c r="DB17" s="442"/>
      <c r="DC17" s="454"/>
      <c r="DD17" s="454"/>
      <c r="DE17" s="454"/>
      <c r="DF17" s="694"/>
      <c r="DG17" s="442"/>
      <c r="DH17" s="454"/>
      <c r="DI17" s="454"/>
      <c r="DJ17" s="454"/>
      <c r="DK17" s="694"/>
      <c r="DL17" s="442"/>
      <c r="DM17" s="454"/>
      <c r="DN17" s="454"/>
      <c r="DO17" s="454"/>
      <c r="DP17" s="694"/>
      <c r="DQ17" s="442"/>
      <c r="DR17" s="454"/>
      <c r="DS17" s="454"/>
      <c r="DT17" s="454"/>
      <c r="DU17" s="694"/>
      <c r="DV17" s="394"/>
      <c r="DW17" s="414"/>
      <c r="DX17" s="414"/>
      <c r="DY17" s="414"/>
      <c r="DZ17" s="616"/>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9"/>
      <c r="AG18" s="454"/>
      <c r="AH18" s="454"/>
      <c r="AI18" s="454"/>
      <c r="AJ18" s="497"/>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8"/>
      <c r="BS18" s="394"/>
      <c r="BT18" s="414"/>
      <c r="BU18" s="414"/>
      <c r="BV18" s="414"/>
      <c r="BW18" s="414"/>
      <c r="BX18" s="414"/>
      <c r="BY18" s="414"/>
      <c r="BZ18" s="414"/>
      <c r="CA18" s="414"/>
      <c r="CB18" s="414"/>
      <c r="CC18" s="414"/>
      <c r="CD18" s="414"/>
      <c r="CE18" s="414"/>
      <c r="CF18" s="414"/>
      <c r="CG18" s="430"/>
      <c r="CH18" s="442"/>
      <c r="CI18" s="454"/>
      <c r="CJ18" s="454"/>
      <c r="CK18" s="454"/>
      <c r="CL18" s="694"/>
      <c r="CM18" s="442"/>
      <c r="CN18" s="454"/>
      <c r="CO18" s="454"/>
      <c r="CP18" s="454"/>
      <c r="CQ18" s="694"/>
      <c r="CR18" s="442"/>
      <c r="CS18" s="454"/>
      <c r="CT18" s="454"/>
      <c r="CU18" s="454"/>
      <c r="CV18" s="694"/>
      <c r="CW18" s="442"/>
      <c r="CX18" s="454"/>
      <c r="CY18" s="454"/>
      <c r="CZ18" s="454"/>
      <c r="DA18" s="694"/>
      <c r="DB18" s="442"/>
      <c r="DC18" s="454"/>
      <c r="DD18" s="454"/>
      <c r="DE18" s="454"/>
      <c r="DF18" s="694"/>
      <c r="DG18" s="442"/>
      <c r="DH18" s="454"/>
      <c r="DI18" s="454"/>
      <c r="DJ18" s="454"/>
      <c r="DK18" s="694"/>
      <c r="DL18" s="442"/>
      <c r="DM18" s="454"/>
      <c r="DN18" s="454"/>
      <c r="DO18" s="454"/>
      <c r="DP18" s="694"/>
      <c r="DQ18" s="442"/>
      <c r="DR18" s="454"/>
      <c r="DS18" s="454"/>
      <c r="DT18" s="454"/>
      <c r="DU18" s="694"/>
      <c r="DV18" s="394"/>
      <c r="DW18" s="414"/>
      <c r="DX18" s="414"/>
      <c r="DY18" s="414"/>
      <c r="DZ18" s="616"/>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9"/>
      <c r="AG19" s="454"/>
      <c r="AH19" s="454"/>
      <c r="AI19" s="454"/>
      <c r="AJ19" s="497"/>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8"/>
      <c r="BS19" s="394"/>
      <c r="BT19" s="414"/>
      <c r="BU19" s="414"/>
      <c r="BV19" s="414"/>
      <c r="BW19" s="414"/>
      <c r="BX19" s="414"/>
      <c r="BY19" s="414"/>
      <c r="BZ19" s="414"/>
      <c r="CA19" s="414"/>
      <c r="CB19" s="414"/>
      <c r="CC19" s="414"/>
      <c r="CD19" s="414"/>
      <c r="CE19" s="414"/>
      <c r="CF19" s="414"/>
      <c r="CG19" s="430"/>
      <c r="CH19" s="442"/>
      <c r="CI19" s="454"/>
      <c r="CJ19" s="454"/>
      <c r="CK19" s="454"/>
      <c r="CL19" s="694"/>
      <c r="CM19" s="442"/>
      <c r="CN19" s="454"/>
      <c r="CO19" s="454"/>
      <c r="CP19" s="454"/>
      <c r="CQ19" s="694"/>
      <c r="CR19" s="442"/>
      <c r="CS19" s="454"/>
      <c r="CT19" s="454"/>
      <c r="CU19" s="454"/>
      <c r="CV19" s="694"/>
      <c r="CW19" s="442"/>
      <c r="CX19" s="454"/>
      <c r="CY19" s="454"/>
      <c r="CZ19" s="454"/>
      <c r="DA19" s="694"/>
      <c r="DB19" s="442"/>
      <c r="DC19" s="454"/>
      <c r="DD19" s="454"/>
      <c r="DE19" s="454"/>
      <c r="DF19" s="694"/>
      <c r="DG19" s="442"/>
      <c r="DH19" s="454"/>
      <c r="DI19" s="454"/>
      <c r="DJ19" s="454"/>
      <c r="DK19" s="694"/>
      <c r="DL19" s="442"/>
      <c r="DM19" s="454"/>
      <c r="DN19" s="454"/>
      <c r="DO19" s="454"/>
      <c r="DP19" s="694"/>
      <c r="DQ19" s="442"/>
      <c r="DR19" s="454"/>
      <c r="DS19" s="454"/>
      <c r="DT19" s="454"/>
      <c r="DU19" s="694"/>
      <c r="DV19" s="394"/>
      <c r="DW19" s="414"/>
      <c r="DX19" s="414"/>
      <c r="DY19" s="414"/>
      <c r="DZ19" s="616"/>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9"/>
      <c r="AG20" s="454"/>
      <c r="AH20" s="454"/>
      <c r="AI20" s="454"/>
      <c r="AJ20" s="497"/>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8"/>
      <c r="BS20" s="394"/>
      <c r="BT20" s="414"/>
      <c r="BU20" s="414"/>
      <c r="BV20" s="414"/>
      <c r="BW20" s="414"/>
      <c r="BX20" s="414"/>
      <c r="BY20" s="414"/>
      <c r="BZ20" s="414"/>
      <c r="CA20" s="414"/>
      <c r="CB20" s="414"/>
      <c r="CC20" s="414"/>
      <c r="CD20" s="414"/>
      <c r="CE20" s="414"/>
      <c r="CF20" s="414"/>
      <c r="CG20" s="430"/>
      <c r="CH20" s="442"/>
      <c r="CI20" s="454"/>
      <c r="CJ20" s="454"/>
      <c r="CK20" s="454"/>
      <c r="CL20" s="694"/>
      <c r="CM20" s="442"/>
      <c r="CN20" s="454"/>
      <c r="CO20" s="454"/>
      <c r="CP20" s="454"/>
      <c r="CQ20" s="694"/>
      <c r="CR20" s="442"/>
      <c r="CS20" s="454"/>
      <c r="CT20" s="454"/>
      <c r="CU20" s="454"/>
      <c r="CV20" s="694"/>
      <c r="CW20" s="442"/>
      <c r="CX20" s="454"/>
      <c r="CY20" s="454"/>
      <c r="CZ20" s="454"/>
      <c r="DA20" s="694"/>
      <c r="DB20" s="442"/>
      <c r="DC20" s="454"/>
      <c r="DD20" s="454"/>
      <c r="DE20" s="454"/>
      <c r="DF20" s="694"/>
      <c r="DG20" s="442"/>
      <c r="DH20" s="454"/>
      <c r="DI20" s="454"/>
      <c r="DJ20" s="454"/>
      <c r="DK20" s="694"/>
      <c r="DL20" s="442"/>
      <c r="DM20" s="454"/>
      <c r="DN20" s="454"/>
      <c r="DO20" s="454"/>
      <c r="DP20" s="694"/>
      <c r="DQ20" s="442"/>
      <c r="DR20" s="454"/>
      <c r="DS20" s="454"/>
      <c r="DT20" s="454"/>
      <c r="DU20" s="694"/>
      <c r="DV20" s="394"/>
      <c r="DW20" s="414"/>
      <c r="DX20" s="414"/>
      <c r="DY20" s="414"/>
      <c r="DZ20" s="616"/>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9"/>
      <c r="AG21" s="454"/>
      <c r="AH21" s="454"/>
      <c r="AI21" s="454"/>
      <c r="AJ21" s="497"/>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8"/>
      <c r="BS21" s="394"/>
      <c r="BT21" s="414"/>
      <c r="BU21" s="414"/>
      <c r="BV21" s="414"/>
      <c r="BW21" s="414"/>
      <c r="BX21" s="414"/>
      <c r="BY21" s="414"/>
      <c r="BZ21" s="414"/>
      <c r="CA21" s="414"/>
      <c r="CB21" s="414"/>
      <c r="CC21" s="414"/>
      <c r="CD21" s="414"/>
      <c r="CE21" s="414"/>
      <c r="CF21" s="414"/>
      <c r="CG21" s="430"/>
      <c r="CH21" s="442"/>
      <c r="CI21" s="454"/>
      <c r="CJ21" s="454"/>
      <c r="CK21" s="454"/>
      <c r="CL21" s="694"/>
      <c r="CM21" s="442"/>
      <c r="CN21" s="454"/>
      <c r="CO21" s="454"/>
      <c r="CP21" s="454"/>
      <c r="CQ21" s="694"/>
      <c r="CR21" s="442"/>
      <c r="CS21" s="454"/>
      <c r="CT21" s="454"/>
      <c r="CU21" s="454"/>
      <c r="CV21" s="694"/>
      <c r="CW21" s="442"/>
      <c r="CX21" s="454"/>
      <c r="CY21" s="454"/>
      <c r="CZ21" s="454"/>
      <c r="DA21" s="694"/>
      <c r="DB21" s="442"/>
      <c r="DC21" s="454"/>
      <c r="DD21" s="454"/>
      <c r="DE21" s="454"/>
      <c r="DF21" s="694"/>
      <c r="DG21" s="442"/>
      <c r="DH21" s="454"/>
      <c r="DI21" s="454"/>
      <c r="DJ21" s="454"/>
      <c r="DK21" s="694"/>
      <c r="DL21" s="442"/>
      <c r="DM21" s="454"/>
      <c r="DN21" s="454"/>
      <c r="DO21" s="454"/>
      <c r="DP21" s="694"/>
      <c r="DQ21" s="442"/>
      <c r="DR21" s="454"/>
      <c r="DS21" s="454"/>
      <c r="DT21" s="454"/>
      <c r="DU21" s="694"/>
      <c r="DV21" s="394"/>
      <c r="DW21" s="414"/>
      <c r="DX21" s="414"/>
      <c r="DY21" s="414"/>
      <c r="DZ21" s="616"/>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9"/>
      <c r="AG22" s="454"/>
      <c r="AH22" s="454"/>
      <c r="AI22" s="454"/>
      <c r="AJ22" s="497"/>
      <c r="AK22" s="534"/>
      <c r="AL22" s="449"/>
      <c r="AM22" s="449"/>
      <c r="AN22" s="449"/>
      <c r="AO22" s="449"/>
      <c r="AP22" s="449"/>
      <c r="AQ22" s="449"/>
      <c r="AR22" s="449"/>
      <c r="AS22" s="449"/>
      <c r="AT22" s="449"/>
      <c r="AU22" s="567"/>
      <c r="AV22" s="567"/>
      <c r="AW22" s="567"/>
      <c r="AX22" s="567"/>
      <c r="AY22" s="594"/>
      <c r="AZ22" s="600" t="s">
        <v>441</v>
      </c>
      <c r="BA22" s="600"/>
      <c r="BB22" s="600"/>
      <c r="BC22" s="600"/>
      <c r="BD22" s="614"/>
      <c r="BE22" s="591"/>
      <c r="BF22" s="591"/>
      <c r="BG22" s="591"/>
      <c r="BH22" s="591"/>
      <c r="BI22" s="591"/>
      <c r="BJ22" s="591"/>
      <c r="BK22" s="591"/>
      <c r="BL22" s="591"/>
      <c r="BM22" s="591"/>
      <c r="BN22" s="591"/>
      <c r="BO22" s="591"/>
      <c r="BP22" s="591"/>
      <c r="BQ22" s="365">
        <v>16</v>
      </c>
      <c r="BR22" s="648"/>
      <c r="BS22" s="394"/>
      <c r="BT22" s="414"/>
      <c r="BU22" s="414"/>
      <c r="BV22" s="414"/>
      <c r="BW22" s="414"/>
      <c r="BX22" s="414"/>
      <c r="BY22" s="414"/>
      <c r="BZ22" s="414"/>
      <c r="CA22" s="414"/>
      <c r="CB22" s="414"/>
      <c r="CC22" s="414"/>
      <c r="CD22" s="414"/>
      <c r="CE22" s="414"/>
      <c r="CF22" s="414"/>
      <c r="CG22" s="430"/>
      <c r="CH22" s="442"/>
      <c r="CI22" s="454"/>
      <c r="CJ22" s="454"/>
      <c r="CK22" s="454"/>
      <c r="CL22" s="694"/>
      <c r="CM22" s="442"/>
      <c r="CN22" s="454"/>
      <c r="CO22" s="454"/>
      <c r="CP22" s="454"/>
      <c r="CQ22" s="694"/>
      <c r="CR22" s="442"/>
      <c r="CS22" s="454"/>
      <c r="CT22" s="454"/>
      <c r="CU22" s="454"/>
      <c r="CV22" s="694"/>
      <c r="CW22" s="442"/>
      <c r="CX22" s="454"/>
      <c r="CY22" s="454"/>
      <c r="CZ22" s="454"/>
      <c r="DA22" s="694"/>
      <c r="DB22" s="442"/>
      <c r="DC22" s="454"/>
      <c r="DD22" s="454"/>
      <c r="DE22" s="454"/>
      <c r="DF22" s="694"/>
      <c r="DG22" s="442"/>
      <c r="DH22" s="454"/>
      <c r="DI22" s="454"/>
      <c r="DJ22" s="454"/>
      <c r="DK22" s="694"/>
      <c r="DL22" s="442"/>
      <c r="DM22" s="454"/>
      <c r="DN22" s="454"/>
      <c r="DO22" s="454"/>
      <c r="DP22" s="694"/>
      <c r="DQ22" s="442"/>
      <c r="DR22" s="454"/>
      <c r="DS22" s="454"/>
      <c r="DT22" s="454"/>
      <c r="DU22" s="694"/>
      <c r="DV22" s="394"/>
      <c r="DW22" s="414"/>
      <c r="DX22" s="414"/>
      <c r="DY22" s="414"/>
      <c r="DZ22" s="616"/>
      <c r="EA22" s="591"/>
    </row>
    <row r="23" spans="1:131" s="356" customFormat="1" ht="26.25" customHeight="1">
      <c r="A23" s="366" t="s">
        <v>208</v>
      </c>
      <c r="B23" s="395" t="s">
        <v>286</v>
      </c>
      <c r="C23" s="415"/>
      <c r="D23" s="415"/>
      <c r="E23" s="415"/>
      <c r="F23" s="415"/>
      <c r="G23" s="415"/>
      <c r="H23" s="415"/>
      <c r="I23" s="415"/>
      <c r="J23" s="415"/>
      <c r="K23" s="415"/>
      <c r="L23" s="415"/>
      <c r="M23" s="415"/>
      <c r="N23" s="415"/>
      <c r="O23" s="415"/>
      <c r="P23" s="431"/>
      <c r="Q23" s="438">
        <v>126625</v>
      </c>
      <c r="R23" s="450"/>
      <c r="S23" s="450"/>
      <c r="T23" s="450"/>
      <c r="U23" s="450"/>
      <c r="V23" s="450">
        <v>123106</v>
      </c>
      <c r="W23" s="450"/>
      <c r="X23" s="450"/>
      <c r="Y23" s="450"/>
      <c r="Z23" s="450"/>
      <c r="AA23" s="450">
        <v>3519</v>
      </c>
      <c r="AB23" s="450"/>
      <c r="AC23" s="450"/>
      <c r="AD23" s="450"/>
      <c r="AE23" s="495"/>
      <c r="AF23" s="510">
        <v>2946</v>
      </c>
      <c r="AG23" s="450"/>
      <c r="AH23" s="450"/>
      <c r="AI23" s="450"/>
      <c r="AJ23" s="527"/>
      <c r="AK23" s="535"/>
      <c r="AL23" s="453"/>
      <c r="AM23" s="453"/>
      <c r="AN23" s="453"/>
      <c r="AO23" s="453"/>
      <c r="AP23" s="450">
        <v>26088</v>
      </c>
      <c r="AQ23" s="450"/>
      <c r="AR23" s="450"/>
      <c r="AS23" s="450"/>
      <c r="AT23" s="450"/>
      <c r="AU23" s="568"/>
      <c r="AV23" s="568"/>
      <c r="AW23" s="568"/>
      <c r="AX23" s="568"/>
      <c r="AY23" s="595"/>
      <c r="AZ23" s="601" t="s">
        <v>173</v>
      </c>
      <c r="BA23" s="613"/>
      <c r="BB23" s="613"/>
      <c r="BC23" s="613"/>
      <c r="BD23" s="615"/>
      <c r="BE23" s="591"/>
      <c r="BF23" s="591"/>
      <c r="BG23" s="591"/>
      <c r="BH23" s="591"/>
      <c r="BI23" s="591"/>
      <c r="BJ23" s="591"/>
      <c r="BK23" s="591"/>
      <c r="BL23" s="591"/>
      <c r="BM23" s="591"/>
      <c r="BN23" s="591"/>
      <c r="BO23" s="591"/>
      <c r="BP23" s="591"/>
      <c r="BQ23" s="365">
        <v>17</v>
      </c>
      <c r="BR23" s="648"/>
      <c r="BS23" s="394"/>
      <c r="BT23" s="414"/>
      <c r="BU23" s="414"/>
      <c r="BV23" s="414"/>
      <c r="BW23" s="414"/>
      <c r="BX23" s="414"/>
      <c r="BY23" s="414"/>
      <c r="BZ23" s="414"/>
      <c r="CA23" s="414"/>
      <c r="CB23" s="414"/>
      <c r="CC23" s="414"/>
      <c r="CD23" s="414"/>
      <c r="CE23" s="414"/>
      <c r="CF23" s="414"/>
      <c r="CG23" s="430"/>
      <c r="CH23" s="442"/>
      <c r="CI23" s="454"/>
      <c r="CJ23" s="454"/>
      <c r="CK23" s="454"/>
      <c r="CL23" s="694"/>
      <c r="CM23" s="442"/>
      <c r="CN23" s="454"/>
      <c r="CO23" s="454"/>
      <c r="CP23" s="454"/>
      <c r="CQ23" s="694"/>
      <c r="CR23" s="442"/>
      <c r="CS23" s="454"/>
      <c r="CT23" s="454"/>
      <c r="CU23" s="454"/>
      <c r="CV23" s="694"/>
      <c r="CW23" s="442"/>
      <c r="CX23" s="454"/>
      <c r="CY23" s="454"/>
      <c r="CZ23" s="454"/>
      <c r="DA23" s="694"/>
      <c r="DB23" s="442"/>
      <c r="DC23" s="454"/>
      <c r="DD23" s="454"/>
      <c r="DE23" s="454"/>
      <c r="DF23" s="694"/>
      <c r="DG23" s="442"/>
      <c r="DH23" s="454"/>
      <c r="DI23" s="454"/>
      <c r="DJ23" s="454"/>
      <c r="DK23" s="694"/>
      <c r="DL23" s="442"/>
      <c r="DM23" s="454"/>
      <c r="DN23" s="454"/>
      <c r="DO23" s="454"/>
      <c r="DP23" s="694"/>
      <c r="DQ23" s="442"/>
      <c r="DR23" s="454"/>
      <c r="DS23" s="454"/>
      <c r="DT23" s="454"/>
      <c r="DU23" s="694"/>
      <c r="DV23" s="394"/>
      <c r="DW23" s="414"/>
      <c r="DX23" s="414"/>
      <c r="DY23" s="414"/>
      <c r="DZ23" s="616"/>
      <c r="EA23" s="591"/>
    </row>
    <row r="24" spans="1:131" s="356" customFormat="1" ht="26.25" customHeight="1">
      <c r="A24" s="367" t="s">
        <v>352</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8"/>
      <c r="BS24" s="394"/>
      <c r="BT24" s="414"/>
      <c r="BU24" s="414"/>
      <c r="BV24" s="414"/>
      <c r="BW24" s="414"/>
      <c r="BX24" s="414"/>
      <c r="BY24" s="414"/>
      <c r="BZ24" s="414"/>
      <c r="CA24" s="414"/>
      <c r="CB24" s="414"/>
      <c r="CC24" s="414"/>
      <c r="CD24" s="414"/>
      <c r="CE24" s="414"/>
      <c r="CF24" s="414"/>
      <c r="CG24" s="430"/>
      <c r="CH24" s="442"/>
      <c r="CI24" s="454"/>
      <c r="CJ24" s="454"/>
      <c r="CK24" s="454"/>
      <c r="CL24" s="694"/>
      <c r="CM24" s="442"/>
      <c r="CN24" s="454"/>
      <c r="CO24" s="454"/>
      <c r="CP24" s="454"/>
      <c r="CQ24" s="694"/>
      <c r="CR24" s="442"/>
      <c r="CS24" s="454"/>
      <c r="CT24" s="454"/>
      <c r="CU24" s="454"/>
      <c r="CV24" s="694"/>
      <c r="CW24" s="442"/>
      <c r="CX24" s="454"/>
      <c r="CY24" s="454"/>
      <c r="CZ24" s="454"/>
      <c r="DA24" s="694"/>
      <c r="DB24" s="442"/>
      <c r="DC24" s="454"/>
      <c r="DD24" s="454"/>
      <c r="DE24" s="454"/>
      <c r="DF24" s="694"/>
      <c r="DG24" s="442"/>
      <c r="DH24" s="454"/>
      <c r="DI24" s="454"/>
      <c r="DJ24" s="454"/>
      <c r="DK24" s="694"/>
      <c r="DL24" s="442"/>
      <c r="DM24" s="454"/>
      <c r="DN24" s="454"/>
      <c r="DO24" s="454"/>
      <c r="DP24" s="694"/>
      <c r="DQ24" s="442"/>
      <c r="DR24" s="454"/>
      <c r="DS24" s="454"/>
      <c r="DT24" s="454"/>
      <c r="DU24" s="694"/>
      <c r="DV24" s="394"/>
      <c r="DW24" s="414"/>
      <c r="DX24" s="414"/>
      <c r="DY24" s="414"/>
      <c r="DZ24" s="616"/>
      <c r="EA24" s="591"/>
    </row>
    <row r="25" spans="1:131" s="354" customFormat="1" ht="26.25" customHeight="1">
      <c r="A25" s="361" t="s">
        <v>410</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8"/>
      <c r="BS25" s="394"/>
      <c r="BT25" s="414"/>
      <c r="BU25" s="414"/>
      <c r="BV25" s="414"/>
      <c r="BW25" s="414"/>
      <c r="BX25" s="414"/>
      <c r="BY25" s="414"/>
      <c r="BZ25" s="414"/>
      <c r="CA25" s="414"/>
      <c r="CB25" s="414"/>
      <c r="CC25" s="414"/>
      <c r="CD25" s="414"/>
      <c r="CE25" s="414"/>
      <c r="CF25" s="414"/>
      <c r="CG25" s="430"/>
      <c r="CH25" s="442"/>
      <c r="CI25" s="454"/>
      <c r="CJ25" s="454"/>
      <c r="CK25" s="454"/>
      <c r="CL25" s="694"/>
      <c r="CM25" s="442"/>
      <c r="CN25" s="454"/>
      <c r="CO25" s="454"/>
      <c r="CP25" s="454"/>
      <c r="CQ25" s="694"/>
      <c r="CR25" s="442"/>
      <c r="CS25" s="454"/>
      <c r="CT25" s="454"/>
      <c r="CU25" s="454"/>
      <c r="CV25" s="694"/>
      <c r="CW25" s="442"/>
      <c r="CX25" s="454"/>
      <c r="CY25" s="454"/>
      <c r="CZ25" s="454"/>
      <c r="DA25" s="694"/>
      <c r="DB25" s="442"/>
      <c r="DC25" s="454"/>
      <c r="DD25" s="454"/>
      <c r="DE25" s="454"/>
      <c r="DF25" s="694"/>
      <c r="DG25" s="442"/>
      <c r="DH25" s="454"/>
      <c r="DI25" s="454"/>
      <c r="DJ25" s="454"/>
      <c r="DK25" s="694"/>
      <c r="DL25" s="442"/>
      <c r="DM25" s="454"/>
      <c r="DN25" s="454"/>
      <c r="DO25" s="454"/>
      <c r="DP25" s="694"/>
      <c r="DQ25" s="442"/>
      <c r="DR25" s="454"/>
      <c r="DS25" s="454"/>
      <c r="DT25" s="454"/>
      <c r="DU25" s="694"/>
      <c r="DV25" s="394"/>
      <c r="DW25" s="414"/>
      <c r="DX25" s="414"/>
      <c r="DY25" s="414"/>
      <c r="DZ25" s="616"/>
      <c r="EA25" s="357"/>
    </row>
    <row r="26" spans="1:131" s="354" customFormat="1" ht="26.25" customHeight="1">
      <c r="A26" s="362" t="s">
        <v>425</v>
      </c>
      <c r="B26" s="391"/>
      <c r="C26" s="391"/>
      <c r="D26" s="391"/>
      <c r="E26" s="391"/>
      <c r="F26" s="391"/>
      <c r="G26" s="391"/>
      <c r="H26" s="391"/>
      <c r="I26" s="391"/>
      <c r="J26" s="391"/>
      <c r="K26" s="391"/>
      <c r="L26" s="391"/>
      <c r="M26" s="391"/>
      <c r="N26" s="391"/>
      <c r="O26" s="391"/>
      <c r="P26" s="427"/>
      <c r="Q26" s="433" t="s">
        <v>443</v>
      </c>
      <c r="R26" s="445"/>
      <c r="S26" s="445"/>
      <c r="T26" s="445"/>
      <c r="U26" s="456"/>
      <c r="V26" s="433" t="s">
        <v>444</v>
      </c>
      <c r="W26" s="445"/>
      <c r="X26" s="445"/>
      <c r="Y26" s="445"/>
      <c r="Z26" s="456"/>
      <c r="AA26" s="433" t="s">
        <v>445</v>
      </c>
      <c r="AB26" s="445"/>
      <c r="AC26" s="445"/>
      <c r="AD26" s="445"/>
      <c r="AE26" s="445"/>
      <c r="AF26" s="511" t="s">
        <v>236</v>
      </c>
      <c r="AG26" s="522"/>
      <c r="AH26" s="522"/>
      <c r="AI26" s="522"/>
      <c r="AJ26" s="528"/>
      <c r="AK26" s="445" t="s">
        <v>376</v>
      </c>
      <c r="AL26" s="445"/>
      <c r="AM26" s="445"/>
      <c r="AN26" s="445"/>
      <c r="AO26" s="456"/>
      <c r="AP26" s="433" t="s">
        <v>344</v>
      </c>
      <c r="AQ26" s="445"/>
      <c r="AR26" s="445"/>
      <c r="AS26" s="445"/>
      <c r="AT26" s="456"/>
      <c r="AU26" s="433" t="s">
        <v>446</v>
      </c>
      <c r="AV26" s="445"/>
      <c r="AW26" s="445"/>
      <c r="AX26" s="445"/>
      <c r="AY26" s="456"/>
      <c r="AZ26" s="433" t="s">
        <v>447</v>
      </c>
      <c r="BA26" s="445"/>
      <c r="BB26" s="445"/>
      <c r="BC26" s="445"/>
      <c r="BD26" s="456"/>
      <c r="BE26" s="433" t="s">
        <v>431</v>
      </c>
      <c r="BF26" s="445"/>
      <c r="BG26" s="445"/>
      <c r="BH26" s="445"/>
      <c r="BI26" s="524"/>
      <c r="BJ26" s="370"/>
      <c r="BK26" s="370"/>
      <c r="BL26" s="370"/>
      <c r="BM26" s="370"/>
      <c r="BN26" s="370"/>
      <c r="BO26" s="369"/>
      <c r="BP26" s="369"/>
      <c r="BQ26" s="365">
        <v>20</v>
      </c>
      <c r="BR26" s="648"/>
      <c r="BS26" s="394"/>
      <c r="BT26" s="414"/>
      <c r="BU26" s="414"/>
      <c r="BV26" s="414"/>
      <c r="BW26" s="414"/>
      <c r="BX26" s="414"/>
      <c r="BY26" s="414"/>
      <c r="BZ26" s="414"/>
      <c r="CA26" s="414"/>
      <c r="CB26" s="414"/>
      <c r="CC26" s="414"/>
      <c r="CD26" s="414"/>
      <c r="CE26" s="414"/>
      <c r="CF26" s="414"/>
      <c r="CG26" s="430"/>
      <c r="CH26" s="442"/>
      <c r="CI26" s="454"/>
      <c r="CJ26" s="454"/>
      <c r="CK26" s="454"/>
      <c r="CL26" s="694"/>
      <c r="CM26" s="442"/>
      <c r="CN26" s="454"/>
      <c r="CO26" s="454"/>
      <c r="CP26" s="454"/>
      <c r="CQ26" s="694"/>
      <c r="CR26" s="442"/>
      <c r="CS26" s="454"/>
      <c r="CT26" s="454"/>
      <c r="CU26" s="454"/>
      <c r="CV26" s="694"/>
      <c r="CW26" s="442"/>
      <c r="CX26" s="454"/>
      <c r="CY26" s="454"/>
      <c r="CZ26" s="454"/>
      <c r="DA26" s="694"/>
      <c r="DB26" s="442"/>
      <c r="DC26" s="454"/>
      <c r="DD26" s="454"/>
      <c r="DE26" s="454"/>
      <c r="DF26" s="694"/>
      <c r="DG26" s="442"/>
      <c r="DH26" s="454"/>
      <c r="DI26" s="454"/>
      <c r="DJ26" s="454"/>
      <c r="DK26" s="694"/>
      <c r="DL26" s="442"/>
      <c r="DM26" s="454"/>
      <c r="DN26" s="454"/>
      <c r="DO26" s="454"/>
      <c r="DP26" s="694"/>
      <c r="DQ26" s="442"/>
      <c r="DR26" s="454"/>
      <c r="DS26" s="454"/>
      <c r="DT26" s="454"/>
      <c r="DU26" s="694"/>
      <c r="DV26" s="394"/>
      <c r="DW26" s="414"/>
      <c r="DX26" s="414"/>
      <c r="DY26" s="414"/>
      <c r="DZ26" s="616"/>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2"/>
      <c r="AG27" s="523"/>
      <c r="AH27" s="523"/>
      <c r="AI27" s="523"/>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5"/>
      <c r="BJ27" s="370"/>
      <c r="BK27" s="370"/>
      <c r="BL27" s="370"/>
      <c r="BM27" s="370"/>
      <c r="BN27" s="370"/>
      <c r="BO27" s="369"/>
      <c r="BP27" s="369"/>
      <c r="BQ27" s="365">
        <v>21</v>
      </c>
      <c r="BR27" s="648"/>
      <c r="BS27" s="394"/>
      <c r="BT27" s="414"/>
      <c r="BU27" s="414"/>
      <c r="BV27" s="414"/>
      <c r="BW27" s="414"/>
      <c r="BX27" s="414"/>
      <c r="BY27" s="414"/>
      <c r="BZ27" s="414"/>
      <c r="CA27" s="414"/>
      <c r="CB27" s="414"/>
      <c r="CC27" s="414"/>
      <c r="CD27" s="414"/>
      <c r="CE27" s="414"/>
      <c r="CF27" s="414"/>
      <c r="CG27" s="430"/>
      <c r="CH27" s="442"/>
      <c r="CI27" s="454"/>
      <c r="CJ27" s="454"/>
      <c r="CK27" s="454"/>
      <c r="CL27" s="694"/>
      <c r="CM27" s="442"/>
      <c r="CN27" s="454"/>
      <c r="CO27" s="454"/>
      <c r="CP27" s="454"/>
      <c r="CQ27" s="694"/>
      <c r="CR27" s="442"/>
      <c r="CS27" s="454"/>
      <c r="CT27" s="454"/>
      <c r="CU27" s="454"/>
      <c r="CV27" s="694"/>
      <c r="CW27" s="442"/>
      <c r="CX27" s="454"/>
      <c r="CY27" s="454"/>
      <c r="CZ27" s="454"/>
      <c r="DA27" s="694"/>
      <c r="DB27" s="442"/>
      <c r="DC27" s="454"/>
      <c r="DD27" s="454"/>
      <c r="DE27" s="454"/>
      <c r="DF27" s="694"/>
      <c r="DG27" s="442"/>
      <c r="DH27" s="454"/>
      <c r="DI27" s="454"/>
      <c r="DJ27" s="454"/>
      <c r="DK27" s="694"/>
      <c r="DL27" s="442"/>
      <c r="DM27" s="454"/>
      <c r="DN27" s="454"/>
      <c r="DO27" s="454"/>
      <c r="DP27" s="694"/>
      <c r="DQ27" s="442"/>
      <c r="DR27" s="454"/>
      <c r="DS27" s="454"/>
      <c r="DT27" s="454"/>
      <c r="DU27" s="694"/>
      <c r="DV27" s="394"/>
      <c r="DW27" s="414"/>
      <c r="DX27" s="414"/>
      <c r="DY27" s="414"/>
      <c r="DZ27" s="616"/>
      <c r="EA27" s="357"/>
    </row>
    <row r="28" spans="1:131" s="354" customFormat="1" ht="26.25" customHeight="1">
      <c r="A28" s="368">
        <v>1</v>
      </c>
      <c r="B28" s="393" t="s">
        <v>448</v>
      </c>
      <c r="C28" s="413"/>
      <c r="D28" s="413"/>
      <c r="E28" s="413"/>
      <c r="F28" s="413"/>
      <c r="G28" s="413"/>
      <c r="H28" s="413"/>
      <c r="I28" s="413"/>
      <c r="J28" s="413"/>
      <c r="K28" s="413"/>
      <c r="L28" s="413"/>
      <c r="M28" s="413"/>
      <c r="N28" s="413"/>
      <c r="O28" s="413"/>
      <c r="P28" s="429"/>
      <c r="Q28" s="439">
        <v>38711</v>
      </c>
      <c r="R28" s="451"/>
      <c r="S28" s="451"/>
      <c r="T28" s="451"/>
      <c r="U28" s="451"/>
      <c r="V28" s="451">
        <v>38389</v>
      </c>
      <c r="W28" s="451"/>
      <c r="X28" s="451"/>
      <c r="Y28" s="451"/>
      <c r="Z28" s="451"/>
      <c r="AA28" s="451">
        <v>322</v>
      </c>
      <c r="AB28" s="451"/>
      <c r="AC28" s="451"/>
      <c r="AD28" s="451"/>
      <c r="AE28" s="496"/>
      <c r="AF28" s="513">
        <v>322</v>
      </c>
      <c r="AG28" s="451"/>
      <c r="AH28" s="451"/>
      <c r="AI28" s="451"/>
      <c r="AJ28" s="530"/>
      <c r="AK28" s="536">
        <v>5154</v>
      </c>
      <c r="AL28" s="451"/>
      <c r="AM28" s="451"/>
      <c r="AN28" s="451"/>
      <c r="AO28" s="451"/>
      <c r="AP28" s="451" t="s">
        <v>173</v>
      </c>
      <c r="AQ28" s="451"/>
      <c r="AR28" s="451"/>
      <c r="AS28" s="451"/>
      <c r="AT28" s="451"/>
      <c r="AU28" s="451" t="s">
        <v>173</v>
      </c>
      <c r="AV28" s="451"/>
      <c r="AW28" s="451"/>
      <c r="AX28" s="451"/>
      <c r="AY28" s="451"/>
      <c r="AZ28" s="602" t="s">
        <v>173</v>
      </c>
      <c r="BA28" s="602"/>
      <c r="BB28" s="602"/>
      <c r="BC28" s="602"/>
      <c r="BD28" s="602"/>
      <c r="BE28" s="619"/>
      <c r="BF28" s="619"/>
      <c r="BG28" s="619"/>
      <c r="BH28" s="619"/>
      <c r="BI28" s="631"/>
      <c r="BJ28" s="370"/>
      <c r="BK28" s="370"/>
      <c r="BL28" s="370"/>
      <c r="BM28" s="370"/>
      <c r="BN28" s="370"/>
      <c r="BO28" s="369"/>
      <c r="BP28" s="369"/>
      <c r="BQ28" s="365">
        <v>22</v>
      </c>
      <c r="BR28" s="648"/>
      <c r="BS28" s="394"/>
      <c r="BT28" s="414"/>
      <c r="BU28" s="414"/>
      <c r="BV28" s="414"/>
      <c r="BW28" s="414"/>
      <c r="BX28" s="414"/>
      <c r="BY28" s="414"/>
      <c r="BZ28" s="414"/>
      <c r="CA28" s="414"/>
      <c r="CB28" s="414"/>
      <c r="CC28" s="414"/>
      <c r="CD28" s="414"/>
      <c r="CE28" s="414"/>
      <c r="CF28" s="414"/>
      <c r="CG28" s="430"/>
      <c r="CH28" s="442"/>
      <c r="CI28" s="454"/>
      <c r="CJ28" s="454"/>
      <c r="CK28" s="454"/>
      <c r="CL28" s="694"/>
      <c r="CM28" s="442"/>
      <c r="CN28" s="454"/>
      <c r="CO28" s="454"/>
      <c r="CP28" s="454"/>
      <c r="CQ28" s="694"/>
      <c r="CR28" s="442"/>
      <c r="CS28" s="454"/>
      <c r="CT28" s="454"/>
      <c r="CU28" s="454"/>
      <c r="CV28" s="694"/>
      <c r="CW28" s="442"/>
      <c r="CX28" s="454"/>
      <c r="CY28" s="454"/>
      <c r="CZ28" s="454"/>
      <c r="DA28" s="694"/>
      <c r="DB28" s="442"/>
      <c r="DC28" s="454"/>
      <c r="DD28" s="454"/>
      <c r="DE28" s="454"/>
      <c r="DF28" s="694"/>
      <c r="DG28" s="442"/>
      <c r="DH28" s="454"/>
      <c r="DI28" s="454"/>
      <c r="DJ28" s="454"/>
      <c r="DK28" s="694"/>
      <c r="DL28" s="442"/>
      <c r="DM28" s="454"/>
      <c r="DN28" s="454"/>
      <c r="DO28" s="454"/>
      <c r="DP28" s="694"/>
      <c r="DQ28" s="442"/>
      <c r="DR28" s="454"/>
      <c r="DS28" s="454"/>
      <c r="DT28" s="454"/>
      <c r="DU28" s="694"/>
      <c r="DV28" s="394"/>
      <c r="DW28" s="414"/>
      <c r="DX28" s="414"/>
      <c r="DY28" s="414"/>
      <c r="DZ28" s="616"/>
      <c r="EA28" s="357"/>
    </row>
    <row r="29" spans="1:131" s="354" customFormat="1" ht="26.25" customHeight="1">
      <c r="A29" s="368">
        <v>2</v>
      </c>
      <c r="B29" s="394" t="s">
        <v>29</v>
      </c>
      <c r="C29" s="414"/>
      <c r="D29" s="414"/>
      <c r="E29" s="414"/>
      <c r="F29" s="414"/>
      <c r="G29" s="414"/>
      <c r="H29" s="414"/>
      <c r="I29" s="414"/>
      <c r="J29" s="414"/>
      <c r="K29" s="414"/>
      <c r="L29" s="414"/>
      <c r="M29" s="414"/>
      <c r="N29" s="414"/>
      <c r="O29" s="414"/>
      <c r="P29" s="430"/>
      <c r="Q29" s="436">
        <v>21802</v>
      </c>
      <c r="R29" s="448"/>
      <c r="S29" s="448"/>
      <c r="T29" s="448"/>
      <c r="U29" s="448"/>
      <c r="V29" s="448">
        <v>21483</v>
      </c>
      <c r="W29" s="448"/>
      <c r="X29" s="448"/>
      <c r="Y29" s="448"/>
      <c r="Z29" s="448"/>
      <c r="AA29" s="459">
        <v>319</v>
      </c>
      <c r="AB29" s="454"/>
      <c r="AC29" s="454"/>
      <c r="AD29" s="454"/>
      <c r="AE29" s="497"/>
      <c r="AF29" s="509">
        <v>319</v>
      </c>
      <c r="AG29" s="454"/>
      <c r="AH29" s="454"/>
      <c r="AI29" s="454"/>
      <c r="AJ29" s="497"/>
      <c r="AK29" s="458">
        <v>3218</v>
      </c>
      <c r="AL29" s="448"/>
      <c r="AM29" s="448"/>
      <c r="AN29" s="448"/>
      <c r="AO29" s="448"/>
      <c r="AP29" s="448" t="s">
        <v>173</v>
      </c>
      <c r="AQ29" s="448"/>
      <c r="AR29" s="448"/>
      <c r="AS29" s="448"/>
      <c r="AT29" s="448"/>
      <c r="AU29" s="448" t="s">
        <v>173</v>
      </c>
      <c r="AV29" s="448"/>
      <c r="AW29" s="448"/>
      <c r="AX29" s="448"/>
      <c r="AY29" s="448"/>
      <c r="AZ29" s="603" t="s">
        <v>173</v>
      </c>
      <c r="BA29" s="603"/>
      <c r="BB29" s="603"/>
      <c r="BC29" s="603"/>
      <c r="BD29" s="603"/>
      <c r="BE29" s="566"/>
      <c r="BF29" s="566"/>
      <c r="BG29" s="566"/>
      <c r="BH29" s="566"/>
      <c r="BI29" s="593"/>
      <c r="BJ29" s="370"/>
      <c r="BK29" s="370"/>
      <c r="BL29" s="370"/>
      <c r="BM29" s="370"/>
      <c r="BN29" s="370"/>
      <c r="BO29" s="369"/>
      <c r="BP29" s="369"/>
      <c r="BQ29" s="365">
        <v>23</v>
      </c>
      <c r="BR29" s="648"/>
      <c r="BS29" s="394"/>
      <c r="BT29" s="414"/>
      <c r="BU29" s="414"/>
      <c r="BV29" s="414"/>
      <c r="BW29" s="414"/>
      <c r="BX29" s="414"/>
      <c r="BY29" s="414"/>
      <c r="BZ29" s="414"/>
      <c r="CA29" s="414"/>
      <c r="CB29" s="414"/>
      <c r="CC29" s="414"/>
      <c r="CD29" s="414"/>
      <c r="CE29" s="414"/>
      <c r="CF29" s="414"/>
      <c r="CG29" s="430"/>
      <c r="CH29" s="442"/>
      <c r="CI29" s="454"/>
      <c r="CJ29" s="454"/>
      <c r="CK29" s="454"/>
      <c r="CL29" s="694"/>
      <c r="CM29" s="442"/>
      <c r="CN29" s="454"/>
      <c r="CO29" s="454"/>
      <c r="CP29" s="454"/>
      <c r="CQ29" s="694"/>
      <c r="CR29" s="442"/>
      <c r="CS29" s="454"/>
      <c r="CT29" s="454"/>
      <c r="CU29" s="454"/>
      <c r="CV29" s="694"/>
      <c r="CW29" s="442"/>
      <c r="CX29" s="454"/>
      <c r="CY29" s="454"/>
      <c r="CZ29" s="454"/>
      <c r="DA29" s="694"/>
      <c r="DB29" s="442"/>
      <c r="DC29" s="454"/>
      <c r="DD29" s="454"/>
      <c r="DE29" s="454"/>
      <c r="DF29" s="694"/>
      <c r="DG29" s="442"/>
      <c r="DH29" s="454"/>
      <c r="DI29" s="454"/>
      <c r="DJ29" s="454"/>
      <c r="DK29" s="694"/>
      <c r="DL29" s="442"/>
      <c r="DM29" s="454"/>
      <c r="DN29" s="454"/>
      <c r="DO29" s="454"/>
      <c r="DP29" s="694"/>
      <c r="DQ29" s="442"/>
      <c r="DR29" s="454"/>
      <c r="DS29" s="454"/>
      <c r="DT29" s="454"/>
      <c r="DU29" s="694"/>
      <c r="DV29" s="394"/>
      <c r="DW29" s="414"/>
      <c r="DX29" s="414"/>
      <c r="DY29" s="414"/>
      <c r="DZ29" s="616"/>
      <c r="EA29" s="357"/>
    </row>
    <row r="30" spans="1:131" s="354" customFormat="1" ht="26.25" customHeight="1">
      <c r="A30" s="368">
        <v>3</v>
      </c>
      <c r="B30" s="394" t="s">
        <v>203</v>
      </c>
      <c r="C30" s="414"/>
      <c r="D30" s="414"/>
      <c r="E30" s="414"/>
      <c r="F30" s="414"/>
      <c r="G30" s="414"/>
      <c r="H30" s="414"/>
      <c r="I30" s="414"/>
      <c r="J30" s="414"/>
      <c r="K30" s="414"/>
      <c r="L30" s="414"/>
      <c r="M30" s="414"/>
      <c r="N30" s="414"/>
      <c r="O30" s="414"/>
      <c r="P30" s="430"/>
      <c r="Q30" s="436">
        <v>6616</v>
      </c>
      <c r="R30" s="448"/>
      <c r="S30" s="448"/>
      <c r="T30" s="448"/>
      <c r="U30" s="448"/>
      <c r="V30" s="448">
        <v>6565</v>
      </c>
      <c r="W30" s="448"/>
      <c r="X30" s="448"/>
      <c r="Y30" s="448"/>
      <c r="Z30" s="448"/>
      <c r="AA30" s="459">
        <v>51</v>
      </c>
      <c r="AB30" s="454"/>
      <c r="AC30" s="454"/>
      <c r="AD30" s="454"/>
      <c r="AE30" s="497"/>
      <c r="AF30" s="509">
        <v>51</v>
      </c>
      <c r="AG30" s="454"/>
      <c r="AH30" s="454"/>
      <c r="AI30" s="454"/>
      <c r="AJ30" s="497"/>
      <c r="AK30" s="458">
        <v>2854</v>
      </c>
      <c r="AL30" s="448"/>
      <c r="AM30" s="448"/>
      <c r="AN30" s="448"/>
      <c r="AO30" s="448"/>
      <c r="AP30" s="448" t="s">
        <v>173</v>
      </c>
      <c r="AQ30" s="448"/>
      <c r="AR30" s="448"/>
      <c r="AS30" s="448"/>
      <c r="AT30" s="448"/>
      <c r="AU30" s="448" t="s">
        <v>173</v>
      </c>
      <c r="AV30" s="448"/>
      <c r="AW30" s="448"/>
      <c r="AX30" s="448"/>
      <c r="AY30" s="448"/>
      <c r="AZ30" s="603" t="s">
        <v>173</v>
      </c>
      <c r="BA30" s="603"/>
      <c r="BB30" s="603"/>
      <c r="BC30" s="603"/>
      <c r="BD30" s="603"/>
      <c r="BE30" s="566"/>
      <c r="BF30" s="566"/>
      <c r="BG30" s="566"/>
      <c r="BH30" s="566"/>
      <c r="BI30" s="593"/>
      <c r="BJ30" s="370"/>
      <c r="BK30" s="370"/>
      <c r="BL30" s="370"/>
      <c r="BM30" s="370"/>
      <c r="BN30" s="370"/>
      <c r="BO30" s="369"/>
      <c r="BP30" s="369"/>
      <c r="BQ30" s="365">
        <v>24</v>
      </c>
      <c r="BR30" s="648"/>
      <c r="BS30" s="394"/>
      <c r="BT30" s="414"/>
      <c r="BU30" s="414"/>
      <c r="BV30" s="414"/>
      <c r="BW30" s="414"/>
      <c r="BX30" s="414"/>
      <c r="BY30" s="414"/>
      <c r="BZ30" s="414"/>
      <c r="CA30" s="414"/>
      <c r="CB30" s="414"/>
      <c r="CC30" s="414"/>
      <c r="CD30" s="414"/>
      <c r="CE30" s="414"/>
      <c r="CF30" s="414"/>
      <c r="CG30" s="430"/>
      <c r="CH30" s="442"/>
      <c r="CI30" s="454"/>
      <c r="CJ30" s="454"/>
      <c r="CK30" s="454"/>
      <c r="CL30" s="694"/>
      <c r="CM30" s="442"/>
      <c r="CN30" s="454"/>
      <c r="CO30" s="454"/>
      <c r="CP30" s="454"/>
      <c r="CQ30" s="694"/>
      <c r="CR30" s="442"/>
      <c r="CS30" s="454"/>
      <c r="CT30" s="454"/>
      <c r="CU30" s="454"/>
      <c r="CV30" s="694"/>
      <c r="CW30" s="442"/>
      <c r="CX30" s="454"/>
      <c r="CY30" s="454"/>
      <c r="CZ30" s="454"/>
      <c r="DA30" s="694"/>
      <c r="DB30" s="442"/>
      <c r="DC30" s="454"/>
      <c r="DD30" s="454"/>
      <c r="DE30" s="454"/>
      <c r="DF30" s="694"/>
      <c r="DG30" s="442"/>
      <c r="DH30" s="454"/>
      <c r="DI30" s="454"/>
      <c r="DJ30" s="454"/>
      <c r="DK30" s="694"/>
      <c r="DL30" s="442"/>
      <c r="DM30" s="454"/>
      <c r="DN30" s="454"/>
      <c r="DO30" s="454"/>
      <c r="DP30" s="694"/>
      <c r="DQ30" s="442"/>
      <c r="DR30" s="454"/>
      <c r="DS30" s="454"/>
      <c r="DT30" s="454"/>
      <c r="DU30" s="694"/>
      <c r="DV30" s="394"/>
      <c r="DW30" s="414"/>
      <c r="DX30" s="414"/>
      <c r="DY30" s="414"/>
      <c r="DZ30" s="616"/>
      <c r="EA30" s="357"/>
    </row>
    <row r="31" spans="1:131" s="354" customFormat="1" ht="26.25" customHeight="1">
      <c r="A31" s="368">
        <v>4</v>
      </c>
      <c r="B31" s="394"/>
      <c r="C31" s="414"/>
      <c r="D31" s="414"/>
      <c r="E31" s="414"/>
      <c r="F31" s="414"/>
      <c r="G31" s="414"/>
      <c r="H31" s="414"/>
      <c r="I31" s="414"/>
      <c r="J31" s="414"/>
      <c r="K31" s="414"/>
      <c r="L31" s="414"/>
      <c r="M31" s="414"/>
      <c r="N31" s="414"/>
      <c r="O31" s="414"/>
      <c r="P31" s="430"/>
      <c r="Q31" s="436"/>
      <c r="R31" s="448"/>
      <c r="S31" s="448"/>
      <c r="T31" s="448"/>
      <c r="U31" s="448"/>
      <c r="V31" s="448"/>
      <c r="W31" s="448"/>
      <c r="X31" s="448"/>
      <c r="Y31" s="448"/>
      <c r="Z31" s="448"/>
      <c r="AA31" s="459"/>
      <c r="AB31" s="454"/>
      <c r="AC31" s="454"/>
      <c r="AD31" s="454"/>
      <c r="AE31" s="497"/>
      <c r="AF31" s="509"/>
      <c r="AG31" s="454"/>
      <c r="AH31" s="454"/>
      <c r="AI31" s="454"/>
      <c r="AJ31" s="497"/>
      <c r="AK31" s="458"/>
      <c r="AL31" s="448"/>
      <c r="AM31" s="448"/>
      <c r="AN31" s="448"/>
      <c r="AO31" s="448"/>
      <c r="AP31" s="448"/>
      <c r="AQ31" s="448"/>
      <c r="AR31" s="448"/>
      <c r="AS31" s="448"/>
      <c r="AT31" s="448"/>
      <c r="AU31" s="448"/>
      <c r="AV31" s="448"/>
      <c r="AW31" s="448"/>
      <c r="AX31" s="448"/>
      <c r="AY31" s="448"/>
      <c r="AZ31" s="603"/>
      <c r="BA31" s="603"/>
      <c r="BB31" s="603"/>
      <c r="BC31" s="603"/>
      <c r="BD31" s="603"/>
      <c r="BE31" s="566"/>
      <c r="BF31" s="566"/>
      <c r="BG31" s="566"/>
      <c r="BH31" s="566"/>
      <c r="BI31" s="593"/>
      <c r="BJ31" s="370"/>
      <c r="BK31" s="370"/>
      <c r="BL31" s="370"/>
      <c r="BM31" s="370"/>
      <c r="BN31" s="370"/>
      <c r="BO31" s="369"/>
      <c r="BP31" s="369"/>
      <c r="BQ31" s="365">
        <v>25</v>
      </c>
      <c r="BR31" s="648"/>
      <c r="BS31" s="394"/>
      <c r="BT31" s="414"/>
      <c r="BU31" s="414"/>
      <c r="BV31" s="414"/>
      <c r="BW31" s="414"/>
      <c r="BX31" s="414"/>
      <c r="BY31" s="414"/>
      <c r="BZ31" s="414"/>
      <c r="CA31" s="414"/>
      <c r="CB31" s="414"/>
      <c r="CC31" s="414"/>
      <c r="CD31" s="414"/>
      <c r="CE31" s="414"/>
      <c r="CF31" s="414"/>
      <c r="CG31" s="430"/>
      <c r="CH31" s="442"/>
      <c r="CI31" s="454"/>
      <c r="CJ31" s="454"/>
      <c r="CK31" s="454"/>
      <c r="CL31" s="694"/>
      <c r="CM31" s="442"/>
      <c r="CN31" s="454"/>
      <c r="CO31" s="454"/>
      <c r="CP31" s="454"/>
      <c r="CQ31" s="694"/>
      <c r="CR31" s="442"/>
      <c r="CS31" s="454"/>
      <c r="CT31" s="454"/>
      <c r="CU31" s="454"/>
      <c r="CV31" s="694"/>
      <c r="CW31" s="442"/>
      <c r="CX31" s="454"/>
      <c r="CY31" s="454"/>
      <c r="CZ31" s="454"/>
      <c r="DA31" s="694"/>
      <c r="DB31" s="442"/>
      <c r="DC31" s="454"/>
      <c r="DD31" s="454"/>
      <c r="DE31" s="454"/>
      <c r="DF31" s="694"/>
      <c r="DG31" s="442"/>
      <c r="DH31" s="454"/>
      <c r="DI31" s="454"/>
      <c r="DJ31" s="454"/>
      <c r="DK31" s="694"/>
      <c r="DL31" s="442"/>
      <c r="DM31" s="454"/>
      <c r="DN31" s="454"/>
      <c r="DO31" s="454"/>
      <c r="DP31" s="694"/>
      <c r="DQ31" s="442"/>
      <c r="DR31" s="454"/>
      <c r="DS31" s="454"/>
      <c r="DT31" s="454"/>
      <c r="DU31" s="694"/>
      <c r="DV31" s="394"/>
      <c r="DW31" s="414"/>
      <c r="DX31" s="414"/>
      <c r="DY31" s="414"/>
      <c r="DZ31" s="616"/>
      <c r="EA31" s="357"/>
    </row>
    <row r="32" spans="1:131" s="354" customFormat="1" ht="26.25" customHeight="1">
      <c r="A32" s="368">
        <v>5</v>
      </c>
      <c r="B32" s="394"/>
      <c r="C32" s="414"/>
      <c r="D32" s="414"/>
      <c r="E32" s="414"/>
      <c r="F32" s="414"/>
      <c r="G32" s="414"/>
      <c r="H32" s="414"/>
      <c r="I32" s="414"/>
      <c r="J32" s="414"/>
      <c r="K32" s="414"/>
      <c r="L32" s="414"/>
      <c r="M32" s="414"/>
      <c r="N32" s="414"/>
      <c r="O32" s="414"/>
      <c r="P32" s="430"/>
      <c r="Q32" s="436"/>
      <c r="R32" s="448"/>
      <c r="S32" s="448"/>
      <c r="T32" s="448"/>
      <c r="U32" s="448"/>
      <c r="V32" s="448"/>
      <c r="W32" s="448"/>
      <c r="X32" s="448"/>
      <c r="Y32" s="448"/>
      <c r="Z32" s="448"/>
      <c r="AA32" s="448"/>
      <c r="AB32" s="448"/>
      <c r="AC32" s="448"/>
      <c r="AD32" s="448"/>
      <c r="AE32" s="459"/>
      <c r="AF32" s="509"/>
      <c r="AG32" s="454"/>
      <c r="AH32" s="454"/>
      <c r="AI32" s="454"/>
      <c r="AJ32" s="497"/>
      <c r="AK32" s="458"/>
      <c r="AL32" s="448"/>
      <c r="AM32" s="448"/>
      <c r="AN32" s="448"/>
      <c r="AO32" s="448"/>
      <c r="AP32" s="448"/>
      <c r="AQ32" s="448"/>
      <c r="AR32" s="448"/>
      <c r="AS32" s="448"/>
      <c r="AT32" s="448"/>
      <c r="AU32" s="448"/>
      <c r="AV32" s="448"/>
      <c r="AW32" s="448"/>
      <c r="AX32" s="448"/>
      <c r="AY32" s="448"/>
      <c r="AZ32" s="603"/>
      <c r="BA32" s="603"/>
      <c r="BB32" s="603"/>
      <c r="BC32" s="603"/>
      <c r="BD32" s="603"/>
      <c r="BE32" s="566"/>
      <c r="BF32" s="566"/>
      <c r="BG32" s="566"/>
      <c r="BH32" s="566"/>
      <c r="BI32" s="593"/>
      <c r="BJ32" s="370"/>
      <c r="BK32" s="370"/>
      <c r="BL32" s="370"/>
      <c r="BM32" s="370"/>
      <c r="BN32" s="370"/>
      <c r="BO32" s="369"/>
      <c r="BP32" s="369"/>
      <c r="BQ32" s="365">
        <v>26</v>
      </c>
      <c r="BR32" s="648"/>
      <c r="BS32" s="394"/>
      <c r="BT32" s="414"/>
      <c r="BU32" s="414"/>
      <c r="BV32" s="414"/>
      <c r="BW32" s="414"/>
      <c r="BX32" s="414"/>
      <c r="BY32" s="414"/>
      <c r="BZ32" s="414"/>
      <c r="CA32" s="414"/>
      <c r="CB32" s="414"/>
      <c r="CC32" s="414"/>
      <c r="CD32" s="414"/>
      <c r="CE32" s="414"/>
      <c r="CF32" s="414"/>
      <c r="CG32" s="430"/>
      <c r="CH32" s="442"/>
      <c r="CI32" s="454"/>
      <c r="CJ32" s="454"/>
      <c r="CK32" s="454"/>
      <c r="CL32" s="694"/>
      <c r="CM32" s="442"/>
      <c r="CN32" s="454"/>
      <c r="CO32" s="454"/>
      <c r="CP32" s="454"/>
      <c r="CQ32" s="694"/>
      <c r="CR32" s="442"/>
      <c r="CS32" s="454"/>
      <c r="CT32" s="454"/>
      <c r="CU32" s="454"/>
      <c r="CV32" s="694"/>
      <c r="CW32" s="442"/>
      <c r="CX32" s="454"/>
      <c r="CY32" s="454"/>
      <c r="CZ32" s="454"/>
      <c r="DA32" s="694"/>
      <c r="DB32" s="442"/>
      <c r="DC32" s="454"/>
      <c r="DD32" s="454"/>
      <c r="DE32" s="454"/>
      <c r="DF32" s="694"/>
      <c r="DG32" s="442"/>
      <c r="DH32" s="454"/>
      <c r="DI32" s="454"/>
      <c r="DJ32" s="454"/>
      <c r="DK32" s="694"/>
      <c r="DL32" s="442"/>
      <c r="DM32" s="454"/>
      <c r="DN32" s="454"/>
      <c r="DO32" s="454"/>
      <c r="DP32" s="694"/>
      <c r="DQ32" s="442"/>
      <c r="DR32" s="454"/>
      <c r="DS32" s="454"/>
      <c r="DT32" s="454"/>
      <c r="DU32" s="694"/>
      <c r="DV32" s="394"/>
      <c r="DW32" s="414"/>
      <c r="DX32" s="414"/>
      <c r="DY32" s="414"/>
      <c r="DZ32" s="616"/>
      <c r="EA32" s="357"/>
    </row>
    <row r="33" spans="1:131" s="354" customFormat="1" ht="26.25" customHeight="1">
      <c r="A33" s="368">
        <v>6</v>
      </c>
      <c r="B33" s="394"/>
      <c r="C33" s="414"/>
      <c r="D33" s="414"/>
      <c r="E33" s="414"/>
      <c r="F33" s="414"/>
      <c r="G33" s="414"/>
      <c r="H33" s="414"/>
      <c r="I33" s="414"/>
      <c r="J33" s="414"/>
      <c r="K33" s="414"/>
      <c r="L33" s="414"/>
      <c r="M33" s="414"/>
      <c r="N33" s="414"/>
      <c r="O33" s="414"/>
      <c r="P33" s="430"/>
      <c r="Q33" s="436"/>
      <c r="R33" s="448"/>
      <c r="S33" s="448"/>
      <c r="T33" s="448"/>
      <c r="U33" s="448"/>
      <c r="V33" s="448"/>
      <c r="W33" s="448"/>
      <c r="X33" s="448"/>
      <c r="Y33" s="448"/>
      <c r="Z33" s="448"/>
      <c r="AA33" s="448"/>
      <c r="AB33" s="448"/>
      <c r="AC33" s="448"/>
      <c r="AD33" s="448"/>
      <c r="AE33" s="459"/>
      <c r="AF33" s="509"/>
      <c r="AG33" s="454"/>
      <c r="AH33" s="454"/>
      <c r="AI33" s="454"/>
      <c r="AJ33" s="497"/>
      <c r="AK33" s="458"/>
      <c r="AL33" s="448"/>
      <c r="AM33" s="448"/>
      <c r="AN33" s="448"/>
      <c r="AO33" s="448"/>
      <c r="AP33" s="448"/>
      <c r="AQ33" s="448"/>
      <c r="AR33" s="448"/>
      <c r="AS33" s="448"/>
      <c r="AT33" s="448"/>
      <c r="AU33" s="448"/>
      <c r="AV33" s="448"/>
      <c r="AW33" s="448"/>
      <c r="AX33" s="448"/>
      <c r="AY33" s="448"/>
      <c r="AZ33" s="603"/>
      <c r="BA33" s="603"/>
      <c r="BB33" s="603"/>
      <c r="BC33" s="603"/>
      <c r="BD33" s="603"/>
      <c r="BE33" s="566"/>
      <c r="BF33" s="566"/>
      <c r="BG33" s="566"/>
      <c r="BH33" s="566"/>
      <c r="BI33" s="593"/>
      <c r="BJ33" s="370"/>
      <c r="BK33" s="370"/>
      <c r="BL33" s="370"/>
      <c r="BM33" s="370"/>
      <c r="BN33" s="370"/>
      <c r="BO33" s="369"/>
      <c r="BP33" s="369"/>
      <c r="BQ33" s="365">
        <v>27</v>
      </c>
      <c r="BR33" s="648"/>
      <c r="BS33" s="394"/>
      <c r="BT33" s="414"/>
      <c r="BU33" s="414"/>
      <c r="BV33" s="414"/>
      <c r="BW33" s="414"/>
      <c r="BX33" s="414"/>
      <c r="BY33" s="414"/>
      <c r="BZ33" s="414"/>
      <c r="CA33" s="414"/>
      <c r="CB33" s="414"/>
      <c r="CC33" s="414"/>
      <c r="CD33" s="414"/>
      <c r="CE33" s="414"/>
      <c r="CF33" s="414"/>
      <c r="CG33" s="430"/>
      <c r="CH33" s="442"/>
      <c r="CI33" s="454"/>
      <c r="CJ33" s="454"/>
      <c r="CK33" s="454"/>
      <c r="CL33" s="694"/>
      <c r="CM33" s="442"/>
      <c r="CN33" s="454"/>
      <c r="CO33" s="454"/>
      <c r="CP33" s="454"/>
      <c r="CQ33" s="694"/>
      <c r="CR33" s="442"/>
      <c r="CS33" s="454"/>
      <c r="CT33" s="454"/>
      <c r="CU33" s="454"/>
      <c r="CV33" s="694"/>
      <c r="CW33" s="442"/>
      <c r="CX33" s="454"/>
      <c r="CY33" s="454"/>
      <c r="CZ33" s="454"/>
      <c r="DA33" s="694"/>
      <c r="DB33" s="442"/>
      <c r="DC33" s="454"/>
      <c r="DD33" s="454"/>
      <c r="DE33" s="454"/>
      <c r="DF33" s="694"/>
      <c r="DG33" s="442"/>
      <c r="DH33" s="454"/>
      <c r="DI33" s="454"/>
      <c r="DJ33" s="454"/>
      <c r="DK33" s="694"/>
      <c r="DL33" s="442"/>
      <c r="DM33" s="454"/>
      <c r="DN33" s="454"/>
      <c r="DO33" s="454"/>
      <c r="DP33" s="694"/>
      <c r="DQ33" s="442"/>
      <c r="DR33" s="454"/>
      <c r="DS33" s="454"/>
      <c r="DT33" s="454"/>
      <c r="DU33" s="694"/>
      <c r="DV33" s="394"/>
      <c r="DW33" s="414"/>
      <c r="DX33" s="414"/>
      <c r="DY33" s="414"/>
      <c r="DZ33" s="616"/>
      <c r="EA33" s="357"/>
    </row>
    <row r="34" spans="1:131" s="354" customFormat="1" ht="26.25" customHeight="1">
      <c r="A34" s="368">
        <v>7</v>
      </c>
      <c r="B34" s="394"/>
      <c r="C34" s="414"/>
      <c r="D34" s="414"/>
      <c r="E34" s="414"/>
      <c r="F34" s="414"/>
      <c r="G34" s="414"/>
      <c r="H34" s="414"/>
      <c r="I34" s="414"/>
      <c r="J34" s="414"/>
      <c r="K34" s="414"/>
      <c r="L34" s="414"/>
      <c r="M34" s="414"/>
      <c r="N34" s="414"/>
      <c r="O34" s="414"/>
      <c r="P34" s="430"/>
      <c r="Q34" s="436"/>
      <c r="R34" s="448"/>
      <c r="S34" s="448"/>
      <c r="T34" s="448"/>
      <c r="U34" s="448"/>
      <c r="V34" s="448"/>
      <c r="W34" s="448"/>
      <c r="X34" s="448"/>
      <c r="Y34" s="448"/>
      <c r="Z34" s="448"/>
      <c r="AA34" s="448"/>
      <c r="AB34" s="448"/>
      <c r="AC34" s="448"/>
      <c r="AD34" s="448"/>
      <c r="AE34" s="459"/>
      <c r="AF34" s="509"/>
      <c r="AG34" s="454"/>
      <c r="AH34" s="454"/>
      <c r="AI34" s="454"/>
      <c r="AJ34" s="497"/>
      <c r="AK34" s="458"/>
      <c r="AL34" s="448"/>
      <c r="AM34" s="448"/>
      <c r="AN34" s="448"/>
      <c r="AO34" s="448"/>
      <c r="AP34" s="448"/>
      <c r="AQ34" s="448"/>
      <c r="AR34" s="448"/>
      <c r="AS34" s="448"/>
      <c r="AT34" s="448"/>
      <c r="AU34" s="448"/>
      <c r="AV34" s="448"/>
      <c r="AW34" s="448"/>
      <c r="AX34" s="448"/>
      <c r="AY34" s="448"/>
      <c r="AZ34" s="603"/>
      <c r="BA34" s="603"/>
      <c r="BB34" s="603"/>
      <c r="BC34" s="603"/>
      <c r="BD34" s="603"/>
      <c r="BE34" s="566"/>
      <c r="BF34" s="566"/>
      <c r="BG34" s="566"/>
      <c r="BH34" s="566"/>
      <c r="BI34" s="593"/>
      <c r="BJ34" s="370"/>
      <c r="BK34" s="370"/>
      <c r="BL34" s="370"/>
      <c r="BM34" s="370"/>
      <c r="BN34" s="370"/>
      <c r="BO34" s="369"/>
      <c r="BP34" s="369"/>
      <c r="BQ34" s="365">
        <v>28</v>
      </c>
      <c r="BR34" s="648"/>
      <c r="BS34" s="394"/>
      <c r="BT34" s="414"/>
      <c r="BU34" s="414"/>
      <c r="BV34" s="414"/>
      <c r="BW34" s="414"/>
      <c r="BX34" s="414"/>
      <c r="BY34" s="414"/>
      <c r="BZ34" s="414"/>
      <c r="CA34" s="414"/>
      <c r="CB34" s="414"/>
      <c r="CC34" s="414"/>
      <c r="CD34" s="414"/>
      <c r="CE34" s="414"/>
      <c r="CF34" s="414"/>
      <c r="CG34" s="430"/>
      <c r="CH34" s="442"/>
      <c r="CI34" s="454"/>
      <c r="CJ34" s="454"/>
      <c r="CK34" s="454"/>
      <c r="CL34" s="694"/>
      <c r="CM34" s="442"/>
      <c r="CN34" s="454"/>
      <c r="CO34" s="454"/>
      <c r="CP34" s="454"/>
      <c r="CQ34" s="694"/>
      <c r="CR34" s="442"/>
      <c r="CS34" s="454"/>
      <c r="CT34" s="454"/>
      <c r="CU34" s="454"/>
      <c r="CV34" s="694"/>
      <c r="CW34" s="442"/>
      <c r="CX34" s="454"/>
      <c r="CY34" s="454"/>
      <c r="CZ34" s="454"/>
      <c r="DA34" s="694"/>
      <c r="DB34" s="442"/>
      <c r="DC34" s="454"/>
      <c r="DD34" s="454"/>
      <c r="DE34" s="454"/>
      <c r="DF34" s="694"/>
      <c r="DG34" s="442"/>
      <c r="DH34" s="454"/>
      <c r="DI34" s="454"/>
      <c r="DJ34" s="454"/>
      <c r="DK34" s="694"/>
      <c r="DL34" s="442"/>
      <c r="DM34" s="454"/>
      <c r="DN34" s="454"/>
      <c r="DO34" s="454"/>
      <c r="DP34" s="694"/>
      <c r="DQ34" s="442"/>
      <c r="DR34" s="454"/>
      <c r="DS34" s="454"/>
      <c r="DT34" s="454"/>
      <c r="DU34" s="694"/>
      <c r="DV34" s="394"/>
      <c r="DW34" s="414"/>
      <c r="DX34" s="414"/>
      <c r="DY34" s="414"/>
      <c r="DZ34" s="616"/>
      <c r="EA34" s="357"/>
    </row>
    <row r="35" spans="1:131" s="354" customFormat="1" ht="26.25"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9"/>
      <c r="AG35" s="454"/>
      <c r="AH35" s="454"/>
      <c r="AI35" s="454"/>
      <c r="AJ35" s="497"/>
      <c r="AK35" s="458"/>
      <c r="AL35" s="448"/>
      <c r="AM35" s="448"/>
      <c r="AN35" s="448"/>
      <c r="AO35" s="448"/>
      <c r="AP35" s="448"/>
      <c r="AQ35" s="448"/>
      <c r="AR35" s="448"/>
      <c r="AS35" s="448"/>
      <c r="AT35" s="448"/>
      <c r="AU35" s="448"/>
      <c r="AV35" s="448"/>
      <c r="AW35" s="448"/>
      <c r="AX35" s="448"/>
      <c r="AY35" s="448"/>
      <c r="AZ35" s="603"/>
      <c r="BA35" s="603"/>
      <c r="BB35" s="603"/>
      <c r="BC35" s="603"/>
      <c r="BD35" s="603"/>
      <c r="BE35" s="566"/>
      <c r="BF35" s="566"/>
      <c r="BG35" s="566"/>
      <c r="BH35" s="566"/>
      <c r="BI35" s="593"/>
      <c r="BJ35" s="370"/>
      <c r="BK35" s="370"/>
      <c r="BL35" s="370"/>
      <c r="BM35" s="370"/>
      <c r="BN35" s="370"/>
      <c r="BO35" s="369"/>
      <c r="BP35" s="369"/>
      <c r="BQ35" s="365">
        <v>29</v>
      </c>
      <c r="BR35" s="648"/>
      <c r="BS35" s="394"/>
      <c r="BT35" s="414"/>
      <c r="BU35" s="414"/>
      <c r="BV35" s="414"/>
      <c r="BW35" s="414"/>
      <c r="BX35" s="414"/>
      <c r="BY35" s="414"/>
      <c r="BZ35" s="414"/>
      <c r="CA35" s="414"/>
      <c r="CB35" s="414"/>
      <c r="CC35" s="414"/>
      <c r="CD35" s="414"/>
      <c r="CE35" s="414"/>
      <c r="CF35" s="414"/>
      <c r="CG35" s="430"/>
      <c r="CH35" s="442"/>
      <c r="CI35" s="454"/>
      <c r="CJ35" s="454"/>
      <c r="CK35" s="454"/>
      <c r="CL35" s="694"/>
      <c r="CM35" s="442"/>
      <c r="CN35" s="454"/>
      <c r="CO35" s="454"/>
      <c r="CP35" s="454"/>
      <c r="CQ35" s="694"/>
      <c r="CR35" s="442"/>
      <c r="CS35" s="454"/>
      <c r="CT35" s="454"/>
      <c r="CU35" s="454"/>
      <c r="CV35" s="694"/>
      <c r="CW35" s="442"/>
      <c r="CX35" s="454"/>
      <c r="CY35" s="454"/>
      <c r="CZ35" s="454"/>
      <c r="DA35" s="694"/>
      <c r="DB35" s="442"/>
      <c r="DC35" s="454"/>
      <c r="DD35" s="454"/>
      <c r="DE35" s="454"/>
      <c r="DF35" s="694"/>
      <c r="DG35" s="442"/>
      <c r="DH35" s="454"/>
      <c r="DI35" s="454"/>
      <c r="DJ35" s="454"/>
      <c r="DK35" s="694"/>
      <c r="DL35" s="442"/>
      <c r="DM35" s="454"/>
      <c r="DN35" s="454"/>
      <c r="DO35" s="454"/>
      <c r="DP35" s="694"/>
      <c r="DQ35" s="442"/>
      <c r="DR35" s="454"/>
      <c r="DS35" s="454"/>
      <c r="DT35" s="454"/>
      <c r="DU35" s="694"/>
      <c r="DV35" s="394"/>
      <c r="DW35" s="414"/>
      <c r="DX35" s="414"/>
      <c r="DY35" s="414"/>
      <c r="DZ35" s="616"/>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9"/>
      <c r="AG36" s="454"/>
      <c r="AH36" s="454"/>
      <c r="AI36" s="454"/>
      <c r="AJ36" s="497"/>
      <c r="AK36" s="458"/>
      <c r="AL36" s="448"/>
      <c r="AM36" s="448"/>
      <c r="AN36" s="448"/>
      <c r="AO36" s="448"/>
      <c r="AP36" s="448"/>
      <c r="AQ36" s="448"/>
      <c r="AR36" s="448"/>
      <c r="AS36" s="448"/>
      <c r="AT36" s="448"/>
      <c r="AU36" s="448"/>
      <c r="AV36" s="448"/>
      <c r="AW36" s="448"/>
      <c r="AX36" s="448"/>
      <c r="AY36" s="448"/>
      <c r="AZ36" s="603"/>
      <c r="BA36" s="603"/>
      <c r="BB36" s="603"/>
      <c r="BC36" s="603"/>
      <c r="BD36" s="603"/>
      <c r="BE36" s="566"/>
      <c r="BF36" s="566"/>
      <c r="BG36" s="566"/>
      <c r="BH36" s="566"/>
      <c r="BI36" s="593"/>
      <c r="BJ36" s="370"/>
      <c r="BK36" s="370"/>
      <c r="BL36" s="370"/>
      <c r="BM36" s="370"/>
      <c r="BN36" s="370"/>
      <c r="BO36" s="369"/>
      <c r="BP36" s="369"/>
      <c r="BQ36" s="365">
        <v>30</v>
      </c>
      <c r="BR36" s="648"/>
      <c r="BS36" s="394"/>
      <c r="BT36" s="414"/>
      <c r="BU36" s="414"/>
      <c r="BV36" s="414"/>
      <c r="BW36" s="414"/>
      <c r="BX36" s="414"/>
      <c r="BY36" s="414"/>
      <c r="BZ36" s="414"/>
      <c r="CA36" s="414"/>
      <c r="CB36" s="414"/>
      <c r="CC36" s="414"/>
      <c r="CD36" s="414"/>
      <c r="CE36" s="414"/>
      <c r="CF36" s="414"/>
      <c r="CG36" s="430"/>
      <c r="CH36" s="442"/>
      <c r="CI36" s="454"/>
      <c r="CJ36" s="454"/>
      <c r="CK36" s="454"/>
      <c r="CL36" s="694"/>
      <c r="CM36" s="442"/>
      <c r="CN36" s="454"/>
      <c r="CO36" s="454"/>
      <c r="CP36" s="454"/>
      <c r="CQ36" s="694"/>
      <c r="CR36" s="442"/>
      <c r="CS36" s="454"/>
      <c r="CT36" s="454"/>
      <c r="CU36" s="454"/>
      <c r="CV36" s="694"/>
      <c r="CW36" s="442"/>
      <c r="CX36" s="454"/>
      <c r="CY36" s="454"/>
      <c r="CZ36" s="454"/>
      <c r="DA36" s="694"/>
      <c r="DB36" s="442"/>
      <c r="DC36" s="454"/>
      <c r="DD36" s="454"/>
      <c r="DE36" s="454"/>
      <c r="DF36" s="694"/>
      <c r="DG36" s="442"/>
      <c r="DH36" s="454"/>
      <c r="DI36" s="454"/>
      <c r="DJ36" s="454"/>
      <c r="DK36" s="694"/>
      <c r="DL36" s="442"/>
      <c r="DM36" s="454"/>
      <c r="DN36" s="454"/>
      <c r="DO36" s="454"/>
      <c r="DP36" s="694"/>
      <c r="DQ36" s="442"/>
      <c r="DR36" s="454"/>
      <c r="DS36" s="454"/>
      <c r="DT36" s="454"/>
      <c r="DU36" s="694"/>
      <c r="DV36" s="394"/>
      <c r="DW36" s="414"/>
      <c r="DX36" s="414"/>
      <c r="DY36" s="414"/>
      <c r="DZ36" s="616"/>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9"/>
      <c r="AG37" s="454"/>
      <c r="AH37" s="454"/>
      <c r="AI37" s="454"/>
      <c r="AJ37" s="497"/>
      <c r="AK37" s="458"/>
      <c r="AL37" s="448"/>
      <c r="AM37" s="448"/>
      <c r="AN37" s="448"/>
      <c r="AO37" s="448"/>
      <c r="AP37" s="448"/>
      <c r="AQ37" s="448"/>
      <c r="AR37" s="448"/>
      <c r="AS37" s="448"/>
      <c r="AT37" s="448"/>
      <c r="AU37" s="448"/>
      <c r="AV37" s="448"/>
      <c r="AW37" s="448"/>
      <c r="AX37" s="448"/>
      <c r="AY37" s="448"/>
      <c r="AZ37" s="603"/>
      <c r="BA37" s="603"/>
      <c r="BB37" s="603"/>
      <c r="BC37" s="603"/>
      <c r="BD37" s="603"/>
      <c r="BE37" s="566"/>
      <c r="BF37" s="566"/>
      <c r="BG37" s="566"/>
      <c r="BH37" s="566"/>
      <c r="BI37" s="593"/>
      <c r="BJ37" s="370"/>
      <c r="BK37" s="370"/>
      <c r="BL37" s="370"/>
      <c r="BM37" s="370"/>
      <c r="BN37" s="370"/>
      <c r="BO37" s="369"/>
      <c r="BP37" s="369"/>
      <c r="BQ37" s="365">
        <v>31</v>
      </c>
      <c r="BR37" s="648"/>
      <c r="BS37" s="394"/>
      <c r="BT37" s="414"/>
      <c r="BU37" s="414"/>
      <c r="BV37" s="414"/>
      <c r="BW37" s="414"/>
      <c r="BX37" s="414"/>
      <c r="BY37" s="414"/>
      <c r="BZ37" s="414"/>
      <c r="CA37" s="414"/>
      <c r="CB37" s="414"/>
      <c r="CC37" s="414"/>
      <c r="CD37" s="414"/>
      <c r="CE37" s="414"/>
      <c r="CF37" s="414"/>
      <c r="CG37" s="430"/>
      <c r="CH37" s="442"/>
      <c r="CI37" s="454"/>
      <c r="CJ37" s="454"/>
      <c r="CK37" s="454"/>
      <c r="CL37" s="694"/>
      <c r="CM37" s="442"/>
      <c r="CN37" s="454"/>
      <c r="CO37" s="454"/>
      <c r="CP37" s="454"/>
      <c r="CQ37" s="694"/>
      <c r="CR37" s="442"/>
      <c r="CS37" s="454"/>
      <c r="CT37" s="454"/>
      <c r="CU37" s="454"/>
      <c r="CV37" s="694"/>
      <c r="CW37" s="442"/>
      <c r="CX37" s="454"/>
      <c r="CY37" s="454"/>
      <c r="CZ37" s="454"/>
      <c r="DA37" s="694"/>
      <c r="DB37" s="442"/>
      <c r="DC37" s="454"/>
      <c r="DD37" s="454"/>
      <c r="DE37" s="454"/>
      <c r="DF37" s="694"/>
      <c r="DG37" s="442"/>
      <c r="DH37" s="454"/>
      <c r="DI37" s="454"/>
      <c r="DJ37" s="454"/>
      <c r="DK37" s="694"/>
      <c r="DL37" s="442"/>
      <c r="DM37" s="454"/>
      <c r="DN37" s="454"/>
      <c r="DO37" s="454"/>
      <c r="DP37" s="694"/>
      <c r="DQ37" s="442"/>
      <c r="DR37" s="454"/>
      <c r="DS37" s="454"/>
      <c r="DT37" s="454"/>
      <c r="DU37" s="694"/>
      <c r="DV37" s="394"/>
      <c r="DW37" s="414"/>
      <c r="DX37" s="414"/>
      <c r="DY37" s="414"/>
      <c r="DZ37" s="616"/>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9"/>
      <c r="AG38" s="454"/>
      <c r="AH38" s="454"/>
      <c r="AI38" s="454"/>
      <c r="AJ38" s="497"/>
      <c r="AK38" s="458"/>
      <c r="AL38" s="448"/>
      <c r="AM38" s="448"/>
      <c r="AN38" s="448"/>
      <c r="AO38" s="448"/>
      <c r="AP38" s="448"/>
      <c r="AQ38" s="448"/>
      <c r="AR38" s="448"/>
      <c r="AS38" s="448"/>
      <c r="AT38" s="448"/>
      <c r="AU38" s="448"/>
      <c r="AV38" s="448"/>
      <c r="AW38" s="448"/>
      <c r="AX38" s="448"/>
      <c r="AY38" s="448"/>
      <c r="AZ38" s="603"/>
      <c r="BA38" s="603"/>
      <c r="BB38" s="603"/>
      <c r="BC38" s="603"/>
      <c r="BD38" s="603"/>
      <c r="BE38" s="566"/>
      <c r="BF38" s="566"/>
      <c r="BG38" s="566"/>
      <c r="BH38" s="566"/>
      <c r="BI38" s="593"/>
      <c r="BJ38" s="370"/>
      <c r="BK38" s="370"/>
      <c r="BL38" s="370"/>
      <c r="BM38" s="370"/>
      <c r="BN38" s="370"/>
      <c r="BO38" s="369"/>
      <c r="BP38" s="369"/>
      <c r="BQ38" s="365">
        <v>32</v>
      </c>
      <c r="BR38" s="648"/>
      <c r="BS38" s="394"/>
      <c r="BT38" s="414"/>
      <c r="BU38" s="414"/>
      <c r="BV38" s="414"/>
      <c r="BW38" s="414"/>
      <c r="BX38" s="414"/>
      <c r="BY38" s="414"/>
      <c r="BZ38" s="414"/>
      <c r="CA38" s="414"/>
      <c r="CB38" s="414"/>
      <c r="CC38" s="414"/>
      <c r="CD38" s="414"/>
      <c r="CE38" s="414"/>
      <c r="CF38" s="414"/>
      <c r="CG38" s="430"/>
      <c r="CH38" s="442"/>
      <c r="CI38" s="454"/>
      <c r="CJ38" s="454"/>
      <c r="CK38" s="454"/>
      <c r="CL38" s="694"/>
      <c r="CM38" s="442"/>
      <c r="CN38" s="454"/>
      <c r="CO38" s="454"/>
      <c r="CP38" s="454"/>
      <c r="CQ38" s="694"/>
      <c r="CR38" s="442"/>
      <c r="CS38" s="454"/>
      <c r="CT38" s="454"/>
      <c r="CU38" s="454"/>
      <c r="CV38" s="694"/>
      <c r="CW38" s="442"/>
      <c r="CX38" s="454"/>
      <c r="CY38" s="454"/>
      <c r="CZ38" s="454"/>
      <c r="DA38" s="694"/>
      <c r="DB38" s="442"/>
      <c r="DC38" s="454"/>
      <c r="DD38" s="454"/>
      <c r="DE38" s="454"/>
      <c r="DF38" s="694"/>
      <c r="DG38" s="442"/>
      <c r="DH38" s="454"/>
      <c r="DI38" s="454"/>
      <c r="DJ38" s="454"/>
      <c r="DK38" s="694"/>
      <c r="DL38" s="442"/>
      <c r="DM38" s="454"/>
      <c r="DN38" s="454"/>
      <c r="DO38" s="454"/>
      <c r="DP38" s="694"/>
      <c r="DQ38" s="442"/>
      <c r="DR38" s="454"/>
      <c r="DS38" s="454"/>
      <c r="DT38" s="454"/>
      <c r="DU38" s="694"/>
      <c r="DV38" s="394"/>
      <c r="DW38" s="414"/>
      <c r="DX38" s="414"/>
      <c r="DY38" s="414"/>
      <c r="DZ38" s="616"/>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9"/>
      <c r="AG39" s="454"/>
      <c r="AH39" s="454"/>
      <c r="AI39" s="454"/>
      <c r="AJ39" s="497"/>
      <c r="AK39" s="458"/>
      <c r="AL39" s="448"/>
      <c r="AM39" s="448"/>
      <c r="AN39" s="448"/>
      <c r="AO39" s="448"/>
      <c r="AP39" s="448"/>
      <c r="AQ39" s="448"/>
      <c r="AR39" s="448"/>
      <c r="AS39" s="448"/>
      <c r="AT39" s="448"/>
      <c r="AU39" s="448"/>
      <c r="AV39" s="448"/>
      <c r="AW39" s="448"/>
      <c r="AX39" s="448"/>
      <c r="AY39" s="448"/>
      <c r="AZ39" s="603"/>
      <c r="BA39" s="603"/>
      <c r="BB39" s="603"/>
      <c r="BC39" s="603"/>
      <c r="BD39" s="603"/>
      <c r="BE39" s="566"/>
      <c r="BF39" s="566"/>
      <c r="BG39" s="566"/>
      <c r="BH39" s="566"/>
      <c r="BI39" s="593"/>
      <c r="BJ39" s="370"/>
      <c r="BK39" s="370"/>
      <c r="BL39" s="370"/>
      <c r="BM39" s="370"/>
      <c r="BN39" s="370"/>
      <c r="BO39" s="369"/>
      <c r="BP39" s="369"/>
      <c r="BQ39" s="365">
        <v>33</v>
      </c>
      <c r="BR39" s="648"/>
      <c r="BS39" s="394"/>
      <c r="BT39" s="414"/>
      <c r="BU39" s="414"/>
      <c r="BV39" s="414"/>
      <c r="BW39" s="414"/>
      <c r="BX39" s="414"/>
      <c r="BY39" s="414"/>
      <c r="BZ39" s="414"/>
      <c r="CA39" s="414"/>
      <c r="CB39" s="414"/>
      <c r="CC39" s="414"/>
      <c r="CD39" s="414"/>
      <c r="CE39" s="414"/>
      <c r="CF39" s="414"/>
      <c r="CG39" s="430"/>
      <c r="CH39" s="442"/>
      <c r="CI39" s="454"/>
      <c r="CJ39" s="454"/>
      <c r="CK39" s="454"/>
      <c r="CL39" s="694"/>
      <c r="CM39" s="442"/>
      <c r="CN39" s="454"/>
      <c r="CO39" s="454"/>
      <c r="CP39" s="454"/>
      <c r="CQ39" s="694"/>
      <c r="CR39" s="442"/>
      <c r="CS39" s="454"/>
      <c r="CT39" s="454"/>
      <c r="CU39" s="454"/>
      <c r="CV39" s="694"/>
      <c r="CW39" s="442"/>
      <c r="CX39" s="454"/>
      <c r="CY39" s="454"/>
      <c r="CZ39" s="454"/>
      <c r="DA39" s="694"/>
      <c r="DB39" s="442"/>
      <c r="DC39" s="454"/>
      <c r="DD39" s="454"/>
      <c r="DE39" s="454"/>
      <c r="DF39" s="694"/>
      <c r="DG39" s="442"/>
      <c r="DH39" s="454"/>
      <c r="DI39" s="454"/>
      <c r="DJ39" s="454"/>
      <c r="DK39" s="694"/>
      <c r="DL39" s="442"/>
      <c r="DM39" s="454"/>
      <c r="DN39" s="454"/>
      <c r="DO39" s="454"/>
      <c r="DP39" s="694"/>
      <c r="DQ39" s="442"/>
      <c r="DR39" s="454"/>
      <c r="DS39" s="454"/>
      <c r="DT39" s="454"/>
      <c r="DU39" s="694"/>
      <c r="DV39" s="394"/>
      <c r="DW39" s="414"/>
      <c r="DX39" s="414"/>
      <c r="DY39" s="414"/>
      <c r="DZ39" s="616"/>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9"/>
      <c r="AG40" s="454"/>
      <c r="AH40" s="454"/>
      <c r="AI40" s="454"/>
      <c r="AJ40" s="497"/>
      <c r="AK40" s="458"/>
      <c r="AL40" s="448"/>
      <c r="AM40" s="448"/>
      <c r="AN40" s="448"/>
      <c r="AO40" s="448"/>
      <c r="AP40" s="448"/>
      <c r="AQ40" s="448"/>
      <c r="AR40" s="448"/>
      <c r="AS40" s="448"/>
      <c r="AT40" s="448"/>
      <c r="AU40" s="448"/>
      <c r="AV40" s="448"/>
      <c r="AW40" s="448"/>
      <c r="AX40" s="448"/>
      <c r="AY40" s="448"/>
      <c r="AZ40" s="603"/>
      <c r="BA40" s="603"/>
      <c r="BB40" s="603"/>
      <c r="BC40" s="603"/>
      <c r="BD40" s="603"/>
      <c r="BE40" s="566"/>
      <c r="BF40" s="566"/>
      <c r="BG40" s="566"/>
      <c r="BH40" s="566"/>
      <c r="BI40" s="593"/>
      <c r="BJ40" s="370"/>
      <c r="BK40" s="370"/>
      <c r="BL40" s="370"/>
      <c r="BM40" s="370"/>
      <c r="BN40" s="370"/>
      <c r="BO40" s="369"/>
      <c r="BP40" s="369"/>
      <c r="BQ40" s="365">
        <v>34</v>
      </c>
      <c r="BR40" s="648"/>
      <c r="BS40" s="394"/>
      <c r="BT40" s="414"/>
      <c r="BU40" s="414"/>
      <c r="BV40" s="414"/>
      <c r="BW40" s="414"/>
      <c r="BX40" s="414"/>
      <c r="BY40" s="414"/>
      <c r="BZ40" s="414"/>
      <c r="CA40" s="414"/>
      <c r="CB40" s="414"/>
      <c r="CC40" s="414"/>
      <c r="CD40" s="414"/>
      <c r="CE40" s="414"/>
      <c r="CF40" s="414"/>
      <c r="CG40" s="430"/>
      <c r="CH40" s="442"/>
      <c r="CI40" s="454"/>
      <c r="CJ40" s="454"/>
      <c r="CK40" s="454"/>
      <c r="CL40" s="694"/>
      <c r="CM40" s="442"/>
      <c r="CN40" s="454"/>
      <c r="CO40" s="454"/>
      <c r="CP40" s="454"/>
      <c r="CQ40" s="694"/>
      <c r="CR40" s="442"/>
      <c r="CS40" s="454"/>
      <c r="CT40" s="454"/>
      <c r="CU40" s="454"/>
      <c r="CV40" s="694"/>
      <c r="CW40" s="442"/>
      <c r="CX40" s="454"/>
      <c r="CY40" s="454"/>
      <c r="CZ40" s="454"/>
      <c r="DA40" s="694"/>
      <c r="DB40" s="442"/>
      <c r="DC40" s="454"/>
      <c r="DD40" s="454"/>
      <c r="DE40" s="454"/>
      <c r="DF40" s="694"/>
      <c r="DG40" s="442"/>
      <c r="DH40" s="454"/>
      <c r="DI40" s="454"/>
      <c r="DJ40" s="454"/>
      <c r="DK40" s="694"/>
      <c r="DL40" s="442"/>
      <c r="DM40" s="454"/>
      <c r="DN40" s="454"/>
      <c r="DO40" s="454"/>
      <c r="DP40" s="694"/>
      <c r="DQ40" s="442"/>
      <c r="DR40" s="454"/>
      <c r="DS40" s="454"/>
      <c r="DT40" s="454"/>
      <c r="DU40" s="694"/>
      <c r="DV40" s="394"/>
      <c r="DW40" s="414"/>
      <c r="DX40" s="414"/>
      <c r="DY40" s="414"/>
      <c r="DZ40" s="616"/>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9"/>
      <c r="AG41" s="454"/>
      <c r="AH41" s="454"/>
      <c r="AI41" s="454"/>
      <c r="AJ41" s="497"/>
      <c r="AK41" s="458"/>
      <c r="AL41" s="448"/>
      <c r="AM41" s="448"/>
      <c r="AN41" s="448"/>
      <c r="AO41" s="448"/>
      <c r="AP41" s="448"/>
      <c r="AQ41" s="448"/>
      <c r="AR41" s="448"/>
      <c r="AS41" s="448"/>
      <c r="AT41" s="448"/>
      <c r="AU41" s="448"/>
      <c r="AV41" s="448"/>
      <c r="AW41" s="448"/>
      <c r="AX41" s="448"/>
      <c r="AY41" s="448"/>
      <c r="AZ41" s="603"/>
      <c r="BA41" s="603"/>
      <c r="BB41" s="603"/>
      <c r="BC41" s="603"/>
      <c r="BD41" s="603"/>
      <c r="BE41" s="566"/>
      <c r="BF41" s="566"/>
      <c r="BG41" s="566"/>
      <c r="BH41" s="566"/>
      <c r="BI41" s="593"/>
      <c r="BJ41" s="370"/>
      <c r="BK41" s="370"/>
      <c r="BL41" s="370"/>
      <c r="BM41" s="370"/>
      <c r="BN41" s="370"/>
      <c r="BO41" s="369"/>
      <c r="BP41" s="369"/>
      <c r="BQ41" s="365">
        <v>35</v>
      </c>
      <c r="BR41" s="648"/>
      <c r="BS41" s="394"/>
      <c r="BT41" s="414"/>
      <c r="BU41" s="414"/>
      <c r="BV41" s="414"/>
      <c r="BW41" s="414"/>
      <c r="BX41" s="414"/>
      <c r="BY41" s="414"/>
      <c r="BZ41" s="414"/>
      <c r="CA41" s="414"/>
      <c r="CB41" s="414"/>
      <c r="CC41" s="414"/>
      <c r="CD41" s="414"/>
      <c r="CE41" s="414"/>
      <c r="CF41" s="414"/>
      <c r="CG41" s="430"/>
      <c r="CH41" s="442"/>
      <c r="CI41" s="454"/>
      <c r="CJ41" s="454"/>
      <c r="CK41" s="454"/>
      <c r="CL41" s="694"/>
      <c r="CM41" s="442"/>
      <c r="CN41" s="454"/>
      <c r="CO41" s="454"/>
      <c r="CP41" s="454"/>
      <c r="CQ41" s="694"/>
      <c r="CR41" s="442"/>
      <c r="CS41" s="454"/>
      <c r="CT41" s="454"/>
      <c r="CU41" s="454"/>
      <c r="CV41" s="694"/>
      <c r="CW41" s="442"/>
      <c r="CX41" s="454"/>
      <c r="CY41" s="454"/>
      <c r="CZ41" s="454"/>
      <c r="DA41" s="694"/>
      <c r="DB41" s="442"/>
      <c r="DC41" s="454"/>
      <c r="DD41" s="454"/>
      <c r="DE41" s="454"/>
      <c r="DF41" s="694"/>
      <c r="DG41" s="442"/>
      <c r="DH41" s="454"/>
      <c r="DI41" s="454"/>
      <c r="DJ41" s="454"/>
      <c r="DK41" s="694"/>
      <c r="DL41" s="442"/>
      <c r="DM41" s="454"/>
      <c r="DN41" s="454"/>
      <c r="DO41" s="454"/>
      <c r="DP41" s="694"/>
      <c r="DQ41" s="442"/>
      <c r="DR41" s="454"/>
      <c r="DS41" s="454"/>
      <c r="DT41" s="454"/>
      <c r="DU41" s="694"/>
      <c r="DV41" s="394"/>
      <c r="DW41" s="414"/>
      <c r="DX41" s="414"/>
      <c r="DY41" s="414"/>
      <c r="DZ41" s="616"/>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9"/>
      <c r="AG42" s="454"/>
      <c r="AH42" s="454"/>
      <c r="AI42" s="454"/>
      <c r="AJ42" s="497"/>
      <c r="AK42" s="458"/>
      <c r="AL42" s="448"/>
      <c r="AM42" s="448"/>
      <c r="AN42" s="448"/>
      <c r="AO42" s="448"/>
      <c r="AP42" s="448"/>
      <c r="AQ42" s="448"/>
      <c r="AR42" s="448"/>
      <c r="AS42" s="448"/>
      <c r="AT42" s="448"/>
      <c r="AU42" s="448"/>
      <c r="AV42" s="448"/>
      <c r="AW42" s="448"/>
      <c r="AX42" s="448"/>
      <c r="AY42" s="448"/>
      <c r="AZ42" s="603"/>
      <c r="BA42" s="603"/>
      <c r="BB42" s="603"/>
      <c r="BC42" s="603"/>
      <c r="BD42" s="603"/>
      <c r="BE42" s="566"/>
      <c r="BF42" s="566"/>
      <c r="BG42" s="566"/>
      <c r="BH42" s="566"/>
      <c r="BI42" s="593"/>
      <c r="BJ42" s="370"/>
      <c r="BK42" s="370"/>
      <c r="BL42" s="370"/>
      <c r="BM42" s="370"/>
      <c r="BN42" s="370"/>
      <c r="BO42" s="369"/>
      <c r="BP42" s="369"/>
      <c r="BQ42" s="365">
        <v>36</v>
      </c>
      <c r="BR42" s="648"/>
      <c r="BS42" s="394"/>
      <c r="BT42" s="414"/>
      <c r="BU42" s="414"/>
      <c r="BV42" s="414"/>
      <c r="BW42" s="414"/>
      <c r="BX42" s="414"/>
      <c r="BY42" s="414"/>
      <c r="BZ42" s="414"/>
      <c r="CA42" s="414"/>
      <c r="CB42" s="414"/>
      <c r="CC42" s="414"/>
      <c r="CD42" s="414"/>
      <c r="CE42" s="414"/>
      <c r="CF42" s="414"/>
      <c r="CG42" s="430"/>
      <c r="CH42" s="442"/>
      <c r="CI42" s="454"/>
      <c r="CJ42" s="454"/>
      <c r="CK42" s="454"/>
      <c r="CL42" s="694"/>
      <c r="CM42" s="442"/>
      <c r="CN42" s="454"/>
      <c r="CO42" s="454"/>
      <c r="CP42" s="454"/>
      <c r="CQ42" s="694"/>
      <c r="CR42" s="442"/>
      <c r="CS42" s="454"/>
      <c r="CT42" s="454"/>
      <c r="CU42" s="454"/>
      <c r="CV42" s="694"/>
      <c r="CW42" s="442"/>
      <c r="CX42" s="454"/>
      <c r="CY42" s="454"/>
      <c r="CZ42" s="454"/>
      <c r="DA42" s="694"/>
      <c r="DB42" s="442"/>
      <c r="DC42" s="454"/>
      <c r="DD42" s="454"/>
      <c r="DE42" s="454"/>
      <c r="DF42" s="694"/>
      <c r="DG42" s="442"/>
      <c r="DH42" s="454"/>
      <c r="DI42" s="454"/>
      <c r="DJ42" s="454"/>
      <c r="DK42" s="694"/>
      <c r="DL42" s="442"/>
      <c r="DM42" s="454"/>
      <c r="DN42" s="454"/>
      <c r="DO42" s="454"/>
      <c r="DP42" s="694"/>
      <c r="DQ42" s="442"/>
      <c r="DR42" s="454"/>
      <c r="DS42" s="454"/>
      <c r="DT42" s="454"/>
      <c r="DU42" s="694"/>
      <c r="DV42" s="394"/>
      <c r="DW42" s="414"/>
      <c r="DX42" s="414"/>
      <c r="DY42" s="414"/>
      <c r="DZ42" s="616"/>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9"/>
      <c r="AG43" s="454"/>
      <c r="AH43" s="454"/>
      <c r="AI43" s="454"/>
      <c r="AJ43" s="497"/>
      <c r="AK43" s="458"/>
      <c r="AL43" s="448"/>
      <c r="AM43" s="448"/>
      <c r="AN43" s="448"/>
      <c r="AO43" s="448"/>
      <c r="AP43" s="448"/>
      <c r="AQ43" s="448"/>
      <c r="AR43" s="448"/>
      <c r="AS43" s="448"/>
      <c r="AT43" s="448"/>
      <c r="AU43" s="448"/>
      <c r="AV43" s="448"/>
      <c r="AW43" s="448"/>
      <c r="AX43" s="448"/>
      <c r="AY43" s="448"/>
      <c r="AZ43" s="603"/>
      <c r="BA43" s="603"/>
      <c r="BB43" s="603"/>
      <c r="BC43" s="603"/>
      <c r="BD43" s="603"/>
      <c r="BE43" s="566"/>
      <c r="BF43" s="566"/>
      <c r="BG43" s="566"/>
      <c r="BH43" s="566"/>
      <c r="BI43" s="593"/>
      <c r="BJ43" s="370"/>
      <c r="BK43" s="370"/>
      <c r="BL43" s="370"/>
      <c r="BM43" s="370"/>
      <c r="BN43" s="370"/>
      <c r="BO43" s="369"/>
      <c r="BP43" s="369"/>
      <c r="BQ43" s="365">
        <v>37</v>
      </c>
      <c r="BR43" s="648"/>
      <c r="BS43" s="394"/>
      <c r="BT43" s="414"/>
      <c r="BU43" s="414"/>
      <c r="BV43" s="414"/>
      <c r="BW43" s="414"/>
      <c r="BX43" s="414"/>
      <c r="BY43" s="414"/>
      <c r="BZ43" s="414"/>
      <c r="CA43" s="414"/>
      <c r="CB43" s="414"/>
      <c r="CC43" s="414"/>
      <c r="CD43" s="414"/>
      <c r="CE43" s="414"/>
      <c r="CF43" s="414"/>
      <c r="CG43" s="430"/>
      <c r="CH43" s="442"/>
      <c r="CI43" s="454"/>
      <c r="CJ43" s="454"/>
      <c r="CK43" s="454"/>
      <c r="CL43" s="694"/>
      <c r="CM43" s="442"/>
      <c r="CN43" s="454"/>
      <c r="CO43" s="454"/>
      <c r="CP43" s="454"/>
      <c r="CQ43" s="694"/>
      <c r="CR43" s="442"/>
      <c r="CS43" s="454"/>
      <c r="CT43" s="454"/>
      <c r="CU43" s="454"/>
      <c r="CV43" s="694"/>
      <c r="CW43" s="442"/>
      <c r="CX43" s="454"/>
      <c r="CY43" s="454"/>
      <c r="CZ43" s="454"/>
      <c r="DA43" s="694"/>
      <c r="DB43" s="442"/>
      <c r="DC43" s="454"/>
      <c r="DD43" s="454"/>
      <c r="DE43" s="454"/>
      <c r="DF43" s="694"/>
      <c r="DG43" s="442"/>
      <c r="DH43" s="454"/>
      <c r="DI43" s="454"/>
      <c r="DJ43" s="454"/>
      <c r="DK43" s="694"/>
      <c r="DL43" s="442"/>
      <c r="DM43" s="454"/>
      <c r="DN43" s="454"/>
      <c r="DO43" s="454"/>
      <c r="DP43" s="694"/>
      <c r="DQ43" s="442"/>
      <c r="DR43" s="454"/>
      <c r="DS43" s="454"/>
      <c r="DT43" s="454"/>
      <c r="DU43" s="694"/>
      <c r="DV43" s="394"/>
      <c r="DW43" s="414"/>
      <c r="DX43" s="414"/>
      <c r="DY43" s="414"/>
      <c r="DZ43" s="616"/>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9"/>
      <c r="AG44" s="454"/>
      <c r="AH44" s="454"/>
      <c r="AI44" s="454"/>
      <c r="AJ44" s="497"/>
      <c r="AK44" s="458"/>
      <c r="AL44" s="448"/>
      <c r="AM44" s="448"/>
      <c r="AN44" s="448"/>
      <c r="AO44" s="448"/>
      <c r="AP44" s="448"/>
      <c r="AQ44" s="448"/>
      <c r="AR44" s="448"/>
      <c r="AS44" s="448"/>
      <c r="AT44" s="448"/>
      <c r="AU44" s="448"/>
      <c r="AV44" s="448"/>
      <c r="AW44" s="448"/>
      <c r="AX44" s="448"/>
      <c r="AY44" s="448"/>
      <c r="AZ44" s="603"/>
      <c r="BA44" s="603"/>
      <c r="BB44" s="603"/>
      <c r="BC44" s="603"/>
      <c r="BD44" s="603"/>
      <c r="BE44" s="566"/>
      <c r="BF44" s="566"/>
      <c r="BG44" s="566"/>
      <c r="BH44" s="566"/>
      <c r="BI44" s="593"/>
      <c r="BJ44" s="370"/>
      <c r="BK44" s="370"/>
      <c r="BL44" s="370"/>
      <c r="BM44" s="370"/>
      <c r="BN44" s="370"/>
      <c r="BO44" s="369"/>
      <c r="BP44" s="369"/>
      <c r="BQ44" s="365">
        <v>38</v>
      </c>
      <c r="BR44" s="648"/>
      <c r="BS44" s="394"/>
      <c r="BT44" s="414"/>
      <c r="BU44" s="414"/>
      <c r="BV44" s="414"/>
      <c r="BW44" s="414"/>
      <c r="BX44" s="414"/>
      <c r="BY44" s="414"/>
      <c r="BZ44" s="414"/>
      <c r="CA44" s="414"/>
      <c r="CB44" s="414"/>
      <c r="CC44" s="414"/>
      <c r="CD44" s="414"/>
      <c r="CE44" s="414"/>
      <c r="CF44" s="414"/>
      <c r="CG44" s="430"/>
      <c r="CH44" s="442"/>
      <c r="CI44" s="454"/>
      <c r="CJ44" s="454"/>
      <c r="CK44" s="454"/>
      <c r="CL44" s="694"/>
      <c r="CM44" s="442"/>
      <c r="CN44" s="454"/>
      <c r="CO44" s="454"/>
      <c r="CP44" s="454"/>
      <c r="CQ44" s="694"/>
      <c r="CR44" s="442"/>
      <c r="CS44" s="454"/>
      <c r="CT44" s="454"/>
      <c r="CU44" s="454"/>
      <c r="CV44" s="694"/>
      <c r="CW44" s="442"/>
      <c r="CX44" s="454"/>
      <c r="CY44" s="454"/>
      <c r="CZ44" s="454"/>
      <c r="DA44" s="694"/>
      <c r="DB44" s="442"/>
      <c r="DC44" s="454"/>
      <c r="DD44" s="454"/>
      <c r="DE44" s="454"/>
      <c r="DF44" s="694"/>
      <c r="DG44" s="442"/>
      <c r="DH44" s="454"/>
      <c r="DI44" s="454"/>
      <c r="DJ44" s="454"/>
      <c r="DK44" s="694"/>
      <c r="DL44" s="442"/>
      <c r="DM44" s="454"/>
      <c r="DN44" s="454"/>
      <c r="DO44" s="454"/>
      <c r="DP44" s="694"/>
      <c r="DQ44" s="442"/>
      <c r="DR44" s="454"/>
      <c r="DS44" s="454"/>
      <c r="DT44" s="454"/>
      <c r="DU44" s="694"/>
      <c r="DV44" s="394"/>
      <c r="DW44" s="414"/>
      <c r="DX44" s="414"/>
      <c r="DY44" s="414"/>
      <c r="DZ44" s="616"/>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9"/>
      <c r="AG45" s="454"/>
      <c r="AH45" s="454"/>
      <c r="AI45" s="454"/>
      <c r="AJ45" s="497"/>
      <c r="AK45" s="458"/>
      <c r="AL45" s="448"/>
      <c r="AM45" s="448"/>
      <c r="AN45" s="448"/>
      <c r="AO45" s="448"/>
      <c r="AP45" s="448"/>
      <c r="AQ45" s="448"/>
      <c r="AR45" s="448"/>
      <c r="AS45" s="448"/>
      <c r="AT45" s="448"/>
      <c r="AU45" s="448"/>
      <c r="AV45" s="448"/>
      <c r="AW45" s="448"/>
      <c r="AX45" s="448"/>
      <c r="AY45" s="448"/>
      <c r="AZ45" s="603"/>
      <c r="BA45" s="603"/>
      <c r="BB45" s="603"/>
      <c r="BC45" s="603"/>
      <c r="BD45" s="603"/>
      <c r="BE45" s="566"/>
      <c r="BF45" s="566"/>
      <c r="BG45" s="566"/>
      <c r="BH45" s="566"/>
      <c r="BI45" s="593"/>
      <c r="BJ45" s="370"/>
      <c r="BK45" s="370"/>
      <c r="BL45" s="370"/>
      <c r="BM45" s="370"/>
      <c r="BN45" s="370"/>
      <c r="BO45" s="369"/>
      <c r="BP45" s="369"/>
      <c r="BQ45" s="365">
        <v>39</v>
      </c>
      <c r="BR45" s="648"/>
      <c r="BS45" s="394"/>
      <c r="BT45" s="414"/>
      <c r="BU45" s="414"/>
      <c r="BV45" s="414"/>
      <c r="BW45" s="414"/>
      <c r="BX45" s="414"/>
      <c r="BY45" s="414"/>
      <c r="BZ45" s="414"/>
      <c r="CA45" s="414"/>
      <c r="CB45" s="414"/>
      <c r="CC45" s="414"/>
      <c r="CD45" s="414"/>
      <c r="CE45" s="414"/>
      <c r="CF45" s="414"/>
      <c r="CG45" s="430"/>
      <c r="CH45" s="442"/>
      <c r="CI45" s="454"/>
      <c r="CJ45" s="454"/>
      <c r="CK45" s="454"/>
      <c r="CL45" s="694"/>
      <c r="CM45" s="442"/>
      <c r="CN45" s="454"/>
      <c r="CO45" s="454"/>
      <c r="CP45" s="454"/>
      <c r="CQ45" s="694"/>
      <c r="CR45" s="442"/>
      <c r="CS45" s="454"/>
      <c r="CT45" s="454"/>
      <c r="CU45" s="454"/>
      <c r="CV45" s="694"/>
      <c r="CW45" s="442"/>
      <c r="CX45" s="454"/>
      <c r="CY45" s="454"/>
      <c r="CZ45" s="454"/>
      <c r="DA45" s="694"/>
      <c r="DB45" s="442"/>
      <c r="DC45" s="454"/>
      <c r="DD45" s="454"/>
      <c r="DE45" s="454"/>
      <c r="DF45" s="694"/>
      <c r="DG45" s="442"/>
      <c r="DH45" s="454"/>
      <c r="DI45" s="454"/>
      <c r="DJ45" s="454"/>
      <c r="DK45" s="694"/>
      <c r="DL45" s="442"/>
      <c r="DM45" s="454"/>
      <c r="DN45" s="454"/>
      <c r="DO45" s="454"/>
      <c r="DP45" s="694"/>
      <c r="DQ45" s="442"/>
      <c r="DR45" s="454"/>
      <c r="DS45" s="454"/>
      <c r="DT45" s="454"/>
      <c r="DU45" s="694"/>
      <c r="DV45" s="394"/>
      <c r="DW45" s="414"/>
      <c r="DX45" s="414"/>
      <c r="DY45" s="414"/>
      <c r="DZ45" s="616"/>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9"/>
      <c r="AG46" s="454"/>
      <c r="AH46" s="454"/>
      <c r="AI46" s="454"/>
      <c r="AJ46" s="497"/>
      <c r="AK46" s="458"/>
      <c r="AL46" s="448"/>
      <c r="AM46" s="448"/>
      <c r="AN46" s="448"/>
      <c r="AO46" s="448"/>
      <c r="AP46" s="448"/>
      <c r="AQ46" s="448"/>
      <c r="AR46" s="448"/>
      <c r="AS46" s="448"/>
      <c r="AT46" s="448"/>
      <c r="AU46" s="448"/>
      <c r="AV46" s="448"/>
      <c r="AW46" s="448"/>
      <c r="AX46" s="448"/>
      <c r="AY46" s="448"/>
      <c r="AZ46" s="603"/>
      <c r="BA46" s="603"/>
      <c r="BB46" s="603"/>
      <c r="BC46" s="603"/>
      <c r="BD46" s="603"/>
      <c r="BE46" s="566"/>
      <c r="BF46" s="566"/>
      <c r="BG46" s="566"/>
      <c r="BH46" s="566"/>
      <c r="BI46" s="593"/>
      <c r="BJ46" s="370"/>
      <c r="BK46" s="370"/>
      <c r="BL46" s="370"/>
      <c r="BM46" s="370"/>
      <c r="BN46" s="370"/>
      <c r="BO46" s="369"/>
      <c r="BP46" s="369"/>
      <c r="BQ46" s="365">
        <v>40</v>
      </c>
      <c r="BR46" s="648"/>
      <c r="BS46" s="394"/>
      <c r="BT46" s="414"/>
      <c r="BU46" s="414"/>
      <c r="BV46" s="414"/>
      <c r="BW46" s="414"/>
      <c r="BX46" s="414"/>
      <c r="BY46" s="414"/>
      <c r="BZ46" s="414"/>
      <c r="CA46" s="414"/>
      <c r="CB46" s="414"/>
      <c r="CC46" s="414"/>
      <c r="CD46" s="414"/>
      <c r="CE46" s="414"/>
      <c r="CF46" s="414"/>
      <c r="CG46" s="430"/>
      <c r="CH46" s="442"/>
      <c r="CI46" s="454"/>
      <c r="CJ46" s="454"/>
      <c r="CK46" s="454"/>
      <c r="CL46" s="694"/>
      <c r="CM46" s="442"/>
      <c r="CN46" s="454"/>
      <c r="CO46" s="454"/>
      <c r="CP46" s="454"/>
      <c r="CQ46" s="694"/>
      <c r="CR46" s="442"/>
      <c r="CS46" s="454"/>
      <c r="CT46" s="454"/>
      <c r="CU46" s="454"/>
      <c r="CV46" s="694"/>
      <c r="CW46" s="442"/>
      <c r="CX46" s="454"/>
      <c r="CY46" s="454"/>
      <c r="CZ46" s="454"/>
      <c r="DA46" s="694"/>
      <c r="DB46" s="442"/>
      <c r="DC46" s="454"/>
      <c r="DD46" s="454"/>
      <c r="DE46" s="454"/>
      <c r="DF46" s="694"/>
      <c r="DG46" s="442"/>
      <c r="DH46" s="454"/>
      <c r="DI46" s="454"/>
      <c r="DJ46" s="454"/>
      <c r="DK46" s="694"/>
      <c r="DL46" s="442"/>
      <c r="DM46" s="454"/>
      <c r="DN46" s="454"/>
      <c r="DO46" s="454"/>
      <c r="DP46" s="694"/>
      <c r="DQ46" s="442"/>
      <c r="DR46" s="454"/>
      <c r="DS46" s="454"/>
      <c r="DT46" s="454"/>
      <c r="DU46" s="694"/>
      <c r="DV46" s="394"/>
      <c r="DW46" s="414"/>
      <c r="DX46" s="414"/>
      <c r="DY46" s="414"/>
      <c r="DZ46" s="616"/>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9"/>
      <c r="AG47" s="454"/>
      <c r="AH47" s="454"/>
      <c r="AI47" s="454"/>
      <c r="AJ47" s="497"/>
      <c r="AK47" s="458"/>
      <c r="AL47" s="448"/>
      <c r="AM47" s="448"/>
      <c r="AN47" s="448"/>
      <c r="AO47" s="448"/>
      <c r="AP47" s="448"/>
      <c r="AQ47" s="448"/>
      <c r="AR47" s="448"/>
      <c r="AS47" s="448"/>
      <c r="AT47" s="448"/>
      <c r="AU47" s="448"/>
      <c r="AV47" s="448"/>
      <c r="AW47" s="448"/>
      <c r="AX47" s="448"/>
      <c r="AY47" s="448"/>
      <c r="AZ47" s="603"/>
      <c r="BA47" s="603"/>
      <c r="BB47" s="603"/>
      <c r="BC47" s="603"/>
      <c r="BD47" s="603"/>
      <c r="BE47" s="566"/>
      <c r="BF47" s="566"/>
      <c r="BG47" s="566"/>
      <c r="BH47" s="566"/>
      <c r="BI47" s="593"/>
      <c r="BJ47" s="370"/>
      <c r="BK47" s="370"/>
      <c r="BL47" s="370"/>
      <c r="BM47" s="370"/>
      <c r="BN47" s="370"/>
      <c r="BO47" s="369"/>
      <c r="BP47" s="369"/>
      <c r="BQ47" s="365">
        <v>41</v>
      </c>
      <c r="BR47" s="648"/>
      <c r="BS47" s="394"/>
      <c r="BT47" s="414"/>
      <c r="BU47" s="414"/>
      <c r="BV47" s="414"/>
      <c r="BW47" s="414"/>
      <c r="BX47" s="414"/>
      <c r="BY47" s="414"/>
      <c r="BZ47" s="414"/>
      <c r="CA47" s="414"/>
      <c r="CB47" s="414"/>
      <c r="CC47" s="414"/>
      <c r="CD47" s="414"/>
      <c r="CE47" s="414"/>
      <c r="CF47" s="414"/>
      <c r="CG47" s="430"/>
      <c r="CH47" s="442"/>
      <c r="CI47" s="454"/>
      <c r="CJ47" s="454"/>
      <c r="CK47" s="454"/>
      <c r="CL47" s="694"/>
      <c r="CM47" s="442"/>
      <c r="CN47" s="454"/>
      <c r="CO47" s="454"/>
      <c r="CP47" s="454"/>
      <c r="CQ47" s="694"/>
      <c r="CR47" s="442"/>
      <c r="CS47" s="454"/>
      <c r="CT47" s="454"/>
      <c r="CU47" s="454"/>
      <c r="CV47" s="694"/>
      <c r="CW47" s="442"/>
      <c r="CX47" s="454"/>
      <c r="CY47" s="454"/>
      <c r="CZ47" s="454"/>
      <c r="DA47" s="694"/>
      <c r="DB47" s="442"/>
      <c r="DC47" s="454"/>
      <c r="DD47" s="454"/>
      <c r="DE47" s="454"/>
      <c r="DF47" s="694"/>
      <c r="DG47" s="442"/>
      <c r="DH47" s="454"/>
      <c r="DI47" s="454"/>
      <c r="DJ47" s="454"/>
      <c r="DK47" s="694"/>
      <c r="DL47" s="442"/>
      <c r="DM47" s="454"/>
      <c r="DN47" s="454"/>
      <c r="DO47" s="454"/>
      <c r="DP47" s="694"/>
      <c r="DQ47" s="442"/>
      <c r="DR47" s="454"/>
      <c r="DS47" s="454"/>
      <c r="DT47" s="454"/>
      <c r="DU47" s="694"/>
      <c r="DV47" s="394"/>
      <c r="DW47" s="414"/>
      <c r="DX47" s="414"/>
      <c r="DY47" s="414"/>
      <c r="DZ47" s="616"/>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9"/>
      <c r="AG48" s="454"/>
      <c r="AH48" s="454"/>
      <c r="AI48" s="454"/>
      <c r="AJ48" s="497"/>
      <c r="AK48" s="458"/>
      <c r="AL48" s="448"/>
      <c r="AM48" s="448"/>
      <c r="AN48" s="448"/>
      <c r="AO48" s="448"/>
      <c r="AP48" s="448"/>
      <c r="AQ48" s="448"/>
      <c r="AR48" s="448"/>
      <c r="AS48" s="448"/>
      <c r="AT48" s="448"/>
      <c r="AU48" s="448"/>
      <c r="AV48" s="448"/>
      <c r="AW48" s="448"/>
      <c r="AX48" s="448"/>
      <c r="AY48" s="448"/>
      <c r="AZ48" s="603"/>
      <c r="BA48" s="603"/>
      <c r="BB48" s="603"/>
      <c r="BC48" s="603"/>
      <c r="BD48" s="603"/>
      <c r="BE48" s="566"/>
      <c r="BF48" s="566"/>
      <c r="BG48" s="566"/>
      <c r="BH48" s="566"/>
      <c r="BI48" s="593"/>
      <c r="BJ48" s="370"/>
      <c r="BK48" s="370"/>
      <c r="BL48" s="370"/>
      <c r="BM48" s="370"/>
      <c r="BN48" s="370"/>
      <c r="BO48" s="369"/>
      <c r="BP48" s="369"/>
      <c r="BQ48" s="365">
        <v>42</v>
      </c>
      <c r="BR48" s="648"/>
      <c r="BS48" s="394"/>
      <c r="BT48" s="414"/>
      <c r="BU48" s="414"/>
      <c r="BV48" s="414"/>
      <c r="BW48" s="414"/>
      <c r="BX48" s="414"/>
      <c r="BY48" s="414"/>
      <c r="BZ48" s="414"/>
      <c r="CA48" s="414"/>
      <c r="CB48" s="414"/>
      <c r="CC48" s="414"/>
      <c r="CD48" s="414"/>
      <c r="CE48" s="414"/>
      <c r="CF48" s="414"/>
      <c r="CG48" s="430"/>
      <c r="CH48" s="442"/>
      <c r="CI48" s="454"/>
      <c r="CJ48" s="454"/>
      <c r="CK48" s="454"/>
      <c r="CL48" s="694"/>
      <c r="CM48" s="442"/>
      <c r="CN48" s="454"/>
      <c r="CO48" s="454"/>
      <c r="CP48" s="454"/>
      <c r="CQ48" s="694"/>
      <c r="CR48" s="442"/>
      <c r="CS48" s="454"/>
      <c r="CT48" s="454"/>
      <c r="CU48" s="454"/>
      <c r="CV48" s="694"/>
      <c r="CW48" s="442"/>
      <c r="CX48" s="454"/>
      <c r="CY48" s="454"/>
      <c r="CZ48" s="454"/>
      <c r="DA48" s="694"/>
      <c r="DB48" s="442"/>
      <c r="DC48" s="454"/>
      <c r="DD48" s="454"/>
      <c r="DE48" s="454"/>
      <c r="DF48" s="694"/>
      <c r="DG48" s="442"/>
      <c r="DH48" s="454"/>
      <c r="DI48" s="454"/>
      <c r="DJ48" s="454"/>
      <c r="DK48" s="694"/>
      <c r="DL48" s="442"/>
      <c r="DM48" s="454"/>
      <c r="DN48" s="454"/>
      <c r="DO48" s="454"/>
      <c r="DP48" s="694"/>
      <c r="DQ48" s="442"/>
      <c r="DR48" s="454"/>
      <c r="DS48" s="454"/>
      <c r="DT48" s="454"/>
      <c r="DU48" s="694"/>
      <c r="DV48" s="394"/>
      <c r="DW48" s="414"/>
      <c r="DX48" s="414"/>
      <c r="DY48" s="414"/>
      <c r="DZ48" s="616"/>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9"/>
      <c r="AG49" s="454"/>
      <c r="AH49" s="454"/>
      <c r="AI49" s="454"/>
      <c r="AJ49" s="497"/>
      <c r="AK49" s="458"/>
      <c r="AL49" s="448"/>
      <c r="AM49" s="448"/>
      <c r="AN49" s="448"/>
      <c r="AO49" s="448"/>
      <c r="AP49" s="448"/>
      <c r="AQ49" s="448"/>
      <c r="AR49" s="448"/>
      <c r="AS49" s="448"/>
      <c r="AT49" s="448"/>
      <c r="AU49" s="448"/>
      <c r="AV49" s="448"/>
      <c r="AW49" s="448"/>
      <c r="AX49" s="448"/>
      <c r="AY49" s="448"/>
      <c r="AZ49" s="603"/>
      <c r="BA49" s="603"/>
      <c r="BB49" s="603"/>
      <c r="BC49" s="603"/>
      <c r="BD49" s="603"/>
      <c r="BE49" s="566"/>
      <c r="BF49" s="566"/>
      <c r="BG49" s="566"/>
      <c r="BH49" s="566"/>
      <c r="BI49" s="593"/>
      <c r="BJ49" s="370"/>
      <c r="BK49" s="370"/>
      <c r="BL49" s="370"/>
      <c r="BM49" s="370"/>
      <c r="BN49" s="370"/>
      <c r="BO49" s="369"/>
      <c r="BP49" s="369"/>
      <c r="BQ49" s="365">
        <v>43</v>
      </c>
      <c r="BR49" s="648"/>
      <c r="BS49" s="394"/>
      <c r="BT49" s="414"/>
      <c r="BU49" s="414"/>
      <c r="BV49" s="414"/>
      <c r="BW49" s="414"/>
      <c r="BX49" s="414"/>
      <c r="BY49" s="414"/>
      <c r="BZ49" s="414"/>
      <c r="CA49" s="414"/>
      <c r="CB49" s="414"/>
      <c r="CC49" s="414"/>
      <c r="CD49" s="414"/>
      <c r="CE49" s="414"/>
      <c r="CF49" s="414"/>
      <c r="CG49" s="430"/>
      <c r="CH49" s="442"/>
      <c r="CI49" s="454"/>
      <c r="CJ49" s="454"/>
      <c r="CK49" s="454"/>
      <c r="CL49" s="694"/>
      <c r="CM49" s="442"/>
      <c r="CN49" s="454"/>
      <c r="CO49" s="454"/>
      <c r="CP49" s="454"/>
      <c r="CQ49" s="694"/>
      <c r="CR49" s="442"/>
      <c r="CS49" s="454"/>
      <c r="CT49" s="454"/>
      <c r="CU49" s="454"/>
      <c r="CV49" s="694"/>
      <c r="CW49" s="442"/>
      <c r="CX49" s="454"/>
      <c r="CY49" s="454"/>
      <c r="CZ49" s="454"/>
      <c r="DA49" s="694"/>
      <c r="DB49" s="442"/>
      <c r="DC49" s="454"/>
      <c r="DD49" s="454"/>
      <c r="DE49" s="454"/>
      <c r="DF49" s="694"/>
      <c r="DG49" s="442"/>
      <c r="DH49" s="454"/>
      <c r="DI49" s="454"/>
      <c r="DJ49" s="454"/>
      <c r="DK49" s="694"/>
      <c r="DL49" s="442"/>
      <c r="DM49" s="454"/>
      <c r="DN49" s="454"/>
      <c r="DO49" s="454"/>
      <c r="DP49" s="694"/>
      <c r="DQ49" s="442"/>
      <c r="DR49" s="454"/>
      <c r="DS49" s="454"/>
      <c r="DT49" s="454"/>
      <c r="DU49" s="694"/>
      <c r="DV49" s="394"/>
      <c r="DW49" s="414"/>
      <c r="DX49" s="414"/>
      <c r="DY49" s="414"/>
      <c r="DZ49" s="616"/>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8"/>
      <c r="AF50" s="509"/>
      <c r="AG50" s="454"/>
      <c r="AH50" s="454"/>
      <c r="AI50" s="454"/>
      <c r="AJ50" s="497"/>
      <c r="AK50" s="537"/>
      <c r="AL50" s="452"/>
      <c r="AM50" s="452"/>
      <c r="AN50" s="452"/>
      <c r="AO50" s="452"/>
      <c r="AP50" s="452"/>
      <c r="AQ50" s="452"/>
      <c r="AR50" s="452"/>
      <c r="AS50" s="452"/>
      <c r="AT50" s="452"/>
      <c r="AU50" s="452"/>
      <c r="AV50" s="452"/>
      <c r="AW50" s="452"/>
      <c r="AX50" s="452"/>
      <c r="AY50" s="452"/>
      <c r="AZ50" s="604"/>
      <c r="BA50" s="604"/>
      <c r="BB50" s="604"/>
      <c r="BC50" s="604"/>
      <c r="BD50" s="604"/>
      <c r="BE50" s="566"/>
      <c r="BF50" s="566"/>
      <c r="BG50" s="566"/>
      <c r="BH50" s="566"/>
      <c r="BI50" s="593"/>
      <c r="BJ50" s="370"/>
      <c r="BK50" s="370"/>
      <c r="BL50" s="370"/>
      <c r="BM50" s="370"/>
      <c r="BN50" s="370"/>
      <c r="BO50" s="369"/>
      <c r="BP50" s="369"/>
      <c r="BQ50" s="365">
        <v>44</v>
      </c>
      <c r="BR50" s="648"/>
      <c r="BS50" s="394"/>
      <c r="BT50" s="414"/>
      <c r="BU50" s="414"/>
      <c r="BV50" s="414"/>
      <c r="BW50" s="414"/>
      <c r="BX50" s="414"/>
      <c r="BY50" s="414"/>
      <c r="BZ50" s="414"/>
      <c r="CA50" s="414"/>
      <c r="CB50" s="414"/>
      <c r="CC50" s="414"/>
      <c r="CD50" s="414"/>
      <c r="CE50" s="414"/>
      <c r="CF50" s="414"/>
      <c r="CG50" s="430"/>
      <c r="CH50" s="442"/>
      <c r="CI50" s="454"/>
      <c r="CJ50" s="454"/>
      <c r="CK50" s="454"/>
      <c r="CL50" s="694"/>
      <c r="CM50" s="442"/>
      <c r="CN50" s="454"/>
      <c r="CO50" s="454"/>
      <c r="CP50" s="454"/>
      <c r="CQ50" s="694"/>
      <c r="CR50" s="442"/>
      <c r="CS50" s="454"/>
      <c r="CT50" s="454"/>
      <c r="CU50" s="454"/>
      <c r="CV50" s="694"/>
      <c r="CW50" s="442"/>
      <c r="CX50" s="454"/>
      <c r="CY50" s="454"/>
      <c r="CZ50" s="454"/>
      <c r="DA50" s="694"/>
      <c r="DB50" s="442"/>
      <c r="DC50" s="454"/>
      <c r="DD50" s="454"/>
      <c r="DE50" s="454"/>
      <c r="DF50" s="694"/>
      <c r="DG50" s="442"/>
      <c r="DH50" s="454"/>
      <c r="DI50" s="454"/>
      <c r="DJ50" s="454"/>
      <c r="DK50" s="694"/>
      <c r="DL50" s="442"/>
      <c r="DM50" s="454"/>
      <c r="DN50" s="454"/>
      <c r="DO50" s="454"/>
      <c r="DP50" s="694"/>
      <c r="DQ50" s="442"/>
      <c r="DR50" s="454"/>
      <c r="DS50" s="454"/>
      <c r="DT50" s="454"/>
      <c r="DU50" s="694"/>
      <c r="DV50" s="394"/>
      <c r="DW50" s="414"/>
      <c r="DX50" s="414"/>
      <c r="DY50" s="414"/>
      <c r="DZ50" s="616"/>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8"/>
      <c r="AF51" s="509"/>
      <c r="AG51" s="454"/>
      <c r="AH51" s="454"/>
      <c r="AI51" s="454"/>
      <c r="AJ51" s="497"/>
      <c r="AK51" s="537"/>
      <c r="AL51" s="452"/>
      <c r="AM51" s="452"/>
      <c r="AN51" s="452"/>
      <c r="AO51" s="452"/>
      <c r="AP51" s="452"/>
      <c r="AQ51" s="452"/>
      <c r="AR51" s="452"/>
      <c r="AS51" s="452"/>
      <c r="AT51" s="452"/>
      <c r="AU51" s="452"/>
      <c r="AV51" s="452"/>
      <c r="AW51" s="452"/>
      <c r="AX51" s="452"/>
      <c r="AY51" s="452"/>
      <c r="AZ51" s="604"/>
      <c r="BA51" s="604"/>
      <c r="BB51" s="604"/>
      <c r="BC51" s="604"/>
      <c r="BD51" s="604"/>
      <c r="BE51" s="566"/>
      <c r="BF51" s="566"/>
      <c r="BG51" s="566"/>
      <c r="BH51" s="566"/>
      <c r="BI51" s="593"/>
      <c r="BJ51" s="370"/>
      <c r="BK51" s="370"/>
      <c r="BL51" s="370"/>
      <c r="BM51" s="370"/>
      <c r="BN51" s="370"/>
      <c r="BO51" s="369"/>
      <c r="BP51" s="369"/>
      <c r="BQ51" s="365">
        <v>45</v>
      </c>
      <c r="BR51" s="648"/>
      <c r="BS51" s="394"/>
      <c r="BT51" s="414"/>
      <c r="BU51" s="414"/>
      <c r="BV51" s="414"/>
      <c r="BW51" s="414"/>
      <c r="BX51" s="414"/>
      <c r="BY51" s="414"/>
      <c r="BZ51" s="414"/>
      <c r="CA51" s="414"/>
      <c r="CB51" s="414"/>
      <c r="CC51" s="414"/>
      <c r="CD51" s="414"/>
      <c r="CE51" s="414"/>
      <c r="CF51" s="414"/>
      <c r="CG51" s="430"/>
      <c r="CH51" s="442"/>
      <c r="CI51" s="454"/>
      <c r="CJ51" s="454"/>
      <c r="CK51" s="454"/>
      <c r="CL51" s="694"/>
      <c r="CM51" s="442"/>
      <c r="CN51" s="454"/>
      <c r="CO51" s="454"/>
      <c r="CP51" s="454"/>
      <c r="CQ51" s="694"/>
      <c r="CR51" s="442"/>
      <c r="CS51" s="454"/>
      <c r="CT51" s="454"/>
      <c r="CU51" s="454"/>
      <c r="CV51" s="694"/>
      <c r="CW51" s="442"/>
      <c r="CX51" s="454"/>
      <c r="CY51" s="454"/>
      <c r="CZ51" s="454"/>
      <c r="DA51" s="694"/>
      <c r="DB51" s="442"/>
      <c r="DC51" s="454"/>
      <c r="DD51" s="454"/>
      <c r="DE51" s="454"/>
      <c r="DF51" s="694"/>
      <c r="DG51" s="442"/>
      <c r="DH51" s="454"/>
      <c r="DI51" s="454"/>
      <c r="DJ51" s="454"/>
      <c r="DK51" s="694"/>
      <c r="DL51" s="442"/>
      <c r="DM51" s="454"/>
      <c r="DN51" s="454"/>
      <c r="DO51" s="454"/>
      <c r="DP51" s="694"/>
      <c r="DQ51" s="442"/>
      <c r="DR51" s="454"/>
      <c r="DS51" s="454"/>
      <c r="DT51" s="454"/>
      <c r="DU51" s="694"/>
      <c r="DV51" s="394"/>
      <c r="DW51" s="414"/>
      <c r="DX51" s="414"/>
      <c r="DY51" s="414"/>
      <c r="DZ51" s="616"/>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8"/>
      <c r="AF52" s="509"/>
      <c r="AG52" s="454"/>
      <c r="AH52" s="454"/>
      <c r="AI52" s="454"/>
      <c r="AJ52" s="497"/>
      <c r="AK52" s="537"/>
      <c r="AL52" s="452"/>
      <c r="AM52" s="452"/>
      <c r="AN52" s="452"/>
      <c r="AO52" s="452"/>
      <c r="AP52" s="452"/>
      <c r="AQ52" s="452"/>
      <c r="AR52" s="452"/>
      <c r="AS52" s="452"/>
      <c r="AT52" s="452"/>
      <c r="AU52" s="452"/>
      <c r="AV52" s="452"/>
      <c r="AW52" s="452"/>
      <c r="AX52" s="452"/>
      <c r="AY52" s="452"/>
      <c r="AZ52" s="604"/>
      <c r="BA52" s="604"/>
      <c r="BB52" s="604"/>
      <c r="BC52" s="604"/>
      <c r="BD52" s="604"/>
      <c r="BE52" s="566"/>
      <c r="BF52" s="566"/>
      <c r="BG52" s="566"/>
      <c r="BH52" s="566"/>
      <c r="BI52" s="593"/>
      <c r="BJ52" s="370"/>
      <c r="BK52" s="370"/>
      <c r="BL52" s="370"/>
      <c r="BM52" s="370"/>
      <c r="BN52" s="370"/>
      <c r="BO52" s="369"/>
      <c r="BP52" s="369"/>
      <c r="BQ52" s="365">
        <v>46</v>
      </c>
      <c r="BR52" s="648"/>
      <c r="BS52" s="394"/>
      <c r="BT52" s="414"/>
      <c r="BU52" s="414"/>
      <c r="BV52" s="414"/>
      <c r="BW52" s="414"/>
      <c r="BX52" s="414"/>
      <c r="BY52" s="414"/>
      <c r="BZ52" s="414"/>
      <c r="CA52" s="414"/>
      <c r="CB52" s="414"/>
      <c r="CC52" s="414"/>
      <c r="CD52" s="414"/>
      <c r="CE52" s="414"/>
      <c r="CF52" s="414"/>
      <c r="CG52" s="430"/>
      <c r="CH52" s="442"/>
      <c r="CI52" s="454"/>
      <c r="CJ52" s="454"/>
      <c r="CK52" s="454"/>
      <c r="CL52" s="694"/>
      <c r="CM52" s="442"/>
      <c r="CN52" s="454"/>
      <c r="CO52" s="454"/>
      <c r="CP52" s="454"/>
      <c r="CQ52" s="694"/>
      <c r="CR52" s="442"/>
      <c r="CS52" s="454"/>
      <c r="CT52" s="454"/>
      <c r="CU52" s="454"/>
      <c r="CV52" s="694"/>
      <c r="CW52" s="442"/>
      <c r="CX52" s="454"/>
      <c r="CY52" s="454"/>
      <c r="CZ52" s="454"/>
      <c r="DA52" s="694"/>
      <c r="DB52" s="442"/>
      <c r="DC52" s="454"/>
      <c r="DD52" s="454"/>
      <c r="DE52" s="454"/>
      <c r="DF52" s="694"/>
      <c r="DG52" s="442"/>
      <c r="DH52" s="454"/>
      <c r="DI52" s="454"/>
      <c r="DJ52" s="454"/>
      <c r="DK52" s="694"/>
      <c r="DL52" s="442"/>
      <c r="DM52" s="454"/>
      <c r="DN52" s="454"/>
      <c r="DO52" s="454"/>
      <c r="DP52" s="694"/>
      <c r="DQ52" s="442"/>
      <c r="DR52" s="454"/>
      <c r="DS52" s="454"/>
      <c r="DT52" s="454"/>
      <c r="DU52" s="694"/>
      <c r="DV52" s="394"/>
      <c r="DW52" s="414"/>
      <c r="DX52" s="414"/>
      <c r="DY52" s="414"/>
      <c r="DZ52" s="616"/>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8"/>
      <c r="AF53" s="509"/>
      <c r="AG53" s="454"/>
      <c r="AH53" s="454"/>
      <c r="AI53" s="454"/>
      <c r="AJ53" s="497"/>
      <c r="AK53" s="537"/>
      <c r="AL53" s="452"/>
      <c r="AM53" s="452"/>
      <c r="AN53" s="452"/>
      <c r="AO53" s="452"/>
      <c r="AP53" s="452"/>
      <c r="AQ53" s="452"/>
      <c r="AR53" s="452"/>
      <c r="AS53" s="452"/>
      <c r="AT53" s="452"/>
      <c r="AU53" s="452"/>
      <c r="AV53" s="452"/>
      <c r="AW53" s="452"/>
      <c r="AX53" s="452"/>
      <c r="AY53" s="452"/>
      <c r="AZ53" s="604"/>
      <c r="BA53" s="604"/>
      <c r="BB53" s="604"/>
      <c r="BC53" s="604"/>
      <c r="BD53" s="604"/>
      <c r="BE53" s="566"/>
      <c r="BF53" s="566"/>
      <c r="BG53" s="566"/>
      <c r="BH53" s="566"/>
      <c r="BI53" s="593"/>
      <c r="BJ53" s="370"/>
      <c r="BK53" s="370"/>
      <c r="BL53" s="370"/>
      <c r="BM53" s="370"/>
      <c r="BN53" s="370"/>
      <c r="BO53" s="369"/>
      <c r="BP53" s="369"/>
      <c r="BQ53" s="365">
        <v>47</v>
      </c>
      <c r="BR53" s="648"/>
      <c r="BS53" s="394"/>
      <c r="BT53" s="414"/>
      <c r="BU53" s="414"/>
      <c r="BV53" s="414"/>
      <c r="BW53" s="414"/>
      <c r="BX53" s="414"/>
      <c r="BY53" s="414"/>
      <c r="BZ53" s="414"/>
      <c r="CA53" s="414"/>
      <c r="CB53" s="414"/>
      <c r="CC53" s="414"/>
      <c r="CD53" s="414"/>
      <c r="CE53" s="414"/>
      <c r="CF53" s="414"/>
      <c r="CG53" s="430"/>
      <c r="CH53" s="442"/>
      <c r="CI53" s="454"/>
      <c r="CJ53" s="454"/>
      <c r="CK53" s="454"/>
      <c r="CL53" s="694"/>
      <c r="CM53" s="442"/>
      <c r="CN53" s="454"/>
      <c r="CO53" s="454"/>
      <c r="CP53" s="454"/>
      <c r="CQ53" s="694"/>
      <c r="CR53" s="442"/>
      <c r="CS53" s="454"/>
      <c r="CT53" s="454"/>
      <c r="CU53" s="454"/>
      <c r="CV53" s="694"/>
      <c r="CW53" s="442"/>
      <c r="CX53" s="454"/>
      <c r="CY53" s="454"/>
      <c r="CZ53" s="454"/>
      <c r="DA53" s="694"/>
      <c r="DB53" s="442"/>
      <c r="DC53" s="454"/>
      <c r="DD53" s="454"/>
      <c r="DE53" s="454"/>
      <c r="DF53" s="694"/>
      <c r="DG53" s="442"/>
      <c r="DH53" s="454"/>
      <c r="DI53" s="454"/>
      <c r="DJ53" s="454"/>
      <c r="DK53" s="694"/>
      <c r="DL53" s="442"/>
      <c r="DM53" s="454"/>
      <c r="DN53" s="454"/>
      <c r="DO53" s="454"/>
      <c r="DP53" s="694"/>
      <c r="DQ53" s="442"/>
      <c r="DR53" s="454"/>
      <c r="DS53" s="454"/>
      <c r="DT53" s="454"/>
      <c r="DU53" s="694"/>
      <c r="DV53" s="394"/>
      <c r="DW53" s="414"/>
      <c r="DX53" s="414"/>
      <c r="DY53" s="414"/>
      <c r="DZ53" s="616"/>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8"/>
      <c r="AF54" s="509"/>
      <c r="AG54" s="454"/>
      <c r="AH54" s="454"/>
      <c r="AI54" s="454"/>
      <c r="AJ54" s="497"/>
      <c r="AK54" s="537"/>
      <c r="AL54" s="452"/>
      <c r="AM54" s="452"/>
      <c r="AN54" s="452"/>
      <c r="AO54" s="452"/>
      <c r="AP54" s="452"/>
      <c r="AQ54" s="452"/>
      <c r="AR54" s="452"/>
      <c r="AS54" s="452"/>
      <c r="AT54" s="452"/>
      <c r="AU54" s="452"/>
      <c r="AV54" s="452"/>
      <c r="AW54" s="452"/>
      <c r="AX54" s="452"/>
      <c r="AY54" s="452"/>
      <c r="AZ54" s="604"/>
      <c r="BA54" s="604"/>
      <c r="BB54" s="604"/>
      <c r="BC54" s="604"/>
      <c r="BD54" s="604"/>
      <c r="BE54" s="566"/>
      <c r="BF54" s="566"/>
      <c r="BG54" s="566"/>
      <c r="BH54" s="566"/>
      <c r="BI54" s="593"/>
      <c r="BJ54" s="370"/>
      <c r="BK54" s="370"/>
      <c r="BL54" s="370"/>
      <c r="BM54" s="370"/>
      <c r="BN54" s="370"/>
      <c r="BO54" s="369"/>
      <c r="BP54" s="369"/>
      <c r="BQ54" s="365">
        <v>48</v>
      </c>
      <c r="BR54" s="648"/>
      <c r="BS54" s="394"/>
      <c r="BT54" s="414"/>
      <c r="BU54" s="414"/>
      <c r="BV54" s="414"/>
      <c r="BW54" s="414"/>
      <c r="BX54" s="414"/>
      <c r="BY54" s="414"/>
      <c r="BZ54" s="414"/>
      <c r="CA54" s="414"/>
      <c r="CB54" s="414"/>
      <c r="CC54" s="414"/>
      <c r="CD54" s="414"/>
      <c r="CE54" s="414"/>
      <c r="CF54" s="414"/>
      <c r="CG54" s="430"/>
      <c r="CH54" s="442"/>
      <c r="CI54" s="454"/>
      <c r="CJ54" s="454"/>
      <c r="CK54" s="454"/>
      <c r="CL54" s="694"/>
      <c r="CM54" s="442"/>
      <c r="CN54" s="454"/>
      <c r="CO54" s="454"/>
      <c r="CP54" s="454"/>
      <c r="CQ54" s="694"/>
      <c r="CR54" s="442"/>
      <c r="CS54" s="454"/>
      <c r="CT54" s="454"/>
      <c r="CU54" s="454"/>
      <c r="CV54" s="694"/>
      <c r="CW54" s="442"/>
      <c r="CX54" s="454"/>
      <c r="CY54" s="454"/>
      <c r="CZ54" s="454"/>
      <c r="DA54" s="694"/>
      <c r="DB54" s="442"/>
      <c r="DC54" s="454"/>
      <c r="DD54" s="454"/>
      <c r="DE54" s="454"/>
      <c r="DF54" s="694"/>
      <c r="DG54" s="442"/>
      <c r="DH54" s="454"/>
      <c r="DI54" s="454"/>
      <c r="DJ54" s="454"/>
      <c r="DK54" s="694"/>
      <c r="DL54" s="442"/>
      <c r="DM54" s="454"/>
      <c r="DN54" s="454"/>
      <c r="DO54" s="454"/>
      <c r="DP54" s="694"/>
      <c r="DQ54" s="442"/>
      <c r="DR54" s="454"/>
      <c r="DS54" s="454"/>
      <c r="DT54" s="454"/>
      <c r="DU54" s="694"/>
      <c r="DV54" s="394"/>
      <c r="DW54" s="414"/>
      <c r="DX54" s="414"/>
      <c r="DY54" s="414"/>
      <c r="DZ54" s="616"/>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8"/>
      <c r="AF55" s="509"/>
      <c r="AG55" s="454"/>
      <c r="AH55" s="454"/>
      <c r="AI55" s="454"/>
      <c r="AJ55" s="497"/>
      <c r="AK55" s="537"/>
      <c r="AL55" s="452"/>
      <c r="AM55" s="452"/>
      <c r="AN55" s="452"/>
      <c r="AO55" s="452"/>
      <c r="AP55" s="452"/>
      <c r="AQ55" s="452"/>
      <c r="AR55" s="452"/>
      <c r="AS55" s="452"/>
      <c r="AT55" s="452"/>
      <c r="AU55" s="452"/>
      <c r="AV55" s="452"/>
      <c r="AW55" s="452"/>
      <c r="AX55" s="452"/>
      <c r="AY55" s="452"/>
      <c r="AZ55" s="604"/>
      <c r="BA55" s="604"/>
      <c r="BB55" s="604"/>
      <c r="BC55" s="604"/>
      <c r="BD55" s="604"/>
      <c r="BE55" s="566"/>
      <c r="BF55" s="566"/>
      <c r="BG55" s="566"/>
      <c r="BH55" s="566"/>
      <c r="BI55" s="593"/>
      <c r="BJ55" s="370"/>
      <c r="BK55" s="370"/>
      <c r="BL55" s="370"/>
      <c r="BM55" s="370"/>
      <c r="BN55" s="370"/>
      <c r="BO55" s="369"/>
      <c r="BP55" s="369"/>
      <c r="BQ55" s="365">
        <v>49</v>
      </c>
      <c r="BR55" s="648"/>
      <c r="BS55" s="394"/>
      <c r="BT55" s="414"/>
      <c r="BU55" s="414"/>
      <c r="BV55" s="414"/>
      <c r="BW55" s="414"/>
      <c r="BX55" s="414"/>
      <c r="BY55" s="414"/>
      <c r="BZ55" s="414"/>
      <c r="CA55" s="414"/>
      <c r="CB55" s="414"/>
      <c r="CC55" s="414"/>
      <c r="CD55" s="414"/>
      <c r="CE55" s="414"/>
      <c r="CF55" s="414"/>
      <c r="CG55" s="430"/>
      <c r="CH55" s="442"/>
      <c r="CI55" s="454"/>
      <c r="CJ55" s="454"/>
      <c r="CK55" s="454"/>
      <c r="CL55" s="694"/>
      <c r="CM55" s="442"/>
      <c r="CN55" s="454"/>
      <c r="CO55" s="454"/>
      <c r="CP55" s="454"/>
      <c r="CQ55" s="694"/>
      <c r="CR55" s="442"/>
      <c r="CS55" s="454"/>
      <c r="CT55" s="454"/>
      <c r="CU55" s="454"/>
      <c r="CV55" s="694"/>
      <c r="CW55" s="442"/>
      <c r="CX55" s="454"/>
      <c r="CY55" s="454"/>
      <c r="CZ55" s="454"/>
      <c r="DA55" s="694"/>
      <c r="DB55" s="442"/>
      <c r="DC55" s="454"/>
      <c r="DD55" s="454"/>
      <c r="DE55" s="454"/>
      <c r="DF55" s="694"/>
      <c r="DG55" s="442"/>
      <c r="DH55" s="454"/>
      <c r="DI55" s="454"/>
      <c r="DJ55" s="454"/>
      <c r="DK55" s="694"/>
      <c r="DL55" s="442"/>
      <c r="DM55" s="454"/>
      <c r="DN55" s="454"/>
      <c r="DO55" s="454"/>
      <c r="DP55" s="694"/>
      <c r="DQ55" s="442"/>
      <c r="DR55" s="454"/>
      <c r="DS55" s="454"/>
      <c r="DT55" s="454"/>
      <c r="DU55" s="694"/>
      <c r="DV55" s="394"/>
      <c r="DW55" s="414"/>
      <c r="DX55" s="414"/>
      <c r="DY55" s="414"/>
      <c r="DZ55" s="616"/>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8"/>
      <c r="AF56" s="509"/>
      <c r="AG56" s="454"/>
      <c r="AH56" s="454"/>
      <c r="AI56" s="454"/>
      <c r="AJ56" s="497"/>
      <c r="AK56" s="537"/>
      <c r="AL56" s="452"/>
      <c r="AM56" s="452"/>
      <c r="AN56" s="452"/>
      <c r="AO56" s="452"/>
      <c r="AP56" s="452"/>
      <c r="AQ56" s="452"/>
      <c r="AR56" s="452"/>
      <c r="AS56" s="452"/>
      <c r="AT56" s="452"/>
      <c r="AU56" s="452"/>
      <c r="AV56" s="452"/>
      <c r="AW56" s="452"/>
      <c r="AX56" s="452"/>
      <c r="AY56" s="452"/>
      <c r="AZ56" s="604"/>
      <c r="BA56" s="604"/>
      <c r="BB56" s="604"/>
      <c r="BC56" s="604"/>
      <c r="BD56" s="604"/>
      <c r="BE56" s="566"/>
      <c r="BF56" s="566"/>
      <c r="BG56" s="566"/>
      <c r="BH56" s="566"/>
      <c r="BI56" s="593"/>
      <c r="BJ56" s="370"/>
      <c r="BK56" s="370"/>
      <c r="BL56" s="370"/>
      <c r="BM56" s="370"/>
      <c r="BN56" s="370"/>
      <c r="BO56" s="369"/>
      <c r="BP56" s="369"/>
      <c r="BQ56" s="365">
        <v>50</v>
      </c>
      <c r="BR56" s="648"/>
      <c r="BS56" s="394"/>
      <c r="BT56" s="414"/>
      <c r="BU56" s="414"/>
      <c r="BV56" s="414"/>
      <c r="BW56" s="414"/>
      <c r="BX56" s="414"/>
      <c r="BY56" s="414"/>
      <c r="BZ56" s="414"/>
      <c r="CA56" s="414"/>
      <c r="CB56" s="414"/>
      <c r="CC56" s="414"/>
      <c r="CD56" s="414"/>
      <c r="CE56" s="414"/>
      <c r="CF56" s="414"/>
      <c r="CG56" s="430"/>
      <c r="CH56" s="442"/>
      <c r="CI56" s="454"/>
      <c r="CJ56" s="454"/>
      <c r="CK56" s="454"/>
      <c r="CL56" s="694"/>
      <c r="CM56" s="442"/>
      <c r="CN56" s="454"/>
      <c r="CO56" s="454"/>
      <c r="CP56" s="454"/>
      <c r="CQ56" s="694"/>
      <c r="CR56" s="442"/>
      <c r="CS56" s="454"/>
      <c r="CT56" s="454"/>
      <c r="CU56" s="454"/>
      <c r="CV56" s="694"/>
      <c r="CW56" s="442"/>
      <c r="CX56" s="454"/>
      <c r="CY56" s="454"/>
      <c r="CZ56" s="454"/>
      <c r="DA56" s="694"/>
      <c r="DB56" s="442"/>
      <c r="DC56" s="454"/>
      <c r="DD56" s="454"/>
      <c r="DE56" s="454"/>
      <c r="DF56" s="694"/>
      <c r="DG56" s="442"/>
      <c r="DH56" s="454"/>
      <c r="DI56" s="454"/>
      <c r="DJ56" s="454"/>
      <c r="DK56" s="694"/>
      <c r="DL56" s="442"/>
      <c r="DM56" s="454"/>
      <c r="DN56" s="454"/>
      <c r="DO56" s="454"/>
      <c r="DP56" s="694"/>
      <c r="DQ56" s="442"/>
      <c r="DR56" s="454"/>
      <c r="DS56" s="454"/>
      <c r="DT56" s="454"/>
      <c r="DU56" s="694"/>
      <c r="DV56" s="394"/>
      <c r="DW56" s="414"/>
      <c r="DX56" s="414"/>
      <c r="DY56" s="414"/>
      <c r="DZ56" s="616"/>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8"/>
      <c r="AF57" s="509"/>
      <c r="AG57" s="454"/>
      <c r="AH57" s="454"/>
      <c r="AI57" s="454"/>
      <c r="AJ57" s="497"/>
      <c r="AK57" s="537"/>
      <c r="AL57" s="452"/>
      <c r="AM57" s="452"/>
      <c r="AN57" s="452"/>
      <c r="AO57" s="452"/>
      <c r="AP57" s="452"/>
      <c r="AQ57" s="452"/>
      <c r="AR57" s="452"/>
      <c r="AS57" s="452"/>
      <c r="AT57" s="452"/>
      <c r="AU57" s="452"/>
      <c r="AV57" s="452"/>
      <c r="AW57" s="452"/>
      <c r="AX57" s="452"/>
      <c r="AY57" s="452"/>
      <c r="AZ57" s="604"/>
      <c r="BA57" s="604"/>
      <c r="BB57" s="604"/>
      <c r="BC57" s="604"/>
      <c r="BD57" s="604"/>
      <c r="BE57" s="566"/>
      <c r="BF57" s="566"/>
      <c r="BG57" s="566"/>
      <c r="BH57" s="566"/>
      <c r="BI57" s="593"/>
      <c r="BJ57" s="370"/>
      <c r="BK57" s="370"/>
      <c r="BL57" s="370"/>
      <c r="BM57" s="370"/>
      <c r="BN57" s="370"/>
      <c r="BO57" s="369"/>
      <c r="BP57" s="369"/>
      <c r="BQ57" s="365">
        <v>51</v>
      </c>
      <c r="BR57" s="648"/>
      <c r="BS57" s="394"/>
      <c r="BT57" s="414"/>
      <c r="BU57" s="414"/>
      <c r="BV57" s="414"/>
      <c r="BW57" s="414"/>
      <c r="BX57" s="414"/>
      <c r="BY57" s="414"/>
      <c r="BZ57" s="414"/>
      <c r="CA57" s="414"/>
      <c r="CB57" s="414"/>
      <c r="CC57" s="414"/>
      <c r="CD57" s="414"/>
      <c r="CE57" s="414"/>
      <c r="CF57" s="414"/>
      <c r="CG57" s="430"/>
      <c r="CH57" s="442"/>
      <c r="CI57" s="454"/>
      <c r="CJ57" s="454"/>
      <c r="CK57" s="454"/>
      <c r="CL57" s="694"/>
      <c r="CM57" s="442"/>
      <c r="CN57" s="454"/>
      <c r="CO57" s="454"/>
      <c r="CP57" s="454"/>
      <c r="CQ57" s="694"/>
      <c r="CR57" s="442"/>
      <c r="CS57" s="454"/>
      <c r="CT57" s="454"/>
      <c r="CU57" s="454"/>
      <c r="CV57" s="694"/>
      <c r="CW57" s="442"/>
      <c r="CX57" s="454"/>
      <c r="CY57" s="454"/>
      <c r="CZ57" s="454"/>
      <c r="DA57" s="694"/>
      <c r="DB57" s="442"/>
      <c r="DC57" s="454"/>
      <c r="DD57" s="454"/>
      <c r="DE57" s="454"/>
      <c r="DF57" s="694"/>
      <c r="DG57" s="442"/>
      <c r="DH57" s="454"/>
      <c r="DI57" s="454"/>
      <c r="DJ57" s="454"/>
      <c r="DK57" s="694"/>
      <c r="DL57" s="442"/>
      <c r="DM57" s="454"/>
      <c r="DN57" s="454"/>
      <c r="DO57" s="454"/>
      <c r="DP57" s="694"/>
      <c r="DQ57" s="442"/>
      <c r="DR57" s="454"/>
      <c r="DS57" s="454"/>
      <c r="DT57" s="454"/>
      <c r="DU57" s="694"/>
      <c r="DV57" s="394"/>
      <c r="DW57" s="414"/>
      <c r="DX57" s="414"/>
      <c r="DY57" s="414"/>
      <c r="DZ57" s="616"/>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8"/>
      <c r="AF58" s="509"/>
      <c r="AG58" s="454"/>
      <c r="AH58" s="454"/>
      <c r="AI58" s="454"/>
      <c r="AJ58" s="497"/>
      <c r="AK58" s="537"/>
      <c r="AL58" s="452"/>
      <c r="AM58" s="452"/>
      <c r="AN58" s="452"/>
      <c r="AO58" s="452"/>
      <c r="AP58" s="452"/>
      <c r="AQ58" s="452"/>
      <c r="AR58" s="452"/>
      <c r="AS58" s="452"/>
      <c r="AT58" s="452"/>
      <c r="AU58" s="452"/>
      <c r="AV58" s="452"/>
      <c r="AW58" s="452"/>
      <c r="AX58" s="452"/>
      <c r="AY58" s="452"/>
      <c r="AZ58" s="604"/>
      <c r="BA58" s="604"/>
      <c r="BB58" s="604"/>
      <c r="BC58" s="604"/>
      <c r="BD58" s="604"/>
      <c r="BE58" s="566"/>
      <c r="BF58" s="566"/>
      <c r="BG58" s="566"/>
      <c r="BH58" s="566"/>
      <c r="BI58" s="593"/>
      <c r="BJ58" s="370"/>
      <c r="BK58" s="370"/>
      <c r="BL58" s="370"/>
      <c r="BM58" s="370"/>
      <c r="BN58" s="370"/>
      <c r="BO58" s="369"/>
      <c r="BP58" s="369"/>
      <c r="BQ58" s="365">
        <v>52</v>
      </c>
      <c r="BR58" s="648"/>
      <c r="BS58" s="394"/>
      <c r="BT58" s="414"/>
      <c r="BU58" s="414"/>
      <c r="BV58" s="414"/>
      <c r="BW58" s="414"/>
      <c r="BX58" s="414"/>
      <c r="BY58" s="414"/>
      <c r="BZ58" s="414"/>
      <c r="CA58" s="414"/>
      <c r="CB58" s="414"/>
      <c r="CC58" s="414"/>
      <c r="CD58" s="414"/>
      <c r="CE58" s="414"/>
      <c r="CF58" s="414"/>
      <c r="CG58" s="430"/>
      <c r="CH58" s="442"/>
      <c r="CI58" s="454"/>
      <c r="CJ58" s="454"/>
      <c r="CK58" s="454"/>
      <c r="CL58" s="694"/>
      <c r="CM58" s="442"/>
      <c r="CN58" s="454"/>
      <c r="CO58" s="454"/>
      <c r="CP58" s="454"/>
      <c r="CQ58" s="694"/>
      <c r="CR58" s="442"/>
      <c r="CS58" s="454"/>
      <c r="CT58" s="454"/>
      <c r="CU58" s="454"/>
      <c r="CV58" s="694"/>
      <c r="CW58" s="442"/>
      <c r="CX58" s="454"/>
      <c r="CY58" s="454"/>
      <c r="CZ58" s="454"/>
      <c r="DA58" s="694"/>
      <c r="DB58" s="442"/>
      <c r="DC58" s="454"/>
      <c r="DD58" s="454"/>
      <c r="DE58" s="454"/>
      <c r="DF58" s="694"/>
      <c r="DG58" s="442"/>
      <c r="DH58" s="454"/>
      <c r="DI58" s="454"/>
      <c r="DJ58" s="454"/>
      <c r="DK58" s="694"/>
      <c r="DL58" s="442"/>
      <c r="DM58" s="454"/>
      <c r="DN58" s="454"/>
      <c r="DO58" s="454"/>
      <c r="DP58" s="694"/>
      <c r="DQ58" s="442"/>
      <c r="DR58" s="454"/>
      <c r="DS58" s="454"/>
      <c r="DT58" s="454"/>
      <c r="DU58" s="694"/>
      <c r="DV58" s="394"/>
      <c r="DW58" s="414"/>
      <c r="DX58" s="414"/>
      <c r="DY58" s="414"/>
      <c r="DZ58" s="616"/>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8"/>
      <c r="AF59" s="509"/>
      <c r="AG59" s="454"/>
      <c r="AH59" s="454"/>
      <c r="AI59" s="454"/>
      <c r="AJ59" s="497"/>
      <c r="AK59" s="537"/>
      <c r="AL59" s="452"/>
      <c r="AM59" s="452"/>
      <c r="AN59" s="452"/>
      <c r="AO59" s="452"/>
      <c r="AP59" s="452"/>
      <c r="AQ59" s="452"/>
      <c r="AR59" s="452"/>
      <c r="AS59" s="452"/>
      <c r="AT59" s="452"/>
      <c r="AU59" s="452"/>
      <c r="AV59" s="452"/>
      <c r="AW59" s="452"/>
      <c r="AX59" s="452"/>
      <c r="AY59" s="452"/>
      <c r="AZ59" s="604"/>
      <c r="BA59" s="604"/>
      <c r="BB59" s="604"/>
      <c r="BC59" s="604"/>
      <c r="BD59" s="604"/>
      <c r="BE59" s="566"/>
      <c r="BF59" s="566"/>
      <c r="BG59" s="566"/>
      <c r="BH59" s="566"/>
      <c r="BI59" s="593"/>
      <c r="BJ59" s="370"/>
      <c r="BK59" s="370"/>
      <c r="BL59" s="370"/>
      <c r="BM59" s="370"/>
      <c r="BN59" s="370"/>
      <c r="BO59" s="369"/>
      <c r="BP59" s="369"/>
      <c r="BQ59" s="365">
        <v>53</v>
      </c>
      <c r="BR59" s="648"/>
      <c r="BS59" s="394"/>
      <c r="BT59" s="414"/>
      <c r="BU59" s="414"/>
      <c r="BV59" s="414"/>
      <c r="BW59" s="414"/>
      <c r="BX59" s="414"/>
      <c r="BY59" s="414"/>
      <c r="BZ59" s="414"/>
      <c r="CA59" s="414"/>
      <c r="CB59" s="414"/>
      <c r="CC59" s="414"/>
      <c r="CD59" s="414"/>
      <c r="CE59" s="414"/>
      <c r="CF59" s="414"/>
      <c r="CG59" s="430"/>
      <c r="CH59" s="442"/>
      <c r="CI59" s="454"/>
      <c r="CJ59" s="454"/>
      <c r="CK59" s="454"/>
      <c r="CL59" s="694"/>
      <c r="CM59" s="442"/>
      <c r="CN59" s="454"/>
      <c r="CO59" s="454"/>
      <c r="CP59" s="454"/>
      <c r="CQ59" s="694"/>
      <c r="CR59" s="442"/>
      <c r="CS59" s="454"/>
      <c r="CT59" s="454"/>
      <c r="CU59" s="454"/>
      <c r="CV59" s="694"/>
      <c r="CW59" s="442"/>
      <c r="CX59" s="454"/>
      <c r="CY59" s="454"/>
      <c r="CZ59" s="454"/>
      <c r="DA59" s="694"/>
      <c r="DB59" s="442"/>
      <c r="DC59" s="454"/>
      <c r="DD59" s="454"/>
      <c r="DE59" s="454"/>
      <c r="DF59" s="694"/>
      <c r="DG59" s="442"/>
      <c r="DH59" s="454"/>
      <c r="DI59" s="454"/>
      <c r="DJ59" s="454"/>
      <c r="DK59" s="694"/>
      <c r="DL59" s="442"/>
      <c r="DM59" s="454"/>
      <c r="DN59" s="454"/>
      <c r="DO59" s="454"/>
      <c r="DP59" s="694"/>
      <c r="DQ59" s="442"/>
      <c r="DR59" s="454"/>
      <c r="DS59" s="454"/>
      <c r="DT59" s="454"/>
      <c r="DU59" s="694"/>
      <c r="DV59" s="394"/>
      <c r="DW59" s="414"/>
      <c r="DX59" s="414"/>
      <c r="DY59" s="414"/>
      <c r="DZ59" s="616"/>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8"/>
      <c r="AF60" s="509"/>
      <c r="AG60" s="454"/>
      <c r="AH60" s="454"/>
      <c r="AI60" s="454"/>
      <c r="AJ60" s="497"/>
      <c r="AK60" s="537"/>
      <c r="AL60" s="452"/>
      <c r="AM60" s="452"/>
      <c r="AN60" s="452"/>
      <c r="AO60" s="452"/>
      <c r="AP60" s="452"/>
      <c r="AQ60" s="452"/>
      <c r="AR60" s="452"/>
      <c r="AS60" s="452"/>
      <c r="AT60" s="452"/>
      <c r="AU60" s="452"/>
      <c r="AV60" s="452"/>
      <c r="AW60" s="452"/>
      <c r="AX60" s="452"/>
      <c r="AY60" s="452"/>
      <c r="AZ60" s="604"/>
      <c r="BA60" s="604"/>
      <c r="BB60" s="604"/>
      <c r="BC60" s="604"/>
      <c r="BD60" s="604"/>
      <c r="BE60" s="566"/>
      <c r="BF60" s="566"/>
      <c r="BG60" s="566"/>
      <c r="BH60" s="566"/>
      <c r="BI60" s="593"/>
      <c r="BJ60" s="370"/>
      <c r="BK60" s="370"/>
      <c r="BL60" s="370"/>
      <c r="BM60" s="370"/>
      <c r="BN60" s="370"/>
      <c r="BO60" s="369"/>
      <c r="BP60" s="369"/>
      <c r="BQ60" s="365">
        <v>54</v>
      </c>
      <c r="BR60" s="648"/>
      <c r="BS60" s="394"/>
      <c r="BT60" s="414"/>
      <c r="BU60" s="414"/>
      <c r="BV60" s="414"/>
      <c r="BW60" s="414"/>
      <c r="BX60" s="414"/>
      <c r="BY60" s="414"/>
      <c r="BZ60" s="414"/>
      <c r="CA60" s="414"/>
      <c r="CB60" s="414"/>
      <c r="CC60" s="414"/>
      <c r="CD60" s="414"/>
      <c r="CE60" s="414"/>
      <c r="CF60" s="414"/>
      <c r="CG60" s="430"/>
      <c r="CH60" s="442"/>
      <c r="CI60" s="454"/>
      <c r="CJ60" s="454"/>
      <c r="CK60" s="454"/>
      <c r="CL60" s="694"/>
      <c r="CM60" s="442"/>
      <c r="CN60" s="454"/>
      <c r="CO60" s="454"/>
      <c r="CP60" s="454"/>
      <c r="CQ60" s="694"/>
      <c r="CR60" s="442"/>
      <c r="CS60" s="454"/>
      <c r="CT60" s="454"/>
      <c r="CU60" s="454"/>
      <c r="CV60" s="694"/>
      <c r="CW60" s="442"/>
      <c r="CX60" s="454"/>
      <c r="CY60" s="454"/>
      <c r="CZ60" s="454"/>
      <c r="DA60" s="694"/>
      <c r="DB60" s="442"/>
      <c r="DC60" s="454"/>
      <c r="DD60" s="454"/>
      <c r="DE60" s="454"/>
      <c r="DF60" s="694"/>
      <c r="DG60" s="442"/>
      <c r="DH60" s="454"/>
      <c r="DI60" s="454"/>
      <c r="DJ60" s="454"/>
      <c r="DK60" s="694"/>
      <c r="DL60" s="442"/>
      <c r="DM60" s="454"/>
      <c r="DN60" s="454"/>
      <c r="DO60" s="454"/>
      <c r="DP60" s="694"/>
      <c r="DQ60" s="442"/>
      <c r="DR60" s="454"/>
      <c r="DS60" s="454"/>
      <c r="DT60" s="454"/>
      <c r="DU60" s="694"/>
      <c r="DV60" s="394"/>
      <c r="DW60" s="414"/>
      <c r="DX60" s="414"/>
      <c r="DY60" s="414"/>
      <c r="DZ60" s="616"/>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8"/>
      <c r="AF61" s="509"/>
      <c r="AG61" s="454"/>
      <c r="AH61" s="454"/>
      <c r="AI61" s="454"/>
      <c r="AJ61" s="497"/>
      <c r="AK61" s="537"/>
      <c r="AL61" s="452"/>
      <c r="AM61" s="452"/>
      <c r="AN61" s="452"/>
      <c r="AO61" s="452"/>
      <c r="AP61" s="452"/>
      <c r="AQ61" s="452"/>
      <c r="AR61" s="452"/>
      <c r="AS61" s="452"/>
      <c r="AT61" s="452"/>
      <c r="AU61" s="452"/>
      <c r="AV61" s="452"/>
      <c r="AW61" s="452"/>
      <c r="AX61" s="452"/>
      <c r="AY61" s="452"/>
      <c r="AZ61" s="604"/>
      <c r="BA61" s="604"/>
      <c r="BB61" s="604"/>
      <c r="BC61" s="604"/>
      <c r="BD61" s="604"/>
      <c r="BE61" s="566"/>
      <c r="BF61" s="566"/>
      <c r="BG61" s="566"/>
      <c r="BH61" s="566"/>
      <c r="BI61" s="593"/>
      <c r="BJ61" s="370"/>
      <c r="BK61" s="370"/>
      <c r="BL61" s="370"/>
      <c r="BM61" s="370"/>
      <c r="BN61" s="370"/>
      <c r="BO61" s="369"/>
      <c r="BP61" s="369"/>
      <c r="BQ61" s="365">
        <v>55</v>
      </c>
      <c r="BR61" s="648"/>
      <c r="BS61" s="394"/>
      <c r="BT61" s="414"/>
      <c r="BU61" s="414"/>
      <c r="BV61" s="414"/>
      <c r="BW61" s="414"/>
      <c r="BX61" s="414"/>
      <c r="BY61" s="414"/>
      <c r="BZ61" s="414"/>
      <c r="CA61" s="414"/>
      <c r="CB61" s="414"/>
      <c r="CC61" s="414"/>
      <c r="CD61" s="414"/>
      <c r="CE61" s="414"/>
      <c r="CF61" s="414"/>
      <c r="CG61" s="430"/>
      <c r="CH61" s="442"/>
      <c r="CI61" s="454"/>
      <c r="CJ61" s="454"/>
      <c r="CK61" s="454"/>
      <c r="CL61" s="694"/>
      <c r="CM61" s="442"/>
      <c r="CN61" s="454"/>
      <c r="CO61" s="454"/>
      <c r="CP61" s="454"/>
      <c r="CQ61" s="694"/>
      <c r="CR61" s="442"/>
      <c r="CS61" s="454"/>
      <c r="CT61" s="454"/>
      <c r="CU61" s="454"/>
      <c r="CV61" s="694"/>
      <c r="CW61" s="442"/>
      <c r="CX61" s="454"/>
      <c r="CY61" s="454"/>
      <c r="CZ61" s="454"/>
      <c r="DA61" s="694"/>
      <c r="DB61" s="442"/>
      <c r="DC61" s="454"/>
      <c r="DD61" s="454"/>
      <c r="DE61" s="454"/>
      <c r="DF61" s="694"/>
      <c r="DG61" s="442"/>
      <c r="DH61" s="454"/>
      <c r="DI61" s="454"/>
      <c r="DJ61" s="454"/>
      <c r="DK61" s="694"/>
      <c r="DL61" s="442"/>
      <c r="DM61" s="454"/>
      <c r="DN61" s="454"/>
      <c r="DO61" s="454"/>
      <c r="DP61" s="694"/>
      <c r="DQ61" s="442"/>
      <c r="DR61" s="454"/>
      <c r="DS61" s="454"/>
      <c r="DT61" s="454"/>
      <c r="DU61" s="694"/>
      <c r="DV61" s="394"/>
      <c r="DW61" s="414"/>
      <c r="DX61" s="414"/>
      <c r="DY61" s="414"/>
      <c r="DZ61" s="616"/>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8"/>
      <c r="AF62" s="509"/>
      <c r="AG62" s="454"/>
      <c r="AH62" s="454"/>
      <c r="AI62" s="454"/>
      <c r="AJ62" s="497"/>
      <c r="AK62" s="537"/>
      <c r="AL62" s="452"/>
      <c r="AM62" s="452"/>
      <c r="AN62" s="452"/>
      <c r="AO62" s="452"/>
      <c r="AP62" s="452"/>
      <c r="AQ62" s="452"/>
      <c r="AR62" s="452"/>
      <c r="AS62" s="452"/>
      <c r="AT62" s="452"/>
      <c r="AU62" s="452"/>
      <c r="AV62" s="452"/>
      <c r="AW62" s="452"/>
      <c r="AX62" s="452"/>
      <c r="AY62" s="452"/>
      <c r="AZ62" s="604"/>
      <c r="BA62" s="604"/>
      <c r="BB62" s="604"/>
      <c r="BC62" s="604"/>
      <c r="BD62" s="604"/>
      <c r="BE62" s="566"/>
      <c r="BF62" s="566"/>
      <c r="BG62" s="566"/>
      <c r="BH62" s="566"/>
      <c r="BI62" s="593"/>
      <c r="BJ62" s="632" t="s">
        <v>449</v>
      </c>
      <c r="BK62" s="600"/>
      <c r="BL62" s="600"/>
      <c r="BM62" s="600"/>
      <c r="BN62" s="614"/>
      <c r="BO62" s="369"/>
      <c r="BP62" s="369"/>
      <c r="BQ62" s="365">
        <v>56</v>
      </c>
      <c r="BR62" s="648"/>
      <c r="BS62" s="394"/>
      <c r="BT62" s="414"/>
      <c r="BU62" s="414"/>
      <c r="BV62" s="414"/>
      <c r="BW62" s="414"/>
      <c r="BX62" s="414"/>
      <c r="BY62" s="414"/>
      <c r="BZ62" s="414"/>
      <c r="CA62" s="414"/>
      <c r="CB62" s="414"/>
      <c r="CC62" s="414"/>
      <c r="CD62" s="414"/>
      <c r="CE62" s="414"/>
      <c r="CF62" s="414"/>
      <c r="CG62" s="430"/>
      <c r="CH62" s="442"/>
      <c r="CI62" s="454"/>
      <c r="CJ62" s="454"/>
      <c r="CK62" s="454"/>
      <c r="CL62" s="694"/>
      <c r="CM62" s="442"/>
      <c r="CN62" s="454"/>
      <c r="CO62" s="454"/>
      <c r="CP62" s="454"/>
      <c r="CQ62" s="694"/>
      <c r="CR62" s="442"/>
      <c r="CS62" s="454"/>
      <c r="CT62" s="454"/>
      <c r="CU62" s="454"/>
      <c r="CV62" s="694"/>
      <c r="CW62" s="442"/>
      <c r="CX62" s="454"/>
      <c r="CY62" s="454"/>
      <c r="CZ62" s="454"/>
      <c r="DA62" s="694"/>
      <c r="DB62" s="442"/>
      <c r="DC62" s="454"/>
      <c r="DD62" s="454"/>
      <c r="DE62" s="454"/>
      <c r="DF62" s="694"/>
      <c r="DG62" s="442"/>
      <c r="DH62" s="454"/>
      <c r="DI62" s="454"/>
      <c r="DJ62" s="454"/>
      <c r="DK62" s="694"/>
      <c r="DL62" s="442"/>
      <c r="DM62" s="454"/>
      <c r="DN62" s="454"/>
      <c r="DO62" s="454"/>
      <c r="DP62" s="694"/>
      <c r="DQ62" s="442"/>
      <c r="DR62" s="454"/>
      <c r="DS62" s="454"/>
      <c r="DT62" s="454"/>
      <c r="DU62" s="694"/>
      <c r="DV62" s="394"/>
      <c r="DW62" s="414"/>
      <c r="DX62" s="414"/>
      <c r="DY62" s="414"/>
      <c r="DZ62" s="616"/>
      <c r="EA62" s="357"/>
    </row>
    <row r="63" spans="1:131" s="354" customFormat="1" ht="26.25" customHeight="1">
      <c r="A63" s="366" t="s">
        <v>208</v>
      </c>
      <c r="B63" s="395" t="s">
        <v>362</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9"/>
      <c r="AF63" s="510">
        <v>692</v>
      </c>
      <c r="AG63" s="450"/>
      <c r="AH63" s="450"/>
      <c r="AI63" s="450"/>
      <c r="AJ63" s="527"/>
      <c r="AK63" s="535"/>
      <c r="AL63" s="453"/>
      <c r="AM63" s="453"/>
      <c r="AN63" s="453"/>
      <c r="AO63" s="453"/>
      <c r="AP63" s="450"/>
      <c r="AQ63" s="450"/>
      <c r="AR63" s="450"/>
      <c r="AS63" s="450"/>
      <c r="AT63" s="450"/>
      <c r="AU63" s="450"/>
      <c r="AV63" s="450"/>
      <c r="AW63" s="450"/>
      <c r="AX63" s="450"/>
      <c r="AY63" s="450"/>
      <c r="AZ63" s="605"/>
      <c r="BA63" s="605"/>
      <c r="BB63" s="605"/>
      <c r="BC63" s="605"/>
      <c r="BD63" s="605"/>
      <c r="BE63" s="568"/>
      <c r="BF63" s="568"/>
      <c r="BG63" s="568"/>
      <c r="BH63" s="568"/>
      <c r="BI63" s="595"/>
      <c r="BJ63" s="601" t="s">
        <v>173</v>
      </c>
      <c r="BK63" s="613"/>
      <c r="BL63" s="613"/>
      <c r="BM63" s="613"/>
      <c r="BN63" s="615"/>
      <c r="BO63" s="369"/>
      <c r="BP63" s="369"/>
      <c r="BQ63" s="365">
        <v>57</v>
      </c>
      <c r="BR63" s="648"/>
      <c r="BS63" s="394"/>
      <c r="BT63" s="414"/>
      <c r="BU63" s="414"/>
      <c r="BV63" s="414"/>
      <c r="BW63" s="414"/>
      <c r="BX63" s="414"/>
      <c r="BY63" s="414"/>
      <c r="BZ63" s="414"/>
      <c r="CA63" s="414"/>
      <c r="CB63" s="414"/>
      <c r="CC63" s="414"/>
      <c r="CD63" s="414"/>
      <c r="CE63" s="414"/>
      <c r="CF63" s="414"/>
      <c r="CG63" s="430"/>
      <c r="CH63" s="442"/>
      <c r="CI63" s="454"/>
      <c r="CJ63" s="454"/>
      <c r="CK63" s="454"/>
      <c r="CL63" s="694"/>
      <c r="CM63" s="442"/>
      <c r="CN63" s="454"/>
      <c r="CO63" s="454"/>
      <c r="CP63" s="454"/>
      <c r="CQ63" s="694"/>
      <c r="CR63" s="442"/>
      <c r="CS63" s="454"/>
      <c r="CT63" s="454"/>
      <c r="CU63" s="454"/>
      <c r="CV63" s="694"/>
      <c r="CW63" s="442"/>
      <c r="CX63" s="454"/>
      <c r="CY63" s="454"/>
      <c r="CZ63" s="454"/>
      <c r="DA63" s="694"/>
      <c r="DB63" s="442"/>
      <c r="DC63" s="454"/>
      <c r="DD63" s="454"/>
      <c r="DE63" s="454"/>
      <c r="DF63" s="694"/>
      <c r="DG63" s="442"/>
      <c r="DH63" s="454"/>
      <c r="DI63" s="454"/>
      <c r="DJ63" s="454"/>
      <c r="DK63" s="694"/>
      <c r="DL63" s="442"/>
      <c r="DM63" s="454"/>
      <c r="DN63" s="454"/>
      <c r="DO63" s="454"/>
      <c r="DP63" s="694"/>
      <c r="DQ63" s="442"/>
      <c r="DR63" s="454"/>
      <c r="DS63" s="454"/>
      <c r="DT63" s="454"/>
      <c r="DU63" s="694"/>
      <c r="DV63" s="394"/>
      <c r="DW63" s="414"/>
      <c r="DX63" s="414"/>
      <c r="DY63" s="414"/>
      <c r="DZ63" s="616"/>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8"/>
      <c r="BS64" s="394"/>
      <c r="BT64" s="414"/>
      <c r="BU64" s="414"/>
      <c r="BV64" s="414"/>
      <c r="BW64" s="414"/>
      <c r="BX64" s="414"/>
      <c r="BY64" s="414"/>
      <c r="BZ64" s="414"/>
      <c r="CA64" s="414"/>
      <c r="CB64" s="414"/>
      <c r="CC64" s="414"/>
      <c r="CD64" s="414"/>
      <c r="CE64" s="414"/>
      <c r="CF64" s="414"/>
      <c r="CG64" s="430"/>
      <c r="CH64" s="442"/>
      <c r="CI64" s="454"/>
      <c r="CJ64" s="454"/>
      <c r="CK64" s="454"/>
      <c r="CL64" s="694"/>
      <c r="CM64" s="442"/>
      <c r="CN64" s="454"/>
      <c r="CO64" s="454"/>
      <c r="CP64" s="454"/>
      <c r="CQ64" s="694"/>
      <c r="CR64" s="442"/>
      <c r="CS64" s="454"/>
      <c r="CT64" s="454"/>
      <c r="CU64" s="454"/>
      <c r="CV64" s="694"/>
      <c r="CW64" s="442"/>
      <c r="CX64" s="454"/>
      <c r="CY64" s="454"/>
      <c r="CZ64" s="454"/>
      <c r="DA64" s="694"/>
      <c r="DB64" s="442"/>
      <c r="DC64" s="454"/>
      <c r="DD64" s="454"/>
      <c r="DE64" s="454"/>
      <c r="DF64" s="694"/>
      <c r="DG64" s="442"/>
      <c r="DH64" s="454"/>
      <c r="DI64" s="454"/>
      <c r="DJ64" s="454"/>
      <c r="DK64" s="694"/>
      <c r="DL64" s="442"/>
      <c r="DM64" s="454"/>
      <c r="DN64" s="454"/>
      <c r="DO64" s="454"/>
      <c r="DP64" s="694"/>
      <c r="DQ64" s="442"/>
      <c r="DR64" s="454"/>
      <c r="DS64" s="454"/>
      <c r="DT64" s="454"/>
      <c r="DU64" s="694"/>
      <c r="DV64" s="394"/>
      <c r="DW64" s="414"/>
      <c r="DX64" s="414"/>
      <c r="DY64" s="414"/>
      <c r="DZ64" s="616"/>
      <c r="EA64" s="357"/>
    </row>
    <row r="65" spans="1:131" s="354" customFormat="1" ht="26.25" customHeight="1">
      <c r="A65" s="370" t="s">
        <v>440</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8"/>
      <c r="BS65" s="394"/>
      <c r="BT65" s="414"/>
      <c r="BU65" s="414"/>
      <c r="BV65" s="414"/>
      <c r="BW65" s="414"/>
      <c r="BX65" s="414"/>
      <c r="BY65" s="414"/>
      <c r="BZ65" s="414"/>
      <c r="CA65" s="414"/>
      <c r="CB65" s="414"/>
      <c r="CC65" s="414"/>
      <c r="CD65" s="414"/>
      <c r="CE65" s="414"/>
      <c r="CF65" s="414"/>
      <c r="CG65" s="430"/>
      <c r="CH65" s="442"/>
      <c r="CI65" s="454"/>
      <c r="CJ65" s="454"/>
      <c r="CK65" s="454"/>
      <c r="CL65" s="694"/>
      <c r="CM65" s="442"/>
      <c r="CN65" s="454"/>
      <c r="CO65" s="454"/>
      <c r="CP65" s="454"/>
      <c r="CQ65" s="694"/>
      <c r="CR65" s="442"/>
      <c r="CS65" s="454"/>
      <c r="CT65" s="454"/>
      <c r="CU65" s="454"/>
      <c r="CV65" s="694"/>
      <c r="CW65" s="442"/>
      <c r="CX65" s="454"/>
      <c r="CY65" s="454"/>
      <c r="CZ65" s="454"/>
      <c r="DA65" s="694"/>
      <c r="DB65" s="442"/>
      <c r="DC65" s="454"/>
      <c r="DD65" s="454"/>
      <c r="DE65" s="454"/>
      <c r="DF65" s="694"/>
      <c r="DG65" s="442"/>
      <c r="DH65" s="454"/>
      <c r="DI65" s="454"/>
      <c r="DJ65" s="454"/>
      <c r="DK65" s="694"/>
      <c r="DL65" s="442"/>
      <c r="DM65" s="454"/>
      <c r="DN65" s="454"/>
      <c r="DO65" s="454"/>
      <c r="DP65" s="694"/>
      <c r="DQ65" s="442"/>
      <c r="DR65" s="454"/>
      <c r="DS65" s="454"/>
      <c r="DT65" s="454"/>
      <c r="DU65" s="694"/>
      <c r="DV65" s="394"/>
      <c r="DW65" s="414"/>
      <c r="DX65" s="414"/>
      <c r="DY65" s="414"/>
      <c r="DZ65" s="616"/>
      <c r="EA65" s="357"/>
    </row>
    <row r="66" spans="1:131" s="354" customFormat="1" ht="26.25" customHeight="1">
      <c r="A66" s="362" t="s">
        <v>435</v>
      </c>
      <c r="B66" s="391"/>
      <c r="C66" s="391"/>
      <c r="D66" s="391"/>
      <c r="E66" s="391"/>
      <c r="F66" s="391"/>
      <c r="G66" s="391"/>
      <c r="H66" s="391"/>
      <c r="I66" s="391"/>
      <c r="J66" s="391"/>
      <c r="K66" s="391"/>
      <c r="L66" s="391"/>
      <c r="M66" s="391"/>
      <c r="N66" s="391"/>
      <c r="O66" s="391"/>
      <c r="P66" s="427"/>
      <c r="Q66" s="433" t="s">
        <v>443</v>
      </c>
      <c r="R66" s="445"/>
      <c r="S66" s="445"/>
      <c r="T66" s="445"/>
      <c r="U66" s="456"/>
      <c r="V66" s="433" t="s">
        <v>444</v>
      </c>
      <c r="W66" s="445"/>
      <c r="X66" s="445"/>
      <c r="Y66" s="445"/>
      <c r="Z66" s="456"/>
      <c r="AA66" s="433" t="s">
        <v>445</v>
      </c>
      <c r="AB66" s="445"/>
      <c r="AC66" s="445"/>
      <c r="AD66" s="445"/>
      <c r="AE66" s="456"/>
      <c r="AF66" s="514" t="s">
        <v>236</v>
      </c>
      <c r="AG66" s="522"/>
      <c r="AH66" s="522"/>
      <c r="AI66" s="522"/>
      <c r="AJ66" s="531"/>
      <c r="AK66" s="433" t="s">
        <v>376</v>
      </c>
      <c r="AL66" s="391"/>
      <c r="AM66" s="391"/>
      <c r="AN66" s="391"/>
      <c r="AO66" s="427"/>
      <c r="AP66" s="433" t="s">
        <v>344</v>
      </c>
      <c r="AQ66" s="445"/>
      <c r="AR66" s="445"/>
      <c r="AS66" s="445"/>
      <c r="AT66" s="456"/>
      <c r="AU66" s="433" t="s">
        <v>450</v>
      </c>
      <c r="AV66" s="445"/>
      <c r="AW66" s="445"/>
      <c r="AX66" s="445"/>
      <c r="AY66" s="456"/>
      <c r="AZ66" s="433" t="s">
        <v>431</v>
      </c>
      <c r="BA66" s="445"/>
      <c r="BB66" s="445"/>
      <c r="BC66" s="445"/>
      <c r="BD66" s="524"/>
      <c r="BE66" s="369"/>
      <c r="BF66" s="369"/>
      <c r="BG66" s="369"/>
      <c r="BH66" s="369"/>
      <c r="BI66" s="369"/>
      <c r="BJ66" s="369"/>
      <c r="BK66" s="369"/>
      <c r="BL66" s="369"/>
      <c r="BM66" s="369"/>
      <c r="BN66" s="369"/>
      <c r="BO66" s="369"/>
      <c r="BP66" s="369"/>
      <c r="BQ66" s="365">
        <v>60</v>
      </c>
      <c r="BR66" s="649"/>
      <c r="BS66" s="655"/>
      <c r="BT66" s="656"/>
      <c r="BU66" s="656"/>
      <c r="BV66" s="656"/>
      <c r="BW66" s="656"/>
      <c r="BX66" s="656"/>
      <c r="BY66" s="656"/>
      <c r="BZ66" s="656"/>
      <c r="CA66" s="656"/>
      <c r="CB66" s="656"/>
      <c r="CC66" s="656"/>
      <c r="CD66" s="656"/>
      <c r="CE66" s="656"/>
      <c r="CF66" s="656"/>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5"/>
      <c r="DW66" s="656"/>
      <c r="DX66" s="656"/>
      <c r="DY66" s="656"/>
      <c r="DZ66" s="731"/>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5"/>
      <c r="AG67" s="523"/>
      <c r="AH67" s="523"/>
      <c r="AI67" s="523"/>
      <c r="AJ67" s="532"/>
      <c r="AK67" s="538"/>
      <c r="AL67" s="392"/>
      <c r="AM67" s="392"/>
      <c r="AN67" s="392"/>
      <c r="AO67" s="428"/>
      <c r="AP67" s="434"/>
      <c r="AQ67" s="446"/>
      <c r="AR67" s="446"/>
      <c r="AS67" s="446"/>
      <c r="AT67" s="457"/>
      <c r="AU67" s="434"/>
      <c r="AV67" s="446"/>
      <c r="AW67" s="446"/>
      <c r="AX67" s="446"/>
      <c r="AY67" s="457"/>
      <c r="AZ67" s="434"/>
      <c r="BA67" s="446"/>
      <c r="BB67" s="446"/>
      <c r="BC67" s="446"/>
      <c r="BD67" s="525"/>
      <c r="BE67" s="369"/>
      <c r="BF67" s="369"/>
      <c r="BG67" s="369"/>
      <c r="BH67" s="369"/>
      <c r="BI67" s="369"/>
      <c r="BJ67" s="369"/>
      <c r="BK67" s="369"/>
      <c r="BL67" s="369"/>
      <c r="BM67" s="369"/>
      <c r="BN67" s="369"/>
      <c r="BO67" s="369"/>
      <c r="BP67" s="369"/>
      <c r="BQ67" s="365">
        <v>61</v>
      </c>
      <c r="BR67" s="649"/>
      <c r="BS67" s="655"/>
      <c r="BT67" s="656"/>
      <c r="BU67" s="656"/>
      <c r="BV67" s="656"/>
      <c r="BW67" s="656"/>
      <c r="BX67" s="656"/>
      <c r="BY67" s="656"/>
      <c r="BZ67" s="656"/>
      <c r="CA67" s="656"/>
      <c r="CB67" s="656"/>
      <c r="CC67" s="656"/>
      <c r="CD67" s="656"/>
      <c r="CE67" s="656"/>
      <c r="CF67" s="656"/>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5"/>
      <c r="DW67" s="656"/>
      <c r="DX67" s="656"/>
      <c r="DY67" s="656"/>
      <c r="DZ67" s="731"/>
      <c r="EA67" s="357"/>
    </row>
    <row r="68" spans="1:131" s="354" customFormat="1" ht="26.25" customHeight="1">
      <c r="A68" s="364">
        <v>1</v>
      </c>
      <c r="B68" s="393" t="s">
        <v>183</v>
      </c>
      <c r="C68" s="413"/>
      <c r="D68" s="413"/>
      <c r="E68" s="413"/>
      <c r="F68" s="413"/>
      <c r="G68" s="413"/>
      <c r="H68" s="413"/>
      <c r="I68" s="413"/>
      <c r="J68" s="413"/>
      <c r="K68" s="413"/>
      <c r="L68" s="413"/>
      <c r="M68" s="413"/>
      <c r="N68" s="413"/>
      <c r="O68" s="413"/>
      <c r="P68" s="429"/>
      <c r="Q68" s="435">
        <v>7975</v>
      </c>
      <c r="R68" s="447"/>
      <c r="S68" s="447"/>
      <c r="T68" s="447"/>
      <c r="U68" s="447"/>
      <c r="V68" s="447">
        <v>7372</v>
      </c>
      <c r="W68" s="447"/>
      <c r="X68" s="447"/>
      <c r="Y68" s="447"/>
      <c r="Z68" s="447"/>
      <c r="AA68" s="447">
        <v>603</v>
      </c>
      <c r="AB68" s="447"/>
      <c r="AC68" s="447"/>
      <c r="AD68" s="447"/>
      <c r="AE68" s="447"/>
      <c r="AF68" s="447">
        <v>603</v>
      </c>
      <c r="AG68" s="447"/>
      <c r="AH68" s="447"/>
      <c r="AI68" s="447"/>
      <c r="AJ68" s="447"/>
      <c r="AK68" s="447">
        <v>173</v>
      </c>
      <c r="AL68" s="447"/>
      <c r="AM68" s="447"/>
      <c r="AN68" s="447"/>
      <c r="AO68" s="447"/>
      <c r="AP68" s="447">
        <v>4468</v>
      </c>
      <c r="AQ68" s="447"/>
      <c r="AR68" s="447"/>
      <c r="AS68" s="447"/>
      <c r="AT68" s="447"/>
      <c r="AU68" s="447">
        <v>192</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9"/>
      <c r="BS68" s="655"/>
      <c r="BT68" s="656"/>
      <c r="BU68" s="656"/>
      <c r="BV68" s="656"/>
      <c r="BW68" s="656"/>
      <c r="BX68" s="656"/>
      <c r="BY68" s="656"/>
      <c r="BZ68" s="656"/>
      <c r="CA68" s="656"/>
      <c r="CB68" s="656"/>
      <c r="CC68" s="656"/>
      <c r="CD68" s="656"/>
      <c r="CE68" s="656"/>
      <c r="CF68" s="656"/>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5"/>
      <c r="DW68" s="656"/>
      <c r="DX68" s="656"/>
      <c r="DY68" s="656"/>
      <c r="DZ68" s="731"/>
      <c r="EA68" s="357"/>
    </row>
    <row r="69" spans="1:131" s="354" customFormat="1" ht="26.25" customHeight="1">
      <c r="A69" s="365">
        <v>2</v>
      </c>
      <c r="B69" s="394" t="s">
        <v>512</v>
      </c>
      <c r="C69" s="414"/>
      <c r="D69" s="414"/>
      <c r="E69" s="414"/>
      <c r="F69" s="414"/>
      <c r="G69" s="414"/>
      <c r="H69" s="414"/>
      <c r="I69" s="414"/>
      <c r="J69" s="414"/>
      <c r="K69" s="414"/>
      <c r="L69" s="414"/>
      <c r="M69" s="414"/>
      <c r="N69" s="414"/>
      <c r="O69" s="414"/>
      <c r="P69" s="430"/>
      <c r="Q69" s="436">
        <v>123281</v>
      </c>
      <c r="R69" s="448"/>
      <c r="S69" s="448"/>
      <c r="T69" s="448"/>
      <c r="U69" s="448"/>
      <c r="V69" s="448">
        <v>119183</v>
      </c>
      <c r="W69" s="448"/>
      <c r="X69" s="448"/>
      <c r="Y69" s="448"/>
      <c r="Z69" s="448"/>
      <c r="AA69" s="448">
        <v>4098</v>
      </c>
      <c r="AB69" s="448"/>
      <c r="AC69" s="448"/>
      <c r="AD69" s="448"/>
      <c r="AE69" s="448"/>
      <c r="AF69" s="448">
        <v>26475</v>
      </c>
      <c r="AG69" s="448"/>
      <c r="AH69" s="448"/>
      <c r="AI69" s="448"/>
      <c r="AJ69" s="448"/>
      <c r="AK69" s="448" t="s">
        <v>173</v>
      </c>
      <c r="AL69" s="448"/>
      <c r="AM69" s="448"/>
      <c r="AN69" s="448"/>
      <c r="AO69" s="448"/>
      <c r="AP69" s="448" t="s">
        <v>173</v>
      </c>
      <c r="AQ69" s="448"/>
      <c r="AR69" s="448"/>
      <c r="AS69" s="448"/>
      <c r="AT69" s="448"/>
      <c r="AU69" s="448" t="s">
        <v>173</v>
      </c>
      <c r="AV69" s="448"/>
      <c r="AW69" s="448"/>
      <c r="AX69" s="448"/>
      <c r="AY69" s="448"/>
      <c r="AZ69" s="566" t="s">
        <v>490</v>
      </c>
      <c r="BA69" s="566"/>
      <c r="BB69" s="566"/>
      <c r="BC69" s="566"/>
      <c r="BD69" s="593"/>
      <c r="BE69" s="369"/>
      <c r="BF69" s="369"/>
      <c r="BG69" s="369"/>
      <c r="BH69" s="369"/>
      <c r="BI69" s="369"/>
      <c r="BJ69" s="369"/>
      <c r="BK69" s="369"/>
      <c r="BL69" s="369"/>
      <c r="BM69" s="369"/>
      <c r="BN69" s="369"/>
      <c r="BO69" s="369"/>
      <c r="BP69" s="369"/>
      <c r="BQ69" s="365">
        <v>63</v>
      </c>
      <c r="BR69" s="649"/>
      <c r="BS69" s="655"/>
      <c r="BT69" s="656"/>
      <c r="BU69" s="656"/>
      <c r="BV69" s="656"/>
      <c r="BW69" s="656"/>
      <c r="BX69" s="656"/>
      <c r="BY69" s="656"/>
      <c r="BZ69" s="656"/>
      <c r="CA69" s="656"/>
      <c r="CB69" s="656"/>
      <c r="CC69" s="656"/>
      <c r="CD69" s="656"/>
      <c r="CE69" s="656"/>
      <c r="CF69" s="656"/>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5"/>
      <c r="DW69" s="656"/>
      <c r="DX69" s="656"/>
      <c r="DY69" s="656"/>
      <c r="DZ69" s="731"/>
      <c r="EA69" s="357"/>
    </row>
    <row r="70" spans="1:131" s="354" customFormat="1" ht="26.25" customHeight="1">
      <c r="A70" s="365">
        <v>3</v>
      </c>
      <c r="B70" s="394" t="s">
        <v>231</v>
      </c>
      <c r="C70" s="414"/>
      <c r="D70" s="414"/>
      <c r="E70" s="414"/>
      <c r="F70" s="414"/>
      <c r="G70" s="414"/>
      <c r="H70" s="414"/>
      <c r="I70" s="414"/>
      <c r="J70" s="414"/>
      <c r="K70" s="414"/>
      <c r="L70" s="414"/>
      <c r="M70" s="414"/>
      <c r="N70" s="414"/>
      <c r="O70" s="414"/>
      <c r="P70" s="430"/>
      <c r="Q70" s="442">
        <v>73047</v>
      </c>
      <c r="R70" s="454"/>
      <c r="S70" s="454"/>
      <c r="T70" s="454"/>
      <c r="U70" s="458"/>
      <c r="V70" s="459">
        <v>69824</v>
      </c>
      <c r="W70" s="454"/>
      <c r="X70" s="454"/>
      <c r="Y70" s="454"/>
      <c r="Z70" s="458"/>
      <c r="AA70" s="459">
        <v>3223</v>
      </c>
      <c r="AB70" s="454"/>
      <c r="AC70" s="454"/>
      <c r="AD70" s="454"/>
      <c r="AE70" s="458"/>
      <c r="AF70" s="459">
        <v>3223</v>
      </c>
      <c r="AG70" s="454"/>
      <c r="AH70" s="454"/>
      <c r="AI70" s="454"/>
      <c r="AJ70" s="458"/>
      <c r="AK70" s="459">
        <v>1866</v>
      </c>
      <c r="AL70" s="454"/>
      <c r="AM70" s="454"/>
      <c r="AN70" s="454"/>
      <c r="AO70" s="458"/>
      <c r="AP70" s="459">
        <v>35815</v>
      </c>
      <c r="AQ70" s="454"/>
      <c r="AR70" s="454"/>
      <c r="AS70" s="454"/>
      <c r="AT70" s="458"/>
      <c r="AU70" s="459">
        <v>788</v>
      </c>
      <c r="AV70" s="454"/>
      <c r="AW70" s="454"/>
      <c r="AX70" s="454"/>
      <c r="AY70" s="458"/>
      <c r="AZ70" s="606"/>
      <c r="BA70" s="414"/>
      <c r="BB70" s="414"/>
      <c r="BC70" s="414"/>
      <c r="BD70" s="616"/>
      <c r="BE70" s="369"/>
      <c r="BF70" s="369"/>
      <c r="BG70" s="369"/>
      <c r="BH70" s="369"/>
      <c r="BI70" s="369"/>
      <c r="BJ70" s="369"/>
      <c r="BK70" s="369"/>
      <c r="BL70" s="369"/>
      <c r="BM70" s="369"/>
      <c r="BN70" s="369"/>
      <c r="BO70" s="369"/>
      <c r="BP70" s="369"/>
      <c r="BQ70" s="365">
        <v>64</v>
      </c>
      <c r="BR70" s="649"/>
      <c r="BS70" s="655"/>
      <c r="BT70" s="656"/>
      <c r="BU70" s="656"/>
      <c r="BV70" s="656"/>
      <c r="BW70" s="656"/>
      <c r="BX70" s="656"/>
      <c r="BY70" s="656"/>
      <c r="BZ70" s="656"/>
      <c r="CA70" s="656"/>
      <c r="CB70" s="656"/>
      <c r="CC70" s="656"/>
      <c r="CD70" s="656"/>
      <c r="CE70" s="656"/>
      <c r="CF70" s="656"/>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5"/>
      <c r="DW70" s="656"/>
      <c r="DX70" s="656"/>
      <c r="DY70" s="656"/>
      <c r="DZ70" s="731"/>
      <c r="EA70" s="357"/>
    </row>
    <row r="71" spans="1:131" s="354" customFormat="1" ht="26.25" customHeight="1">
      <c r="A71" s="365">
        <v>4</v>
      </c>
      <c r="B71" s="394" t="s">
        <v>513</v>
      </c>
      <c r="C71" s="414"/>
      <c r="D71" s="414"/>
      <c r="E71" s="414"/>
      <c r="F71" s="414"/>
      <c r="G71" s="414"/>
      <c r="H71" s="414"/>
      <c r="I71" s="414"/>
      <c r="J71" s="414"/>
      <c r="K71" s="414"/>
      <c r="L71" s="414"/>
      <c r="M71" s="414"/>
      <c r="N71" s="414"/>
      <c r="O71" s="414"/>
      <c r="P71" s="430"/>
      <c r="Q71" s="442">
        <v>5132</v>
      </c>
      <c r="R71" s="454"/>
      <c r="S71" s="454"/>
      <c r="T71" s="454"/>
      <c r="U71" s="458"/>
      <c r="V71" s="459">
        <v>5056</v>
      </c>
      <c r="W71" s="454"/>
      <c r="X71" s="454"/>
      <c r="Y71" s="454"/>
      <c r="Z71" s="458"/>
      <c r="AA71" s="459">
        <v>76</v>
      </c>
      <c r="AB71" s="454"/>
      <c r="AC71" s="454"/>
      <c r="AD71" s="454"/>
      <c r="AE71" s="458"/>
      <c r="AF71" s="459">
        <v>76</v>
      </c>
      <c r="AG71" s="454"/>
      <c r="AH71" s="454"/>
      <c r="AI71" s="454"/>
      <c r="AJ71" s="458"/>
      <c r="AK71" s="459">
        <v>1017</v>
      </c>
      <c r="AL71" s="454"/>
      <c r="AM71" s="454"/>
      <c r="AN71" s="454"/>
      <c r="AO71" s="458"/>
      <c r="AP71" s="459" t="s">
        <v>173</v>
      </c>
      <c r="AQ71" s="454"/>
      <c r="AR71" s="454"/>
      <c r="AS71" s="454"/>
      <c r="AT71" s="458"/>
      <c r="AU71" s="459" t="s">
        <v>173</v>
      </c>
      <c r="AV71" s="454"/>
      <c r="AW71" s="454"/>
      <c r="AX71" s="454"/>
      <c r="AY71" s="458"/>
      <c r="AZ71" s="606"/>
      <c r="BA71" s="414"/>
      <c r="BB71" s="414"/>
      <c r="BC71" s="414"/>
      <c r="BD71" s="616"/>
      <c r="BE71" s="369"/>
      <c r="BF71" s="369"/>
      <c r="BG71" s="369"/>
      <c r="BH71" s="369"/>
      <c r="BI71" s="369"/>
      <c r="BJ71" s="369"/>
      <c r="BK71" s="369"/>
      <c r="BL71" s="369"/>
      <c r="BM71" s="369"/>
      <c r="BN71" s="369"/>
      <c r="BO71" s="369"/>
      <c r="BP71" s="369"/>
      <c r="BQ71" s="365">
        <v>65</v>
      </c>
      <c r="BR71" s="649"/>
      <c r="BS71" s="655"/>
      <c r="BT71" s="656"/>
      <c r="BU71" s="656"/>
      <c r="BV71" s="656"/>
      <c r="BW71" s="656"/>
      <c r="BX71" s="656"/>
      <c r="BY71" s="656"/>
      <c r="BZ71" s="656"/>
      <c r="CA71" s="656"/>
      <c r="CB71" s="656"/>
      <c r="CC71" s="656"/>
      <c r="CD71" s="656"/>
      <c r="CE71" s="656"/>
      <c r="CF71" s="656"/>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5"/>
      <c r="DW71" s="656"/>
      <c r="DX71" s="656"/>
      <c r="DY71" s="656"/>
      <c r="DZ71" s="731"/>
      <c r="EA71" s="357"/>
    </row>
    <row r="72" spans="1:131" s="354" customFormat="1" ht="26.25" customHeight="1">
      <c r="A72" s="365">
        <v>5</v>
      </c>
      <c r="B72" s="394" t="s">
        <v>478</v>
      </c>
      <c r="C72" s="414"/>
      <c r="D72" s="414"/>
      <c r="E72" s="414"/>
      <c r="F72" s="414"/>
      <c r="G72" s="414"/>
      <c r="H72" s="414"/>
      <c r="I72" s="414"/>
      <c r="J72" s="414"/>
      <c r="K72" s="414"/>
      <c r="L72" s="414"/>
      <c r="M72" s="414"/>
      <c r="N72" s="414"/>
      <c r="O72" s="414"/>
      <c r="P72" s="430"/>
      <c r="Q72" s="442">
        <v>1295268</v>
      </c>
      <c r="R72" s="454"/>
      <c r="S72" s="454"/>
      <c r="T72" s="454"/>
      <c r="U72" s="458"/>
      <c r="V72" s="459">
        <v>1252615</v>
      </c>
      <c r="W72" s="454"/>
      <c r="X72" s="454"/>
      <c r="Y72" s="454"/>
      <c r="Z72" s="458"/>
      <c r="AA72" s="459">
        <v>42653</v>
      </c>
      <c r="AB72" s="454"/>
      <c r="AC72" s="454"/>
      <c r="AD72" s="454"/>
      <c r="AE72" s="458"/>
      <c r="AF72" s="459">
        <v>42653</v>
      </c>
      <c r="AG72" s="454"/>
      <c r="AH72" s="454"/>
      <c r="AI72" s="454"/>
      <c r="AJ72" s="458"/>
      <c r="AK72" s="459">
        <v>10499</v>
      </c>
      <c r="AL72" s="454"/>
      <c r="AM72" s="454"/>
      <c r="AN72" s="454"/>
      <c r="AO72" s="458"/>
      <c r="AP72" s="459" t="s">
        <v>173</v>
      </c>
      <c r="AQ72" s="454"/>
      <c r="AR72" s="454"/>
      <c r="AS72" s="454"/>
      <c r="AT72" s="458"/>
      <c r="AU72" s="459" t="s">
        <v>173</v>
      </c>
      <c r="AV72" s="454"/>
      <c r="AW72" s="454"/>
      <c r="AX72" s="454"/>
      <c r="AY72" s="458"/>
      <c r="AZ72" s="606"/>
      <c r="BA72" s="414"/>
      <c r="BB72" s="414"/>
      <c r="BC72" s="414"/>
      <c r="BD72" s="616"/>
      <c r="BE72" s="369"/>
      <c r="BF72" s="369"/>
      <c r="BG72" s="369"/>
      <c r="BH72" s="369"/>
      <c r="BI72" s="369"/>
      <c r="BJ72" s="369"/>
      <c r="BK72" s="369"/>
      <c r="BL72" s="369"/>
      <c r="BM72" s="369"/>
      <c r="BN72" s="369"/>
      <c r="BO72" s="369"/>
      <c r="BP72" s="369"/>
      <c r="BQ72" s="365">
        <v>66</v>
      </c>
      <c r="BR72" s="649"/>
      <c r="BS72" s="655"/>
      <c r="BT72" s="656"/>
      <c r="BU72" s="656"/>
      <c r="BV72" s="656"/>
      <c r="BW72" s="656"/>
      <c r="BX72" s="656"/>
      <c r="BY72" s="656"/>
      <c r="BZ72" s="656"/>
      <c r="CA72" s="656"/>
      <c r="CB72" s="656"/>
      <c r="CC72" s="656"/>
      <c r="CD72" s="656"/>
      <c r="CE72" s="656"/>
      <c r="CF72" s="656"/>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5"/>
      <c r="DW72" s="656"/>
      <c r="DX72" s="656"/>
      <c r="DY72" s="656"/>
      <c r="DZ72" s="731"/>
      <c r="EA72" s="357"/>
    </row>
    <row r="73" spans="1:131" s="354" customFormat="1" ht="26.25" customHeight="1">
      <c r="A73" s="365">
        <v>6</v>
      </c>
      <c r="B73" s="394"/>
      <c r="C73" s="414"/>
      <c r="D73" s="414"/>
      <c r="E73" s="414"/>
      <c r="F73" s="414"/>
      <c r="G73" s="414"/>
      <c r="H73" s="414"/>
      <c r="I73" s="414"/>
      <c r="J73" s="414"/>
      <c r="K73" s="414"/>
      <c r="L73" s="414"/>
      <c r="M73" s="414"/>
      <c r="N73" s="414"/>
      <c r="O73" s="414"/>
      <c r="P73" s="430"/>
      <c r="Q73" s="436"/>
      <c r="R73" s="448"/>
      <c r="S73" s="448"/>
      <c r="T73" s="448"/>
      <c r="U73" s="448"/>
      <c r="V73" s="448"/>
      <c r="W73" s="448"/>
      <c r="X73" s="448"/>
      <c r="Y73" s="448"/>
      <c r="Z73" s="448"/>
      <c r="AA73" s="448"/>
      <c r="AB73" s="448"/>
      <c r="AC73" s="448"/>
      <c r="AD73" s="448"/>
      <c r="AE73" s="448"/>
      <c r="AF73" s="448"/>
      <c r="AG73" s="448"/>
      <c r="AH73" s="448"/>
      <c r="AI73" s="448"/>
      <c r="AJ73" s="448"/>
      <c r="AK73" s="448"/>
      <c r="AL73" s="448"/>
      <c r="AM73" s="448"/>
      <c r="AN73" s="448"/>
      <c r="AO73" s="448"/>
      <c r="AP73" s="448"/>
      <c r="AQ73" s="448"/>
      <c r="AR73" s="448"/>
      <c r="AS73" s="448"/>
      <c r="AT73" s="448"/>
      <c r="AU73" s="448"/>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9"/>
      <c r="BS73" s="655"/>
      <c r="BT73" s="656"/>
      <c r="BU73" s="656"/>
      <c r="BV73" s="656"/>
      <c r="BW73" s="656"/>
      <c r="BX73" s="656"/>
      <c r="BY73" s="656"/>
      <c r="BZ73" s="656"/>
      <c r="CA73" s="656"/>
      <c r="CB73" s="656"/>
      <c r="CC73" s="656"/>
      <c r="CD73" s="656"/>
      <c r="CE73" s="656"/>
      <c r="CF73" s="656"/>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5"/>
      <c r="DW73" s="656"/>
      <c r="DX73" s="656"/>
      <c r="DY73" s="656"/>
      <c r="DZ73" s="731"/>
      <c r="EA73" s="357"/>
    </row>
    <row r="74" spans="1:131" s="354" customFormat="1" ht="26.25" customHeight="1">
      <c r="A74" s="365">
        <v>7</v>
      </c>
      <c r="B74" s="394"/>
      <c r="C74" s="414"/>
      <c r="D74" s="414"/>
      <c r="E74" s="414"/>
      <c r="F74" s="414"/>
      <c r="G74" s="414"/>
      <c r="H74" s="414"/>
      <c r="I74" s="414"/>
      <c r="J74" s="414"/>
      <c r="K74" s="414"/>
      <c r="L74" s="414"/>
      <c r="M74" s="414"/>
      <c r="N74" s="414"/>
      <c r="O74" s="414"/>
      <c r="P74" s="430"/>
      <c r="Q74" s="436"/>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9"/>
      <c r="BS74" s="655"/>
      <c r="BT74" s="656"/>
      <c r="BU74" s="656"/>
      <c r="BV74" s="656"/>
      <c r="BW74" s="656"/>
      <c r="BX74" s="656"/>
      <c r="BY74" s="656"/>
      <c r="BZ74" s="656"/>
      <c r="CA74" s="656"/>
      <c r="CB74" s="656"/>
      <c r="CC74" s="656"/>
      <c r="CD74" s="656"/>
      <c r="CE74" s="656"/>
      <c r="CF74" s="656"/>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5"/>
      <c r="DW74" s="656"/>
      <c r="DX74" s="656"/>
      <c r="DY74" s="656"/>
      <c r="DZ74" s="731"/>
      <c r="EA74" s="357"/>
    </row>
    <row r="75" spans="1:131" s="354" customFormat="1" ht="26.25" customHeight="1">
      <c r="A75" s="365">
        <v>8</v>
      </c>
      <c r="B75" s="394"/>
      <c r="C75" s="414"/>
      <c r="D75" s="414"/>
      <c r="E75" s="414"/>
      <c r="F75" s="414"/>
      <c r="G75" s="414"/>
      <c r="H75" s="414"/>
      <c r="I75" s="414"/>
      <c r="J75" s="414"/>
      <c r="K75" s="414"/>
      <c r="L75" s="414"/>
      <c r="M75" s="414"/>
      <c r="N75" s="414"/>
      <c r="O75" s="414"/>
      <c r="P75" s="430"/>
      <c r="Q75" s="442"/>
      <c r="R75" s="454"/>
      <c r="S75" s="454"/>
      <c r="T75" s="454"/>
      <c r="U75" s="458"/>
      <c r="V75" s="459"/>
      <c r="W75" s="454"/>
      <c r="X75" s="454"/>
      <c r="Y75" s="454"/>
      <c r="Z75" s="458"/>
      <c r="AA75" s="459"/>
      <c r="AB75" s="454"/>
      <c r="AC75" s="454"/>
      <c r="AD75" s="454"/>
      <c r="AE75" s="458"/>
      <c r="AF75" s="459"/>
      <c r="AG75" s="454"/>
      <c r="AH75" s="454"/>
      <c r="AI75" s="454"/>
      <c r="AJ75" s="458"/>
      <c r="AK75" s="459"/>
      <c r="AL75" s="454"/>
      <c r="AM75" s="454"/>
      <c r="AN75" s="454"/>
      <c r="AO75" s="458"/>
      <c r="AP75" s="459"/>
      <c r="AQ75" s="454"/>
      <c r="AR75" s="454"/>
      <c r="AS75" s="454"/>
      <c r="AT75" s="458"/>
      <c r="AU75" s="459"/>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9"/>
      <c r="BS75" s="655"/>
      <c r="BT75" s="656"/>
      <c r="BU75" s="656"/>
      <c r="BV75" s="656"/>
      <c r="BW75" s="656"/>
      <c r="BX75" s="656"/>
      <c r="BY75" s="656"/>
      <c r="BZ75" s="656"/>
      <c r="CA75" s="656"/>
      <c r="CB75" s="656"/>
      <c r="CC75" s="656"/>
      <c r="CD75" s="656"/>
      <c r="CE75" s="656"/>
      <c r="CF75" s="656"/>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5"/>
      <c r="DW75" s="656"/>
      <c r="DX75" s="656"/>
      <c r="DY75" s="656"/>
      <c r="DZ75" s="731"/>
      <c r="EA75" s="357"/>
    </row>
    <row r="76" spans="1:131" s="354" customFormat="1" ht="26.25" customHeight="1">
      <c r="A76" s="365">
        <v>9</v>
      </c>
      <c r="B76" s="394"/>
      <c r="C76" s="414"/>
      <c r="D76" s="414"/>
      <c r="E76" s="414"/>
      <c r="F76" s="414"/>
      <c r="G76" s="414"/>
      <c r="H76" s="414"/>
      <c r="I76" s="414"/>
      <c r="J76" s="414"/>
      <c r="K76" s="414"/>
      <c r="L76" s="414"/>
      <c r="M76" s="414"/>
      <c r="N76" s="414"/>
      <c r="O76" s="414"/>
      <c r="P76" s="430"/>
      <c r="Q76" s="442"/>
      <c r="R76" s="454"/>
      <c r="S76" s="454"/>
      <c r="T76" s="454"/>
      <c r="U76" s="458"/>
      <c r="V76" s="459"/>
      <c r="W76" s="454"/>
      <c r="X76" s="454"/>
      <c r="Y76" s="454"/>
      <c r="Z76" s="458"/>
      <c r="AA76" s="459"/>
      <c r="AB76" s="454"/>
      <c r="AC76" s="454"/>
      <c r="AD76" s="454"/>
      <c r="AE76" s="458"/>
      <c r="AF76" s="459"/>
      <c r="AG76" s="454"/>
      <c r="AH76" s="454"/>
      <c r="AI76" s="454"/>
      <c r="AJ76" s="458"/>
      <c r="AK76" s="459"/>
      <c r="AL76" s="454"/>
      <c r="AM76" s="454"/>
      <c r="AN76" s="454"/>
      <c r="AO76" s="458"/>
      <c r="AP76" s="459"/>
      <c r="AQ76" s="454"/>
      <c r="AR76" s="454"/>
      <c r="AS76" s="454"/>
      <c r="AT76" s="458"/>
      <c r="AU76" s="459"/>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9"/>
      <c r="BS76" s="655"/>
      <c r="BT76" s="656"/>
      <c r="BU76" s="656"/>
      <c r="BV76" s="656"/>
      <c r="BW76" s="656"/>
      <c r="BX76" s="656"/>
      <c r="BY76" s="656"/>
      <c r="BZ76" s="656"/>
      <c r="CA76" s="656"/>
      <c r="CB76" s="656"/>
      <c r="CC76" s="656"/>
      <c r="CD76" s="656"/>
      <c r="CE76" s="656"/>
      <c r="CF76" s="656"/>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5"/>
      <c r="DW76" s="656"/>
      <c r="DX76" s="656"/>
      <c r="DY76" s="656"/>
      <c r="DZ76" s="731"/>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9"/>
      <c r="BS77" s="655"/>
      <c r="BT77" s="656"/>
      <c r="BU77" s="656"/>
      <c r="BV77" s="656"/>
      <c r="BW77" s="656"/>
      <c r="BX77" s="656"/>
      <c r="BY77" s="656"/>
      <c r="BZ77" s="656"/>
      <c r="CA77" s="656"/>
      <c r="CB77" s="656"/>
      <c r="CC77" s="656"/>
      <c r="CD77" s="656"/>
      <c r="CE77" s="656"/>
      <c r="CF77" s="656"/>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5"/>
      <c r="DW77" s="656"/>
      <c r="DX77" s="656"/>
      <c r="DY77" s="656"/>
      <c r="DZ77" s="731"/>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9"/>
      <c r="BS78" s="655"/>
      <c r="BT78" s="656"/>
      <c r="BU78" s="656"/>
      <c r="BV78" s="656"/>
      <c r="BW78" s="656"/>
      <c r="BX78" s="656"/>
      <c r="BY78" s="656"/>
      <c r="BZ78" s="656"/>
      <c r="CA78" s="656"/>
      <c r="CB78" s="656"/>
      <c r="CC78" s="656"/>
      <c r="CD78" s="656"/>
      <c r="CE78" s="656"/>
      <c r="CF78" s="656"/>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5"/>
      <c r="DW78" s="656"/>
      <c r="DX78" s="656"/>
      <c r="DY78" s="656"/>
      <c r="DZ78" s="731"/>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9"/>
      <c r="BS79" s="655"/>
      <c r="BT79" s="656"/>
      <c r="BU79" s="656"/>
      <c r="BV79" s="656"/>
      <c r="BW79" s="656"/>
      <c r="BX79" s="656"/>
      <c r="BY79" s="656"/>
      <c r="BZ79" s="656"/>
      <c r="CA79" s="656"/>
      <c r="CB79" s="656"/>
      <c r="CC79" s="656"/>
      <c r="CD79" s="656"/>
      <c r="CE79" s="656"/>
      <c r="CF79" s="656"/>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5"/>
      <c r="DW79" s="656"/>
      <c r="DX79" s="656"/>
      <c r="DY79" s="656"/>
      <c r="DZ79" s="731"/>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9"/>
      <c r="BS80" s="655"/>
      <c r="BT80" s="656"/>
      <c r="BU80" s="656"/>
      <c r="BV80" s="656"/>
      <c r="BW80" s="656"/>
      <c r="BX80" s="656"/>
      <c r="BY80" s="656"/>
      <c r="BZ80" s="656"/>
      <c r="CA80" s="656"/>
      <c r="CB80" s="656"/>
      <c r="CC80" s="656"/>
      <c r="CD80" s="656"/>
      <c r="CE80" s="656"/>
      <c r="CF80" s="656"/>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5"/>
      <c r="DW80" s="656"/>
      <c r="DX80" s="656"/>
      <c r="DY80" s="656"/>
      <c r="DZ80" s="731"/>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9"/>
      <c r="BS81" s="655"/>
      <c r="BT81" s="656"/>
      <c r="BU81" s="656"/>
      <c r="BV81" s="656"/>
      <c r="BW81" s="656"/>
      <c r="BX81" s="656"/>
      <c r="BY81" s="656"/>
      <c r="BZ81" s="656"/>
      <c r="CA81" s="656"/>
      <c r="CB81" s="656"/>
      <c r="CC81" s="656"/>
      <c r="CD81" s="656"/>
      <c r="CE81" s="656"/>
      <c r="CF81" s="656"/>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5"/>
      <c r="DW81" s="656"/>
      <c r="DX81" s="656"/>
      <c r="DY81" s="656"/>
      <c r="DZ81" s="731"/>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9"/>
      <c r="BS82" s="655"/>
      <c r="BT82" s="656"/>
      <c r="BU82" s="656"/>
      <c r="BV82" s="656"/>
      <c r="BW82" s="656"/>
      <c r="BX82" s="656"/>
      <c r="BY82" s="656"/>
      <c r="BZ82" s="656"/>
      <c r="CA82" s="656"/>
      <c r="CB82" s="656"/>
      <c r="CC82" s="656"/>
      <c r="CD82" s="656"/>
      <c r="CE82" s="656"/>
      <c r="CF82" s="656"/>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5"/>
      <c r="DW82" s="656"/>
      <c r="DX82" s="656"/>
      <c r="DY82" s="656"/>
      <c r="DZ82" s="731"/>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9"/>
      <c r="BS83" s="655"/>
      <c r="BT83" s="656"/>
      <c r="BU83" s="656"/>
      <c r="BV83" s="656"/>
      <c r="BW83" s="656"/>
      <c r="BX83" s="656"/>
      <c r="BY83" s="656"/>
      <c r="BZ83" s="656"/>
      <c r="CA83" s="656"/>
      <c r="CB83" s="656"/>
      <c r="CC83" s="656"/>
      <c r="CD83" s="656"/>
      <c r="CE83" s="656"/>
      <c r="CF83" s="656"/>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5"/>
      <c r="DW83" s="656"/>
      <c r="DX83" s="656"/>
      <c r="DY83" s="656"/>
      <c r="DZ83" s="731"/>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9"/>
      <c r="BS84" s="655"/>
      <c r="BT84" s="656"/>
      <c r="BU84" s="656"/>
      <c r="BV84" s="656"/>
      <c r="BW84" s="656"/>
      <c r="BX84" s="656"/>
      <c r="BY84" s="656"/>
      <c r="BZ84" s="656"/>
      <c r="CA84" s="656"/>
      <c r="CB84" s="656"/>
      <c r="CC84" s="656"/>
      <c r="CD84" s="656"/>
      <c r="CE84" s="656"/>
      <c r="CF84" s="656"/>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5"/>
      <c r="DW84" s="656"/>
      <c r="DX84" s="656"/>
      <c r="DY84" s="656"/>
      <c r="DZ84" s="731"/>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9"/>
      <c r="BS85" s="655"/>
      <c r="BT85" s="656"/>
      <c r="BU85" s="656"/>
      <c r="BV85" s="656"/>
      <c r="BW85" s="656"/>
      <c r="BX85" s="656"/>
      <c r="BY85" s="656"/>
      <c r="BZ85" s="656"/>
      <c r="CA85" s="656"/>
      <c r="CB85" s="656"/>
      <c r="CC85" s="656"/>
      <c r="CD85" s="656"/>
      <c r="CE85" s="656"/>
      <c r="CF85" s="656"/>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5"/>
      <c r="DW85" s="656"/>
      <c r="DX85" s="656"/>
      <c r="DY85" s="656"/>
      <c r="DZ85" s="731"/>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9"/>
      <c r="BS86" s="655"/>
      <c r="BT86" s="656"/>
      <c r="BU86" s="656"/>
      <c r="BV86" s="656"/>
      <c r="BW86" s="656"/>
      <c r="BX86" s="656"/>
      <c r="BY86" s="656"/>
      <c r="BZ86" s="656"/>
      <c r="CA86" s="656"/>
      <c r="CB86" s="656"/>
      <c r="CC86" s="656"/>
      <c r="CD86" s="656"/>
      <c r="CE86" s="656"/>
      <c r="CF86" s="656"/>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5"/>
      <c r="DW86" s="656"/>
      <c r="DX86" s="656"/>
      <c r="DY86" s="656"/>
      <c r="DZ86" s="731"/>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7"/>
      <c r="BA87" s="607"/>
      <c r="BB87" s="607"/>
      <c r="BC87" s="607"/>
      <c r="BD87" s="617"/>
      <c r="BE87" s="369"/>
      <c r="BF87" s="369"/>
      <c r="BG87" s="369"/>
      <c r="BH87" s="369"/>
      <c r="BI87" s="369"/>
      <c r="BJ87" s="369"/>
      <c r="BK87" s="369"/>
      <c r="BL87" s="369"/>
      <c r="BM87" s="369"/>
      <c r="BN87" s="369"/>
      <c r="BO87" s="369"/>
      <c r="BP87" s="369"/>
      <c r="BQ87" s="365">
        <v>81</v>
      </c>
      <c r="BR87" s="649"/>
      <c r="BS87" s="655"/>
      <c r="BT87" s="656"/>
      <c r="BU87" s="656"/>
      <c r="BV87" s="656"/>
      <c r="BW87" s="656"/>
      <c r="BX87" s="656"/>
      <c r="BY87" s="656"/>
      <c r="BZ87" s="656"/>
      <c r="CA87" s="656"/>
      <c r="CB87" s="656"/>
      <c r="CC87" s="656"/>
      <c r="CD87" s="656"/>
      <c r="CE87" s="656"/>
      <c r="CF87" s="656"/>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5"/>
      <c r="DW87" s="656"/>
      <c r="DX87" s="656"/>
      <c r="DY87" s="656"/>
      <c r="DZ87" s="731"/>
      <c r="EA87" s="357"/>
    </row>
    <row r="88" spans="1:131" s="354" customFormat="1" ht="26.25" customHeight="1">
      <c r="A88" s="366" t="s">
        <v>208</v>
      </c>
      <c r="B88" s="395" t="s">
        <v>451</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v>73030</v>
      </c>
      <c r="AG88" s="450"/>
      <c r="AH88" s="450"/>
      <c r="AI88" s="450"/>
      <c r="AJ88" s="450"/>
      <c r="AK88" s="453"/>
      <c r="AL88" s="453"/>
      <c r="AM88" s="453"/>
      <c r="AN88" s="453"/>
      <c r="AO88" s="453"/>
      <c r="AP88" s="450">
        <v>40283</v>
      </c>
      <c r="AQ88" s="450"/>
      <c r="AR88" s="450"/>
      <c r="AS88" s="450"/>
      <c r="AT88" s="450"/>
      <c r="AU88" s="450">
        <v>980</v>
      </c>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9"/>
      <c r="BS88" s="655"/>
      <c r="BT88" s="656"/>
      <c r="BU88" s="656"/>
      <c r="BV88" s="656"/>
      <c r="BW88" s="656"/>
      <c r="BX88" s="656"/>
      <c r="BY88" s="656"/>
      <c r="BZ88" s="656"/>
      <c r="CA88" s="656"/>
      <c r="CB88" s="656"/>
      <c r="CC88" s="656"/>
      <c r="CD88" s="656"/>
      <c r="CE88" s="656"/>
      <c r="CF88" s="656"/>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5"/>
      <c r="DW88" s="656"/>
      <c r="DX88" s="656"/>
      <c r="DY88" s="656"/>
      <c r="DZ88" s="731"/>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8"/>
      <c r="BA89" s="608"/>
      <c r="BB89" s="608"/>
      <c r="BC89" s="608"/>
      <c r="BD89" s="608"/>
      <c r="BE89" s="369"/>
      <c r="BF89" s="369"/>
      <c r="BG89" s="369"/>
      <c r="BH89" s="369"/>
      <c r="BI89" s="369"/>
      <c r="BJ89" s="369"/>
      <c r="BK89" s="369"/>
      <c r="BL89" s="369"/>
      <c r="BM89" s="369"/>
      <c r="BN89" s="369"/>
      <c r="BO89" s="369"/>
      <c r="BP89" s="369"/>
      <c r="BQ89" s="365">
        <v>83</v>
      </c>
      <c r="BR89" s="649"/>
      <c r="BS89" s="655"/>
      <c r="BT89" s="656"/>
      <c r="BU89" s="656"/>
      <c r="BV89" s="656"/>
      <c r="BW89" s="656"/>
      <c r="BX89" s="656"/>
      <c r="BY89" s="656"/>
      <c r="BZ89" s="656"/>
      <c r="CA89" s="656"/>
      <c r="CB89" s="656"/>
      <c r="CC89" s="656"/>
      <c r="CD89" s="656"/>
      <c r="CE89" s="656"/>
      <c r="CF89" s="656"/>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5"/>
      <c r="DW89" s="656"/>
      <c r="DX89" s="656"/>
      <c r="DY89" s="656"/>
      <c r="DZ89" s="731"/>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8"/>
      <c r="BA90" s="608"/>
      <c r="BB90" s="608"/>
      <c r="BC90" s="608"/>
      <c r="BD90" s="608"/>
      <c r="BE90" s="369"/>
      <c r="BF90" s="369"/>
      <c r="BG90" s="369"/>
      <c r="BH90" s="369"/>
      <c r="BI90" s="369"/>
      <c r="BJ90" s="369"/>
      <c r="BK90" s="369"/>
      <c r="BL90" s="369"/>
      <c r="BM90" s="369"/>
      <c r="BN90" s="369"/>
      <c r="BO90" s="369"/>
      <c r="BP90" s="369"/>
      <c r="BQ90" s="365">
        <v>84</v>
      </c>
      <c r="BR90" s="649"/>
      <c r="BS90" s="655"/>
      <c r="BT90" s="656"/>
      <c r="BU90" s="656"/>
      <c r="BV90" s="656"/>
      <c r="BW90" s="656"/>
      <c r="BX90" s="656"/>
      <c r="BY90" s="656"/>
      <c r="BZ90" s="656"/>
      <c r="CA90" s="656"/>
      <c r="CB90" s="656"/>
      <c r="CC90" s="656"/>
      <c r="CD90" s="656"/>
      <c r="CE90" s="656"/>
      <c r="CF90" s="656"/>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5"/>
      <c r="DW90" s="656"/>
      <c r="DX90" s="656"/>
      <c r="DY90" s="656"/>
      <c r="DZ90" s="731"/>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8"/>
      <c r="BA91" s="608"/>
      <c r="BB91" s="608"/>
      <c r="BC91" s="608"/>
      <c r="BD91" s="608"/>
      <c r="BE91" s="369"/>
      <c r="BF91" s="369"/>
      <c r="BG91" s="369"/>
      <c r="BH91" s="369"/>
      <c r="BI91" s="369"/>
      <c r="BJ91" s="369"/>
      <c r="BK91" s="369"/>
      <c r="BL91" s="369"/>
      <c r="BM91" s="369"/>
      <c r="BN91" s="369"/>
      <c r="BO91" s="369"/>
      <c r="BP91" s="369"/>
      <c r="BQ91" s="365">
        <v>85</v>
      </c>
      <c r="BR91" s="649"/>
      <c r="BS91" s="655"/>
      <c r="BT91" s="656"/>
      <c r="BU91" s="656"/>
      <c r="BV91" s="656"/>
      <c r="BW91" s="656"/>
      <c r="BX91" s="656"/>
      <c r="BY91" s="656"/>
      <c r="BZ91" s="656"/>
      <c r="CA91" s="656"/>
      <c r="CB91" s="656"/>
      <c r="CC91" s="656"/>
      <c r="CD91" s="656"/>
      <c r="CE91" s="656"/>
      <c r="CF91" s="656"/>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5"/>
      <c r="DW91" s="656"/>
      <c r="DX91" s="656"/>
      <c r="DY91" s="656"/>
      <c r="DZ91" s="731"/>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8"/>
      <c r="BA92" s="608"/>
      <c r="BB92" s="608"/>
      <c r="BC92" s="608"/>
      <c r="BD92" s="608"/>
      <c r="BE92" s="369"/>
      <c r="BF92" s="369"/>
      <c r="BG92" s="369"/>
      <c r="BH92" s="369"/>
      <c r="BI92" s="369"/>
      <c r="BJ92" s="369"/>
      <c r="BK92" s="369"/>
      <c r="BL92" s="369"/>
      <c r="BM92" s="369"/>
      <c r="BN92" s="369"/>
      <c r="BO92" s="369"/>
      <c r="BP92" s="369"/>
      <c r="BQ92" s="365">
        <v>86</v>
      </c>
      <c r="BR92" s="649"/>
      <c r="BS92" s="655"/>
      <c r="BT92" s="656"/>
      <c r="BU92" s="656"/>
      <c r="BV92" s="656"/>
      <c r="BW92" s="656"/>
      <c r="BX92" s="656"/>
      <c r="BY92" s="656"/>
      <c r="BZ92" s="656"/>
      <c r="CA92" s="656"/>
      <c r="CB92" s="656"/>
      <c r="CC92" s="656"/>
      <c r="CD92" s="656"/>
      <c r="CE92" s="656"/>
      <c r="CF92" s="656"/>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5"/>
      <c r="DW92" s="656"/>
      <c r="DX92" s="656"/>
      <c r="DY92" s="656"/>
      <c r="DZ92" s="731"/>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8"/>
      <c r="BA93" s="608"/>
      <c r="BB93" s="608"/>
      <c r="BC93" s="608"/>
      <c r="BD93" s="608"/>
      <c r="BE93" s="369"/>
      <c r="BF93" s="369"/>
      <c r="BG93" s="369"/>
      <c r="BH93" s="369"/>
      <c r="BI93" s="369"/>
      <c r="BJ93" s="369"/>
      <c r="BK93" s="369"/>
      <c r="BL93" s="369"/>
      <c r="BM93" s="369"/>
      <c r="BN93" s="369"/>
      <c r="BO93" s="369"/>
      <c r="BP93" s="369"/>
      <c r="BQ93" s="365">
        <v>87</v>
      </c>
      <c r="BR93" s="649"/>
      <c r="BS93" s="655"/>
      <c r="BT93" s="656"/>
      <c r="BU93" s="656"/>
      <c r="BV93" s="656"/>
      <c r="BW93" s="656"/>
      <c r="BX93" s="656"/>
      <c r="BY93" s="656"/>
      <c r="BZ93" s="656"/>
      <c r="CA93" s="656"/>
      <c r="CB93" s="656"/>
      <c r="CC93" s="656"/>
      <c r="CD93" s="656"/>
      <c r="CE93" s="656"/>
      <c r="CF93" s="656"/>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5"/>
      <c r="DW93" s="656"/>
      <c r="DX93" s="656"/>
      <c r="DY93" s="656"/>
      <c r="DZ93" s="731"/>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8"/>
      <c r="BA94" s="608"/>
      <c r="BB94" s="608"/>
      <c r="BC94" s="608"/>
      <c r="BD94" s="608"/>
      <c r="BE94" s="369"/>
      <c r="BF94" s="369"/>
      <c r="BG94" s="369"/>
      <c r="BH94" s="369"/>
      <c r="BI94" s="369"/>
      <c r="BJ94" s="369"/>
      <c r="BK94" s="369"/>
      <c r="BL94" s="369"/>
      <c r="BM94" s="369"/>
      <c r="BN94" s="369"/>
      <c r="BO94" s="369"/>
      <c r="BP94" s="369"/>
      <c r="BQ94" s="365">
        <v>88</v>
      </c>
      <c r="BR94" s="649"/>
      <c r="BS94" s="655"/>
      <c r="BT94" s="656"/>
      <c r="BU94" s="656"/>
      <c r="BV94" s="656"/>
      <c r="BW94" s="656"/>
      <c r="BX94" s="656"/>
      <c r="BY94" s="656"/>
      <c r="BZ94" s="656"/>
      <c r="CA94" s="656"/>
      <c r="CB94" s="656"/>
      <c r="CC94" s="656"/>
      <c r="CD94" s="656"/>
      <c r="CE94" s="656"/>
      <c r="CF94" s="656"/>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5"/>
      <c r="DW94" s="656"/>
      <c r="DX94" s="656"/>
      <c r="DY94" s="656"/>
      <c r="DZ94" s="731"/>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8"/>
      <c r="BA95" s="608"/>
      <c r="BB95" s="608"/>
      <c r="BC95" s="608"/>
      <c r="BD95" s="608"/>
      <c r="BE95" s="369"/>
      <c r="BF95" s="369"/>
      <c r="BG95" s="369"/>
      <c r="BH95" s="369"/>
      <c r="BI95" s="369"/>
      <c r="BJ95" s="369"/>
      <c r="BK95" s="369"/>
      <c r="BL95" s="369"/>
      <c r="BM95" s="369"/>
      <c r="BN95" s="369"/>
      <c r="BO95" s="369"/>
      <c r="BP95" s="369"/>
      <c r="BQ95" s="365">
        <v>89</v>
      </c>
      <c r="BR95" s="649"/>
      <c r="BS95" s="655"/>
      <c r="BT95" s="656"/>
      <c r="BU95" s="656"/>
      <c r="BV95" s="656"/>
      <c r="BW95" s="656"/>
      <c r="BX95" s="656"/>
      <c r="BY95" s="656"/>
      <c r="BZ95" s="656"/>
      <c r="CA95" s="656"/>
      <c r="CB95" s="656"/>
      <c r="CC95" s="656"/>
      <c r="CD95" s="656"/>
      <c r="CE95" s="656"/>
      <c r="CF95" s="656"/>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5"/>
      <c r="DW95" s="656"/>
      <c r="DX95" s="656"/>
      <c r="DY95" s="656"/>
      <c r="DZ95" s="731"/>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8"/>
      <c r="BA96" s="608"/>
      <c r="BB96" s="608"/>
      <c r="BC96" s="608"/>
      <c r="BD96" s="608"/>
      <c r="BE96" s="369"/>
      <c r="BF96" s="369"/>
      <c r="BG96" s="369"/>
      <c r="BH96" s="369"/>
      <c r="BI96" s="369"/>
      <c r="BJ96" s="369"/>
      <c r="BK96" s="369"/>
      <c r="BL96" s="369"/>
      <c r="BM96" s="369"/>
      <c r="BN96" s="369"/>
      <c r="BO96" s="369"/>
      <c r="BP96" s="369"/>
      <c r="BQ96" s="365">
        <v>90</v>
      </c>
      <c r="BR96" s="649"/>
      <c r="BS96" s="655"/>
      <c r="BT96" s="656"/>
      <c r="BU96" s="656"/>
      <c r="BV96" s="656"/>
      <c r="BW96" s="656"/>
      <c r="BX96" s="656"/>
      <c r="BY96" s="656"/>
      <c r="BZ96" s="656"/>
      <c r="CA96" s="656"/>
      <c r="CB96" s="656"/>
      <c r="CC96" s="656"/>
      <c r="CD96" s="656"/>
      <c r="CE96" s="656"/>
      <c r="CF96" s="656"/>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5"/>
      <c r="DW96" s="656"/>
      <c r="DX96" s="656"/>
      <c r="DY96" s="656"/>
      <c r="DZ96" s="731"/>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8"/>
      <c r="BA97" s="608"/>
      <c r="BB97" s="608"/>
      <c r="BC97" s="608"/>
      <c r="BD97" s="608"/>
      <c r="BE97" s="369"/>
      <c r="BF97" s="369"/>
      <c r="BG97" s="369"/>
      <c r="BH97" s="369"/>
      <c r="BI97" s="369"/>
      <c r="BJ97" s="369"/>
      <c r="BK97" s="369"/>
      <c r="BL97" s="369"/>
      <c r="BM97" s="369"/>
      <c r="BN97" s="369"/>
      <c r="BO97" s="369"/>
      <c r="BP97" s="369"/>
      <c r="BQ97" s="365">
        <v>91</v>
      </c>
      <c r="BR97" s="649"/>
      <c r="BS97" s="655"/>
      <c r="BT97" s="656"/>
      <c r="BU97" s="656"/>
      <c r="BV97" s="656"/>
      <c r="BW97" s="656"/>
      <c r="BX97" s="656"/>
      <c r="BY97" s="656"/>
      <c r="BZ97" s="656"/>
      <c r="CA97" s="656"/>
      <c r="CB97" s="656"/>
      <c r="CC97" s="656"/>
      <c r="CD97" s="656"/>
      <c r="CE97" s="656"/>
      <c r="CF97" s="656"/>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5"/>
      <c r="DW97" s="656"/>
      <c r="DX97" s="656"/>
      <c r="DY97" s="656"/>
      <c r="DZ97" s="731"/>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8"/>
      <c r="BA98" s="608"/>
      <c r="BB98" s="608"/>
      <c r="BC98" s="608"/>
      <c r="BD98" s="608"/>
      <c r="BE98" s="369"/>
      <c r="BF98" s="369"/>
      <c r="BG98" s="369"/>
      <c r="BH98" s="369"/>
      <c r="BI98" s="369"/>
      <c r="BJ98" s="369"/>
      <c r="BK98" s="369"/>
      <c r="BL98" s="369"/>
      <c r="BM98" s="369"/>
      <c r="BN98" s="369"/>
      <c r="BO98" s="369"/>
      <c r="BP98" s="369"/>
      <c r="BQ98" s="365">
        <v>92</v>
      </c>
      <c r="BR98" s="649"/>
      <c r="BS98" s="655"/>
      <c r="BT98" s="656"/>
      <c r="BU98" s="656"/>
      <c r="BV98" s="656"/>
      <c r="BW98" s="656"/>
      <c r="BX98" s="656"/>
      <c r="BY98" s="656"/>
      <c r="BZ98" s="656"/>
      <c r="CA98" s="656"/>
      <c r="CB98" s="656"/>
      <c r="CC98" s="656"/>
      <c r="CD98" s="656"/>
      <c r="CE98" s="656"/>
      <c r="CF98" s="656"/>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5"/>
      <c r="DW98" s="656"/>
      <c r="DX98" s="656"/>
      <c r="DY98" s="656"/>
      <c r="DZ98" s="731"/>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8"/>
      <c r="BA99" s="608"/>
      <c r="BB99" s="608"/>
      <c r="BC99" s="608"/>
      <c r="BD99" s="608"/>
      <c r="BE99" s="369"/>
      <c r="BF99" s="369"/>
      <c r="BG99" s="369"/>
      <c r="BH99" s="369"/>
      <c r="BI99" s="369"/>
      <c r="BJ99" s="369"/>
      <c r="BK99" s="369"/>
      <c r="BL99" s="369"/>
      <c r="BM99" s="369"/>
      <c r="BN99" s="369"/>
      <c r="BO99" s="369"/>
      <c r="BP99" s="369"/>
      <c r="BQ99" s="365">
        <v>93</v>
      </c>
      <c r="BR99" s="649"/>
      <c r="BS99" s="655"/>
      <c r="BT99" s="656"/>
      <c r="BU99" s="656"/>
      <c r="BV99" s="656"/>
      <c r="BW99" s="656"/>
      <c r="BX99" s="656"/>
      <c r="BY99" s="656"/>
      <c r="BZ99" s="656"/>
      <c r="CA99" s="656"/>
      <c r="CB99" s="656"/>
      <c r="CC99" s="656"/>
      <c r="CD99" s="656"/>
      <c r="CE99" s="656"/>
      <c r="CF99" s="656"/>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5"/>
      <c r="DW99" s="656"/>
      <c r="DX99" s="656"/>
      <c r="DY99" s="656"/>
      <c r="DZ99" s="731"/>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8"/>
      <c r="BA100" s="608"/>
      <c r="BB100" s="608"/>
      <c r="BC100" s="608"/>
      <c r="BD100" s="608"/>
      <c r="BE100" s="369"/>
      <c r="BF100" s="369"/>
      <c r="BG100" s="369"/>
      <c r="BH100" s="369"/>
      <c r="BI100" s="369"/>
      <c r="BJ100" s="369"/>
      <c r="BK100" s="369"/>
      <c r="BL100" s="369"/>
      <c r="BM100" s="369"/>
      <c r="BN100" s="369"/>
      <c r="BO100" s="369"/>
      <c r="BP100" s="369"/>
      <c r="BQ100" s="365">
        <v>94</v>
      </c>
      <c r="BR100" s="649"/>
      <c r="BS100" s="655"/>
      <c r="BT100" s="656"/>
      <c r="BU100" s="656"/>
      <c r="BV100" s="656"/>
      <c r="BW100" s="656"/>
      <c r="BX100" s="656"/>
      <c r="BY100" s="656"/>
      <c r="BZ100" s="656"/>
      <c r="CA100" s="656"/>
      <c r="CB100" s="656"/>
      <c r="CC100" s="656"/>
      <c r="CD100" s="656"/>
      <c r="CE100" s="656"/>
      <c r="CF100" s="656"/>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5"/>
      <c r="DW100" s="656"/>
      <c r="DX100" s="656"/>
      <c r="DY100" s="656"/>
      <c r="DZ100" s="731"/>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8"/>
      <c r="BA101" s="608"/>
      <c r="BB101" s="608"/>
      <c r="BC101" s="608"/>
      <c r="BD101" s="608"/>
      <c r="BE101" s="369"/>
      <c r="BF101" s="369"/>
      <c r="BG101" s="369"/>
      <c r="BH101" s="369"/>
      <c r="BI101" s="369"/>
      <c r="BJ101" s="369"/>
      <c r="BK101" s="369"/>
      <c r="BL101" s="369"/>
      <c r="BM101" s="369"/>
      <c r="BN101" s="369"/>
      <c r="BO101" s="369"/>
      <c r="BP101" s="369"/>
      <c r="BQ101" s="365">
        <v>95</v>
      </c>
      <c r="BR101" s="649"/>
      <c r="BS101" s="655"/>
      <c r="BT101" s="656"/>
      <c r="BU101" s="656"/>
      <c r="BV101" s="656"/>
      <c r="BW101" s="656"/>
      <c r="BX101" s="656"/>
      <c r="BY101" s="656"/>
      <c r="BZ101" s="656"/>
      <c r="CA101" s="656"/>
      <c r="CB101" s="656"/>
      <c r="CC101" s="656"/>
      <c r="CD101" s="656"/>
      <c r="CE101" s="656"/>
      <c r="CF101" s="656"/>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5"/>
      <c r="DW101" s="656"/>
      <c r="DX101" s="656"/>
      <c r="DY101" s="656"/>
      <c r="DZ101" s="731"/>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8"/>
      <c r="BA102" s="608"/>
      <c r="BB102" s="608"/>
      <c r="BC102" s="608"/>
      <c r="BD102" s="608"/>
      <c r="BE102" s="369"/>
      <c r="BF102" s="369"/>
      <c r="BG102" s="369"/>
      <c r="BH102" s="369"/>
      <c r="BI102" s="369"/>
      <c r="BJ102" s="369"/>
      <c r="BK102" s="369"/>
      <c r="BL102" s="369"/>
      <c r="BM102" s="369"/>
      <c r="BN102" s="369"/>
      <c r="BO102" s="369"/>
      <c r="BP102" s="369"/>
      <c r="BQ102" s="366" t="s">
        <v>208</v>
      </c>
      <c r="BR102" s="395" t="s">
        <v>437</v>
      </c>
      <c r="BS102" s="415"/>
      <c r="BT102" s="415"/>
      <c r="BU102" s="415"/>
      <c r="BV102" s="415"/>
      <c r="BW102" s="415"/>
      <c r="BX102" s="415"/>
      <c r="BY102" s="415"/>
      <c r="BZ102" s="415"/>
      <c r="CA102" s="415"/>
      <c r="CB102" s="415"/>
      <c r="CC102" s="415"/>
      <c r="CD102" s="415"/>
      <c r="CE102" s="415"/>
      <c r="CF102" s="415"/>
      <c r="CG102" s="431"/>
      <c r="CH102" s="677"/>
      <c r="CI102" s="680"/>
      <c r="CJ102" s="680"/>
      <c r="CK102" s="680"/>
      <c r="CL102" s="696"/>
      <c r="CM102" s="677"/>
      <c r="CN102" s="680"/>
      <c r="CO102" s="680"/>
      <c r="CP102" s="680"/>
      <c r="CQ102" s="696"/>
      <c r="CR102" s="708">
        <v>1385</v>
      </c>
      <c r="CS102" s="613"/>
      <c r="CT102" s="613"/>
      <c r="CU102" s="613"/>
      <c r="CV102" s="709"/>
      <c r="CW102" s="708">
        <v>8</v>
      </c>
      <c r="CX102" s="613"/>
      <c r="CY102" s="613"/>
      <c r="CZ102" s="613"/>
      <c r="DA102" s="709"/>
      <c r="DB102" s="708">
        <v>1525</v>
      </c>
      <c r="DC102" s="613"/>
      <c r="DD102" s="613"/>
      <c r="DE102" s="613"/>
      <c r="DF102" s="709"/>
      <c r="DG102" s="708">
        <v>1304</v>
      </c>
      <c r="DH102" s="613"/>
      <c r="DI102" s="613"/>
      <c r="DJ102" s="613"/>
      <c r="DK102" s="709"/>
      <c r="DL102" s="708">
        <v>456</v>
      </c>
      <c r="DM102" s="613"/>
      <c r="DN102" s="613"/>
      <c r="DO102" s="613"/>
      <c r="DP102" s="709"/>
      <c r="DQ102" s="708">
        <v>46</v>
      </c>
      <c r="DR102" s="613"/>
      <c r="DS102" s="613"/>
      <c r="DT102" s="613"/>
      <c r="DU102" s="709"/>
      <c r="DV102" s="708"/>
      <c r="DW102" s="613"/>
      <c r="DX102" s="613"/>
      <c r="DY102" s="613"/>
      <c r="DZ102" s="709"/>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8"/>
      <c r="BA103" s="608"/>
      <c r="BB103" s="608"/>
      <c r="BC103" s="608"/>
      <c r="BD103" s="608"/>
      <c r="BE103" s="369"/>
      <c r="BF103" s="369"/>
      <c r="BG103" s="369"/>
      <c r="BH103" s="369"/>
      <c r="BI103" s="369"/>
      <c r="BJ103" s="369"/>
      <c r="BK103" s="369"/>
      <c r="BL103" s="369"/>
      <c r="BM103" s="369"/>
      <c r="BN103" s="369"/>
      <c r="BO103" s="369"/>
      <c r="BP103" s="369"/>
      <c r="BQ103" s="640" t="s">
        <v>285</v>
      </c>
      <c r="BR103" s="640"/>
      <c r="BS103" s="640"/>
      <c r="BT103" s="640"/>
      <c r="BU103" s="640"/>
      <c r="BV103" s="640"/>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0"/>
      <c r="DJ103" s="640"/>
      <c r="DK103" s="640"/>
      <c r="DL103" s="640"/>
      <c r="DM103" s="640"/>
      <c r="DN103" s="640"/>
      <c r="DO103" s="640"/>
      <c r="DP103" s="640"/>
      <c r="DQ103" s="640"/>
      <c r="DR103" s="640"/>
      <c r="DS103" s="640"/>
      <c r="DT103" s="640"/>
      <c r="DU103" s="640"/>
      <c r="DV103" s="640"/>
      <c r="DW103" s="640"/>
      <c r="DX103" s="640"/>
      <c r="DY103" s="640"/>
      <c r="DZ103" s="640"/>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8"/>
      <c r="BA104" s="608"/>
      <c r="BB104" s="608"/>
      <c r="BC104" s="608"/>
      <c r="BD104" s="608"/>
      <c r="BE104" s="369"/>
      <c r="BF104" s="369"/>
      <c r="BG104" s="369"/>
      <c r="BH104" s="369"/>
      <c r="BI104" s="369"/>
      <c r="BJ104" s="369"/>
      <c r="BK104" s="369"/>
      <c r="BL104" s="369"/>
      <c r="BM104" s="369"/>
      <c r="BN104" s="369"/>
      <c r="BO104" s="369"/>
      <c r="BP104" s="369"/>
      <c r="BQ104" s="641" t="s">
        <v>452</v>
      </c>
      <c r="BR104" s="641"/>
      <c r="BS104" s="641"/>
      <c r="BT104" s="641"/>
      <c r="BU104" s="641"/>
      <c r="BV104" s="641"/>
      <c r="BW104" s="641"/>
      <c r="BX104" s="641"/>
      <c r="BY104" s="641"/>
      <c r="BZ104" s="641"/>
      <c r="CA104" s="641"/>
      <c r="CB104" s="641"/>
      <c r="CC104" s="641"/>
      <c r="CD104" s="641"/>
      <c r="CE104" s="641"/>
      <c r="CF104" s="641"/>
      <c r="CG104" s="641"/>
      <c r="CH104" s="641"/>
      <c r="CI104" s="641"/>
      <c r="CJ104" s="641"/>
      <c r="CK104" s="641"/>
      <c r="CL104" s="641"/>
      <c r="CM104" s="641"/>
      <c r="CN104" s="641"/>
      <c r="CO104" s="641"/>
      <c r="CP104" s="641"/>
      <c r="CQ104" s="641"/>
      <c r="CR104" s="641"/>
      <c r="CS104" s="641"/>
      <c r="CT104" s="641"/>
      <c r="CU104" s="641"/>
      <c r="CV104" s="641"/>
      <c r="CW104" s="641"/>
      <c r="CX104" s="641"/>
      <c r="CY104" s="641"/>
      <c r="CZ104" s="641"/>
      <c r="DA104" s="641"/>
      <c r="DB104" s="641"/>
      <c r="DC104" s="641"/>
      <c r="DD104" s="641"/>
      <c r="DE104" s="641"/>
      <c r="DF104" s="641"/>
      <c r="DG104" s="641"/>
      <c r="DH104" s="641"/>
      <c r="DI104" s="641"/>
      <c r="DJ104" s="641"/>
      <c r="DK104" s="641"/>
      <c r="DL104" s="641"/>
      <c r="DM104" s="641"/>
      <c r="DN104" s="641"/>
      <c r="DO104" s="641"/>
      <c r="DP104" s="641"/>
      <c r="DQ104" s="641"/>
      <c r="DR104" s="641"/>
      <c r="DS104" s="641"/>
      <c r="DT104" s="641"/>
      <c r="DU104" s="641"/>
      <c r="DV104" s="641"/>
      <c r="DW104" s="641"/>
      <c r="DX104" s="641"/>
      <c r="DY104" s="641"/>
      <c r="DZ104" s="641"/>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453</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264</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454</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175</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455</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349</v>
      </c>
      <c r="AB109" s="400"/>
      <c r="AC109" s="400"/>
      <c r="AD109" s="400"/>
      <c r="AE109" s="467"/>
      <c r="AF109" s="481" t="s">
        <v>379</v>
      </c>
      <c r="AG109" s="400"/>
      <c r="AH109" s="400"/>
      <c r="AI109" s="400"/>
      <c r="AJ109" s="467"/>
      <c r="AK109" s="481" t="s">
        <v>377</v>
      </c>
      <c r="AL109" s="400"/>
      <c r="AM109" s="400"/>
      <c r="AN109" s="400"/>
      <c r="AO109" s="467"/>
      <c r="AP109" s="481" t="s">
        <v>456</v>
      </c>
      <c r="AQ109" s="400"/>
      <c r="AR109" s="400"/>
      <c r="AS109" s="400"/>
      <c r="AT109" s="556"/>
      <c r="AU109" s="376" t="s">
        <v>455</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349</v>
      </c>
      <c r="BR109" s="400"/>
      <c r="BS109" s="400"/>
      <c r="BT109" s="400"/>
      <c r="BU109" s="467"/>
      <c r="BV109" s="481" t="s">
        <v>379</v>
      </c>
      <c r="BW109" s="400"/>
      <c r="BX109" s="400"/>
      <c r="BY109" s="400"/>
      <c r="BZ109" s="467"/>
      <c r="CA109" s="481" t="s">
        <v>377</v>
      </c>
      <c r="CB109" s="400"/>
      <c r="CC109" s="400"/>
      <c r="CD109" s="400"/>
      <c r="CE109" s="467"/>
      <c r="CF109" s="667" t="s">
        <v>456</v>
      </c>
      <c r="CG109" s="667"/>
      <c r="CH109" s="667"/>
      <c r="CI109" s="667"/>
      <c r="CJ109" s="667"/>
      <c r="CK109" s="481" t="s">
        <v>87</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349</v>
      </c>
      <c r="DH109" s="400"/>
      <c r="DI109" s="400"/>
      <c r="DJ109" s="400"/>
      <c r="DK109" s="467"/>
      <c r="DL109" s="481" t="s">
        <v>379</v>
      </c>
      <c r="DM109" s="400"/>
      <c r="DN109" s="400"/>
      <c r="DO109" s="400"/>
      <c r="DP109" s="467"/>
      <c r="DQ109" s="481" t="s">
        <v>377</v>
      </c>
      <c r="DR109" s="400"/>
      <c r="DS109" s="400"/>
      <c r="DT109" s="400"/>
      <c r="DU109" s="467"/>
      <c r="DV109" s="481" t="s">
        <v>456</v>
      </c>
      <c r="DW109" s="400"/>
      <c r="DX109" s="400"/>
      <c r="DY109" s="400"/>
      <c r="DZ109" s="556"/>
    </row>
    <row r="110" spans="1:131" s="357" customFormat="1" ht="26.25" customHeight="1">
      <c r="A110" s="377" t="s">
        <v>312</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9530752</v>
      </c>
      <c r="AB110" s="488"/>
      <c r="AC110" s="488"/>
      <c r="AD110" s="488"/>
      <c r="AE110" s="500"/>
      <c r="AF110" s="516">
        <v>5956584</v>
      </c>
      <c r="AG110" s="488"/>
      <c r="AH110" s="488"/>
      <c r="AI110" s="488"/>
      <c r="AJ110" s="500"/>
      <c r="AK110" s="516">
        <v>4820996</v>
      </c>
      <c r="AL110" s="488"/>
      <c r="AM110" s="488"/>
      <c r="AN110" s="488"/>
      <c r="AO110" s="500"/>
      <c r="AP110" s="539">
        <v>6.8</v>
      </c>
      <c r="AQ110" s="547"/>
      <c r="AR110" s="547"/>
      <c r="AS110" s="547"/>
      <c r="AT110" s="557"/>
      <c r="AU110" s="569" t="s">
        <v>109</v>
      </c>
      <c r="AV110" s="581"/>
      <c r="AW110" s="581"/>
      <c r="AX110" s="581"/>
      <c r="AY110" s="581"/>
      <c r="AZ110" s="609" t="s">
        <v>457</v>
      </c>
      <c r="BA110" s="401"/>
      <c r="BB110" s="401"/>
      <c r="BC110" s="401"/>
      <c r="BD110" s="401"/>
      <c r="BE110" s="401"/>
      <c r="BF110" s="401"/>
      <c r="BG110" s="401"/>
      <c r="BH110" s="401"/>
      <c r="BI110" s="401"/>
      <c r="BJ110" s="401"/>
      <c r="BK110" s="401"/>
      <c r="BL110" s="401"/>
      <c r="BM110" s="401"/>
      <c r="BN110" s="401"/>
      <c r="BO110" s="401"/>
      <c r="BP110" s="468"/>
      <c r="BQ110" s="642">
        <v>39302251</v>
      </c>
      <c r="BR110" s="650"/>
      <c r="BS110" s="650"/>
      <c r="BT110" s="650"/>
      <c r="BU110" s="650"/>
      <c r="BV110" s="650">
        <v>32220199</v>
      </c>
      <c r="BW110" s="650"/>
      <c r="BX110" s="650"/>
      <c r="BY110" s="650"/>
      <c r="BZ110" s="650"/>
      <c r="CA110" s="650">
        <v>26088032</v>
      </c>
      <c r="CB110" s="650"/>
      <c r="CC110" s="650"/>
      <c r="CD110" s="650"/>
      <c r="CE110" s="650"/>
      <c r="CF110" s="668">
        <v>37</v>
      </c>
      <c r="CG110" s="672"/>
      <c r="CH110" s="672"/>
      <c r="CI110" s="672"/>
      <c r="CJ110" s="672"/>
      <c r="CK110" s="684" t="s">
        <v>372</v>
      </c>
      <c r="CL110" s="406"/>
      <c r="CM110" s="419" t="s">
        <v>104</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2" t="s">
        <v>173</v>
      </c>
      <c r="DH110" s="650"/>
      <c r="DI110" s="650"/>
      <c r="DJ110" s="650"/>
      <c r="DK110" s="650"/>
      <c r="DL110" s="650" t="s">
        <v>173</v>
      </c>
      <c r="DM110" s="650"/>
      <c r="DN110" s="650"/>
      <c r="DO110" s="650"/>
      <c r="DP110" s="650"/>
      <c r="DQ110" s="650" t="s">
        <v>173</v>
      </c>
      <c r="DR110" s="650"/>
      <c r="DS110" s="650"/>
      <c r="DT110" s="650"/>
      <c r="DU110" s="650"/>
      <c r="DV110" s="725" t="s">
        <v>173</v>
      </c>
      <c r="DW110" s="725"/>
      <c r="DX110" s="725"/>
      <c r="DY110" s="725"/>
      <c r="DZ110" s="732"/>
    </row>
    <row r="111" spans="1:131" s="357" customFormat="1" ht="26.25" customHeight="1">
      <c r="A111" s="378" t="s">
        <v>442</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173</v>
      </c>
      <c r="AB111" s="444"/>
      <c r="AC111" s="444"/>
      <c r="AD111" s="444"/>
      <c r="AE111" s="501"/>
      <c r="AF111" s="517" t="s">
        <v>173</v>
      </c>
      <c r="AG111" s="444"/>
      <c r="AH111" s="444"/>
      <c r="AI111" s="444"/>
      <c r="AJ111" s="501"/>
      <c r="AK111" s="517" t="s">
        <v>173</v>
      </c>
      <c r="AL111" s="444"/>
      <c r="AM111" s="444"/>
      <c r="AN111" s="444"/>
      <c r="AO111" s="501"/>
      <c r="AP111" s="540" t="s">
        <v>173</v>
      </c>
      <c r="AQ111" s="548"/>
      <c r="AR111" s="548"/>
      <c r="AS111" s="548"/>
      <c r="AT111" s="558"/>
      <c r="AU111" s="570"/>
      <c r="AV111" s="582"/>
      <c r="AW111" s="582"/>
      <c r="AX111" s="582"/>
      <c r="AY111" s="582"/>
      <c r="AZ111" s="610" t="s">
        <v>458</v>
      </c>
      <c r="BA111" s="417"/>
      <c r="BB111" s="417"/>
      <c r="BC111" s="417"/>
      <c r="BD111" s="417"/>
      <c r="BE111" s="417"/>
      <c r="BF111" s="417"/>
      <c r="BG111" s="417"/>
      <c r="BH111" s="417"/>
      <c r="BI111" s="417"/>
      <c r="BJ111" s="417"/>
      <c r="BK111" s="417"/>
      <c r="BL111" s="417"/>
      <c r="BM111" s="417"/>
      <c r="BN111" s="417"/>
      <c r="BO111" s="417"/>
      <c r="BP111" s="470"/>
      <c r="BQ111" s="643">
        <v>11551459</v>
      </c>
      <c r="BR111" s="651"/>
      <c r="BS111" s="651"/>
      <c r="BT111" s="651"/>
      <c r="BU111" s="651"/>
      <c r="BV111" s="651">
        <v>5075645</v>
      </c>
      <c r="BW111" s="651"/>
      <c r="BX111" s="651"/>
      <c r="BY111" s="651"/>
      <c r="BZ111" s="651"/>
      <c r="CA111" s="651">
        <v>3187616</v>
      </c>
      <c r="CB111" s="651"/>
      <c r="CC111" s="651"/>
      <c r="CD111" s="651"/>
      <c r="CE111" s="651"/>
      <c r="CF111" s="669">
        <v>4.5</v>
      </c>
      <c r="CG111" s="673"/>
      <c r="CH111" s="673"/>
      <c r="CI111" s="673"/>
      <c r="CJ111" s="673"/>
      <c r="CK111" s="685"/>
      <c r="CL111" s="407"/>
      <c r="CM111" s="420" t="s">
        <v>114</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3" t="s">
        <v>173</v>
      </c>
      <c r="DH111" s="651"/>
      <c r="DI111" s="651"/>
      <c r="DJ111" s="651"/>
      <c r="DK111" s="651"/>
      <c r="DL111" s="651" t="s">
        <v>173</v>
      </c>
      <c r="DM111" s="651"/>
      <c r="DN111" s="651"/>
      <c r="DO111" s="651"/>
      <c r="DP111" s="651"/>
      <c r="DQ111" s="651" t="s">
        <v>173</v>
      </c>
      <c r="DR111" s="651"/>
      <c r="DS111" s="651"/>
      <c r="DT111" s="651"/>
      <c r="DU111" s="651"/>
      <c r="DV111" s="726" t="s">
        <v>173</v>
      </c>
      <c r="DW111" s="726"/>
      <c r="DX111" s="726"/>
      <c r="DY111" s="726"/>
      <c r="DZ111" s="733"/>
    </row>
    <row r="112" spans="1:131" s="357" customFormat="1" ht="26.25" customHeight="1">
      <c r="A112" s="379" t="s">
        <v>121</v>
      </c>
      <c r="B112" s="403"/>
      <c r="C112" s="417" t="s">
        <v>460</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v>207600</v>
      </c>
      <c r="AB112" s="444"/>
      <c r="AC112" s="444"/>
      <c r="AD112" s="444"/>
      <c r="AE112" s="501"/>
      <c r="AF112" s="517">
        <v>158100</v>
      </c>
      <c r="AG112" s="444"/>
      <c r="AH112" s="444"/>
      <c r="AI112" s="444"/>
      <c r="AJ112" s="501"/>
      <c r="AK112" s="517">
        <v>127533</v>
      </c>
      <c r="AL112" s="444"/>
      <c r="AM112" s="444"/>
      <c r="AN112" s="444"/>
      <c r="AO112" s="501"/>
      <c r="AP112" s="540">
        <v>0.2</v>
      </c>
      <c r="AQ112" s="548"/>
      <c r="AR112" s="548"/>
      <c r="AS112" s="548"/>
      <c r="AT112" s="558"/>
      <c r="AU112" s="570"/>
      <c r="AV112" s="582"/>
      <c r="AW112" s="582"/>
      <c r="AX112" s="582"/>
      <c r="AY112" s="582"/>
      <c r="AZ112" s="610" t="s">
        <v>253</v>
      </c>
      <c r="BA112" s="417"/>
      <c r="BB112" s="417"/>
      <c r="BC112" s="417"/>
      <c r="BD112" s="417"/>
      <c r="BE112" s="417"/>
      <c r="BF112" s="417"/>
      <c r="BG112" s="417"/>
      <c r="BH112" s="417"/>
      <c r="BI112" s="417"/>
      <c r="BJ112" s="417"/>
      <c r="BK112" s="417"/>
      <c r="BL112" s="417"/>
      <c r="BM112" s="417"/>
      <c r="BN112" s="417"/>
      <c r="BO112" s="417"/>
      <c r="BP112" s="470"/>
      <c r="BQ112" s="643" t="s">
        <v>173</v>
      </c>
      <c r="BR112" s="651"/>
      <c r="BS112" s="651"/>
      <c r="BT112" s="651"/>
      <c r="BU112" s="651"/>
      <c r="BV112" s="651" t="s">
        <v>173</v>
      </c>
      <c r="BW112" s="651"/>
      <c r="BX112" s="651"/>
      <c r="BY112" s="651"/>
      <c r="BZ112" s="651"/>
      <c r="CA112" s="651" t="s">
        <v>173</v>
      </c>
      <c r="CB112" s="651"/>
      <c r="CC112" s="651"/>
      <c r="CD112" s="651"/>
      <c r="CE112" s="651"/>
      <c r="CF112" s="669" t="s">
        <v>173</v>
      </c>
      <c r="CG112" s="673"/>
      <c r="CH112" s="673"/>
      <c r="CI112" s="673"/>
      <c r="CJ112" s="673"/>
      <c r="CK112" s="685"/>
      <c r="CL112" s="407"/>
      <c r="CM112" s="420" t="s">
        <v>388</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3" t="s">
        <v>173</v>
      </c>
      <c r="DH112" s="651"/>
      <c r="DI112" s="651"/>
      <c r="DJ112" s="651"/>
      <c r="DK112" s="651"/>
      <c r="DL112" s="651" t="s">
        <v>173</v>
      </c>
      <c r="DM112" s="651"/>
      <c r="DN112" s="651"/>
      <c r="DO112" s="651"/>
      <c r="DP112" s="651"/>
      <c r="DQ112" s="651" t="s">
        <v>173</v>
      </c>
      <c r="DR112" s="651"/>
      <c r="DS112" s="651"/>
      <c r="DT112" s="651"/>
      <c r="DU112" s="651"/>
      <c r="DV112" s="726" t="s">
        <v>173</v>
      </c>
      <c r="DW112" s="726"/>
      <c r="DX112" s="726"/>
      <c r="DY112" s="726"/>
      <c r="DZ112" s="733"/>
    </row>
    <row r="113" spans="1:130" s="357" customFormat="1" ht="26.25" customHeight="1">
      <c r="A113" s="380"/>
      <c r="B113" s="404"/>
      <c r="C113" s="417" t="s">
        <v>461</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t="s">
        <v>173</v>
      </c>
      <c r="AB113" s="444"/>
      <c r="AC113" s="444"/>
      <c r="AD113" s="444"/>
      <c r="AE113" s="501"/>
      <c r="AF113" s="517" t="s">
        <v>173</v>
      </c>
      <c r="AG113" s="444"/>
      <c r="AH113" s="444"/>
      <c r="AI113" s="444"/>
      <c r="AJ113" s="501"/>
      <c r="AK113" s="517" t="s">
        <v>173</v>
      </c>
      <c r="AL113" s="444"/>
      <c r="AM113" s="444"/>
      <c r="AN113" s="444"/>
      <c r="AO113" s="501"/>
      <c r="AP113" s="540" t="s">
        <v>173</v>
      </c>
      <c r="AQ113" s="548"/>
      <c r="AR113" s="548"/>
      <c r="AS113" s="548"/>
      <c r="AT113" s="558"/>
      <c r="AU113" s="570"/>
      <c r="AV113" s="582"/>
      <c r="AW113" s="582"/>
      <c r="AX113" s="582"/>
      <c r="AY113" s="582"/>
      <c r="AZ113" s="610" t="s">
        <v>462</v>
      </c>
      <c r="BA113" s="417"/>
      <c r="BB113" s="417"/>
      <c r="BC113" s="417"/>
      <c r="BD113" s="417"/>
      <c r="BE113" s="417"/>
      <c r="BF113" s="417"/>
      <c r="BG113" s="417"/>
      <c r="BH113" s="417"/>
      <c r="BI113" s="417"/>
      <c r="BJ113" s="417"/>
      <c r="BK113" s="417"/>
      <c r="BL113" s="417"/>
      <c r="BM113" s="417"/>
      <c r="BN113" s="417"/>
      <c r="BO113" s="417"/>
      <c r="BP113" s="470"/>
      <c r="BQ113" s="643">
        <v>966704</v>
      </c>
      <c r="BR113" s="651"/>
      <c r="BS113" s="651"/>
      <c r="BT113" s="651"/>
      <c r="BU113" s="651"/>
      <c r="BV113" s="651">
        <v>935278</v>
      </c>
      <c r="BW113" s="651"/>
      <c r="BX113" s="651"/>
      <c r="BY113" s="651"/>
      <c r="BZ113" s="651"/>
      <c r="CA113" s="651">
        <v>980033</v>
      </c>
      <c r="CB113" s="651"/>
      <c r="CC113" s="651"/>
      <c r="CD113" s="651"/>
      <c r="CE113" s="651"/>
      <c r="CF113" s="669">
        <v>1.4</v>
      </c>
      <c r="CG113" s="673"/>
      <c r="CH113" s="673"/>
      <c r="CI113" s="673"/>
      <c r="CJ113" s="673"/>
      <c r="CK113" s="685"/>
      <c r="CL113" s="407"/>
      <c r="CM113" s="420" t="s">
        <v>399</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173</v>
      </c>
      <c r="DH113" s="444"/>
      <c r="DI113" s="444"/>
      <c r="DJ113" s="444"/>
      <c r="DK113" s="501"/>
      <c r="DL113" s="517" t="s">
        <v>173</v>
      </c>
      <c r="DM113" s="444"/>
      <c r="DN113" s="444"/>
      <c r="DO113" s="444"/>
      <c r="DP113" s="501"/>
      <c r="DQ113" s="517" t="s">
        <v>173</v>
      </c>
      <c r="DR113" s="444"/>
      <c r="DS113" s="444"/>
      <c r="DT113" s="444"/>
      <c r="DU113" s="501"/>
      <c r="DV113" s="540" t="s">
        <v>173</v>
      </c>
      <c r="DW113" s="548"/>
      <c r="DX113" s="548"/>
      <c r="DY113" s="548"/>
      <c r="DZ113" s="558"/>
    </row>
    <row r="114" spans="1:130" s="357" customFormat="1" ht="26.25" customHeight="1">
      <c r="A114" s="380"/>
      <c r="B114" s="404"/>
      <c r="C114" s="417" t="s">
        <v>463</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165003</v>
      </c>
      <c r="AB114" s="444"/>
      <c r="AC114" s="444"/>
      <c r="AD114" s="444"/>
      <c r="AE114" s="501"/>
      <c r="AF114" s="517">
        <v>159610</v>
      </c>
      <c r="AG114" s="444"/>
      <c r="AH114" s="444"/>
      <c r="AI114" s="444"/>
      <c r="AJ114" s="501"/>
      <c r="AK114" s="517">
        <v>95544</v>
      </c>
      <c r="AL114" s="444"/>
      <c r="AM114" s="444"/>
      <c r="AN114" s="444"/>
      <c r="AO114" s="501"/>
      <c r="AP114" s="540">
        <v>0.1</v>
      </c>
      <c r="AQ114" s="548"/>
      <c r="AR114" s="548"/>
      <c r="AS114" s="548"/>
      <c r="AT114" s="558"/>
      <c r="AU114" s="570"/>
      <c r="AV114" s="582"/>
      <c r="AW114" s="582"/>
      <c r="AX114" s="582"/>
      <c r="AY114" s="582"/>
      <c r="AZ114" s="610" t="s">
        <v>31</v>
      </c>
      <c r="BA114" s="417"/>
      <c r="BB114" s="417"/>
      <c r="BC114" s="417"/>
      <c r="BD114" s="417"/>
      <c r="BE114" s="417"/>
      <c r="BF114" s="417"/>
      <c r="BG114" s="417"/>
      <c r="BH114" s="417"/>
      <c r="BI114" s="417"/>
      <c r="BJ114" s="417"/>
      <c r="BK114" s="417"/>
      <c r="BL114" s="417"/>
      <c r="BM114" s="417"/>
      <c r="BN114" s="417"/>
      <c r="BO114" s="417"/>
      <c r="BP114" s="470"/>
      <c r="BQ114" s="643">
        <v>21503672</v>
      </c>
      <c r="BR114" s="651"/>
      <c r="BS114" s="651"/>
      <c r="BT114" s="651"/>
      <c r="BU114" s="651"/>
      <c r="BV114" s="651">
        <v>18510642</v>
      </c>
      <c r="BW114" s="651"/>
      <c r="BX114" s="651"/>
      <c r="BY114" s="651"/>
      <c r="BZ114" s="651"/>
      <c r="CA114" s="651">
        <v>18663773</v>
      </c>
      <c r="CB114" s="651"/>
      <c r="CC114" s="651"/>
      <c r="CD114" s="651"/>
      <c r="CE114" s="651"/>
      <c r="CF114" s="669">
        <v>26.5</v>
      </c>
      <c r="CG114" s="673"/>
      <c r="CH114" s="673"/>
      <c r="CI114" s="673"/>
      <c r="CJ114" s="673"/>
      <c r="CK114" s="685"/>
      <c r="CL114" s="407"/>
      <c r="CM114" s="420" t="s">
        <v>464</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173</v>
      </c>
      <c r="DH114" s="444"/>
      <c r="DI114" s="444"/>
      <c r="DJ114" s="444"/>
      <c r="DK114" s="501"/>
      <c r="DL114" s="517" t="s">
        <v>173</v>
      </c>
      <c r="DM114" s="444"/>
      <c r="DN114" s="444"/>
      <c r="DO114" s="444"/>
      <c r="DP114" s="501"/>
      <c r="DQ114" s="517" t="s">
        <v>173</v>
      </c>
      <c r="DR114" s="444"/>
      <c r="DS114" s="444"/>
      <c r="DT114" s="444"/>
      <c r="DU114" s="501"/>
      <c r="DV114" s="540" t="s">
        <v>173</v>
      </c>
      <c r="DW114" s="548"/>
      <c r="DX114" s="548"/>
      <c r="DY114" s="548"/>
      <c r="DZ114" s="558"/>
    </row>
    <row r="115" spans="1:130" s="357" customFormat="1" ht="26.25" customHeight="1">
      <c r="A115" s="380"/>
      <c r="B115" s="404"/>
      <c r="C115" s="417" t="s">
        <v>360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259071</v>
      </c>
      <c r="AB115" s="444"/>
      <c r="AC115" s="444"/>
      <c r="AD115" s="444"/>
      <c r="AE115" s="501"/>
      <c r="AF115" s="517">
        <v>218899</v>
      </c>
      <c r="AG115" s="444"/>
      <c r="AH115" s="444"/>
      <c r="AI115" s="444"/>
      <c r="AJ115" s="501"/>
      <c r="AK115" s="517">
        <v>200534</v>
      </c>
      <c r="AL115" s="444"/>
      <c r="AM115" s="444"/>
      <c r="AN115" s="444"/>
      <c r="AO115" s="501"/>
      <c r="AP115" s="540">
        <v>0.3</v>
      </c>
      <c r="AQ115" s="548"/>
      <c r="AR115" s="548"/>
      <c r="AS115" s="548"/>
      <c r="AT115" s="558"/>
      <c r="AU115" s="570"/>
      <c r="AV115" s="582"/>
      <c r="AW115" s="582"/>
      <c r="AX115" s="582"/>
      <c r="AY115" s="582"/>
      <c r="AZ115" s="610" t="s">
        <v>335</v>
      </c>
      <c r="BA115" s="417"/>
      <c r="BB115" s="417"/>
      <c r="BC115" s="417"/>
      <c r="BD115" s="417"/>
      <c r="BE115" s="417"/>
      <c r="BF115" s="417"/>
      <c r="BG115" s="417"/>
      <c r="BH115" s="417"/>
      <c r="BI115" s="417"/>
      <c r="BJ115" s="417"/>
      <c r="BK115" s="417"/>
      <c r="BL115" s="417"/>
      <c r="BM115" s="417"/>
      <c r="BN115" s="417"/>
      <c r="BO115" s="417"/>
      <c r="BP115" s="470"/>
      <c r="BQ115" s="643">
        <v>54775</v>
      </c>
      <c r="BR115" s="651"/>
      <c r="BS115" s="651"/>
      <c r="BT115" s="651"/>
      <c r="BU115" s="651"/>
      <c r="BV115" s="651">
        <v>50211</v>
      </c>
      <c r="BW115" s="651"/>
      <c r="BX115" s="651"/>
      <c r="BY115" s="651"/>
      <c r="BZ115" s="651"/>
      <c r="CA115" s="651">
        <v>45647</v>
      </c>
      <c r="CB115" s="651"/>
      <c r="CC115" s="651"/>
      <c r="CD115" s="651"/>
      <c r="CE115" s="651"/>
      <c r="CF115" s="669">
        <v>0.1</v>
      </c>
      <c r="CG115" s="673"/>
      <c r="CH115" s="673"/>
      <c r="CI115" s="673"/>
      <c r="CJ115" s="673"/>
      <c r="CK115" s="685"/>
      <c r="CL115" s="407"/>
      <c r="CM115" s="610" t="s">
        <v>35</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v>11102024</v>
      </c>
      <c r="DH115" s="444"/>
      <c r="DI115" s="444"/>
      <c r="DJ115" s="444"/>
      <c r="DK115" s="501"/>
      <c r="DL115" s="517">
        <v>4697542</v>
      </c>
      <c r="DM115" s="444"/>
      <c r="DN115" s="444"/>
      <c r="DO115" s="444"/>
      <c r="DP115" s="501"/>
      <c r="DQ115" s="517">
        <v>2880823</v>
      </c>
      <c r="DR115" s="444"/>
      <c r="DS115" s="444"/>
      <c r="DT115" s="444"/>
      <c r="DU115" s="501"/>
      <c r="DV115" s="540">
        <v>4.0999999999999996</v>
      </c>
      <c r="DW115" s="548"/>
      <c r="DX115" s="548"/>
      <c r="DY115" s="548"/>
      <c r="DZ115" s="558"/>
    </row>
    <row r="116" spans="1:130" s="357" customFormat="1" ht="26.25" customHeight="1">
      <c r="A116" s="381"/>
      <c r="B116" s="405"/>
      <c r="C116" s="418" t="s">
        <v>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t="s">
        <v>173</v>
      </c>
      <c r="AB116" s="444"/>
      <c r="AC116" s="444"/>
      <c r="AD116" s="444"/>
      <c r="AE116" s="501"/>
      <c r="AF116" s="517" t="s">
        <v>173</v>
      </c>
      <c r="AG116" s="444"/>
      <c r="AH116" s="444"/>
      <c r="AI116" s="444"/>
      <c r="AJ116" s="501"/>
      <c r="AK116" s="517" t="s">
        <v>173</v>
      </c>
      <c r="AL116" s="444"/>
      <c r="AM116" s="444"/>
      <c r="AN116" s="444"/>
      <c r="AO116" s="501"/>
      <c r="AP116" s="540" t="s">
        <v>173</v>
      </c>
      <c r="AQ116" s="548"/>
      <c r="AR116" s="548"/>
      <c r="AS116" s="548"/>
      <c r="AT116" s="558"/>
      <c r="AU116" s="570"/>
      <c r="AV116" s="582"/>
      <c r="AW116" s="582"/>
      <c r="AX116" s="582"/>
      <c r="AY116" s="582"/>
      <c r="AZ116" s="421" t="s">
        <v>199</v>
      </c>
      <c r="BA116" s="425"/>
      <c r="BB116" s="425"/>
      <c r="BC116" s="425"/>
      <c r="BD116" s="425"/>
      <c r="BE116" s="425"/>
      <c r="BF116" s="425"/>
      <c r="BG116" s="425"/>
      <c r="BH116" s="425"/>
      <c r="BI116" s="425"/>
      <c r="BJ116" s="425"/>
      <c r="BK116" s="425"/>
      <c r="BL116" s="425"/>
      <c r="BM116" s="425"/>
      <c r="BN116" s="425"/>
      <c r="BO116" s="425"/>
      <c r="BP116" s="474"/>
      <c r="BQ116" s="643" t="s">
        <v>173</v>
      </c>
      <c r="BR116" s="651"/>
      <c r="BS116" s="651"/>
      <c r="BT116" s="651"/>
      <c r="BU116" s="651"/>
      <c r="BV116" s="651" t="s">
        <v>173</v>
      </c>
      <c r="BW116" s="651"/>
      <c r="BX116" s="651"/>
      <c r="BY116" s="651"/>
      <c r="BZ116" s="651"/>
      <c r="CA116" s="651" t="s">
        <v>173</v>
      </c>
      <c r="CB116" s="651"/>
      <c r="CC116" s="651"/>
      <c r="CD116" s="651"/>
      <c r="CE116" s="651"/>
      <c r="CF116" s="669" t="s">
        <v>173</v>
      </c>
      <c r="CG116" s="673"/>
      <c r="CH116" s="673"/>
      <c r="CI116" s="673"/>
      <c r="CJ116" s="673"/>
      <c r="CK116" s="685"/>
      <c r="CL116" s="407"/>
      <c r="CM116" s="420" t="s">
        <v>465</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v>342239</v>
      </c>
      <c r="DH116" s="444"/>
      <c r="DI116" s="444"/>
      <c r="DJ116" s="444"/>
      <c r="DK116" s="501"/>
      <c r="DL116" s="517">
        <v>282929</v>
      </c>
      <c r="DM116" s="444"/>
      <c r="DN116" s="444"/>
      <c r="DO116" s="444"/>
      <c r="DP116" s="501"/>
      <c r="DQ116" s="517">
        <v>224010</v>
      </c>
      <c r="DR116" s="444"/>
      <c r="DS116" s="444"/>
      <c r="DT116" s="444"/>
      <c r="DU116" s="501"/>
      <c r="DV116" s="540">
        <v>0.3</v>
      </c>
      <c r="DW116" s="548"/>
      <c r="DX116" s="548"/>
      <c r="DY116" s="548"/>
      <c r="DZ116" s="558"/>
    </row>
    <row r="117" spans="1:130" s="357" customFormat="1" ht="26.25" customHeight="1">
      <c r="A117" s="376" t="s">
        <v>259</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306</v>
      </c>
      <c r="Z117" s="467"/>
      <c r="AA117" s="484">
        <v>10162426</v>
      </c>
      <c r="AB117" s="489"/>
      <c r="AC117" s="489"/>
      <c r="AD117" s="489"/>
      <c r="AE117" s="502"/>
      <c r="AF117" s="518">
        <v>6493193</v>
      </c>
      <c r="AG117" s="489"/>
      <c r="AH117" s="489"/>
      <c r="AI117" s="489"/>
      <c r="AJ117" s="502"/>
      <c r="AK117" s="518">
        <v>5244607</v>
      </c>
      <c r="AL117" s="489"/>
      <c r="AM117" s="489"/>
      <c r="AN117" s="489"/>
      <c r="AO117" s="502"/>
      <c r="AP117" s="541"/>
      <c r="AQ117" s="549"/>
      <c r="AR117" s="549"/>
      <c r="AS117" s="549"/>
      <c r="AT117" s="559"/>
      <c r="AU117" s="570"/>
      <c r="AV117" s="582"/>
      <c r="AW117" s="582"/>
      <c r="AX117" s="582"/>
      <c r="AY117" s="582"/>
      <c r="AZ117" s="421" t="s">
        <v>466</v>
      </c>
      <c r="BA117" s="425"/>
      <c r="BB117" s="425"/>
      <c r="BC117" s="425"/>
      <c r="BD117" s="425"/>
      <c r="BE117" s="425"/>
      <c r="BF117" s="425"/>
      <c r="BG117" s="425"/>
      <c r="BH117" s="425"/>
      <c r="BI117" s="425"/>
      <c r="BJ117" s="425"/>
      <c r="BK117" s="425"/>
      <c r="BL117" s="425"/>
      <c r="BM117" s="425"/>
      <c r="BN117" s="425"/>
      <c r="BO117" s="425"/>
      <c r="BP117" s="474"/>
      <c r="BQ117" s="643" t="s">
        <v>173</v>
      </c>
      <c r="BR117" s="651"/>
      <c r="BS117" s="651"/>
      <c r="BT117" s="651"/>
      <c r="BU117" s="651"/>
      <c r="BV117" s="651" t="s">
        <v>173</v>
      </c>
      <c r="BW117" s="651"/>
      <c r="BX117" s="651"/>
      <c r="BY117" s="651"/>
      <c r="BZ117" s="651"/>
      <c r="CA117" s="651" t="s">
        <v>173</v>
      </c>
      <c r="CB117" s="651"/>
      <c r="CC117" s="651"/>
      <c r="CD117" s="651"/>
      <c r="CE117" s="651"/>
      <c r="CF117" s="669" t="s">
        <v>173</v>
      </c>
      <c r="CG117" s="673"/>
      <c r="CH117" s="673"/>
      <c r="CI117" s="673"/>
      <c r="CJ117" s="673"/>
      <c r="CK117" s="685"/>
      <c r="CL117" s="407"/>
      <c r="CM117" s="420" t="s">
        <v>324</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173</v>
      </c>
      <c r="DH117" s="444"/>
      <c r="DI117" s="444"/>
      <c r="DJ117" s="444"/>
      <c r="DK117" s="501"/>
      <c r="DL117" s="517" t="s">
        <v>173</v>
      </c>
      <c r="DM117" s="444"/>
      <c r="DN117" s="444"/>
      <c r="DO117" s="444"/>
      <c r="DP117" s="501"/>
      <c r="DQ117" s="517" t="s">
        <v>173</v>
      </c>
      <c r="DR117" s="444"/>
      <c r="DS117" s="444"/>
      <c r="DT117" s="444"/>
      <c r="DU117" s="501"/>
      <c r="DV117" s="540" t="s">
        <v>173</v>
      </c>
      <c r="DW117" s="548"/>
      <c r="DX117" s="548"/>
      <c r="DY117" s="548"/>
      <c r="DZ117" s="558"/>
    </row>
    <row r="118" spans="1:130" s="357" customFormat="1" ht="26.25" customHeight="1">
      <c r="A118" s="376" t="s">
        <v>87</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349</v>
      </c>
      <c r="AB118" s="400"/>
      <c r="AC118" s="400"/>
      <c r="AD118" s="400"/>
      <c r="AE118" s="467"/>
      <c r="AF118" s="481" t="s">
        <v>379</v>
      </c>
      <c r="AG118" s="400"/>
      <c r="AH118" s="400"/>
      <c r="AI118" s="400"/>
      <c r="AJ118" s="467"/>
      <c r="AK118" s="481" t="s">
        <v>377</v>
      </c>
      <c r="AL118" s="400"/>
      <c r="AM118" s="400"/>
      <c r="AN118" s="400"/>
      <c r="AO118" s="467"/>
      <c r="AP118" s="481" t="s">
        <v>456</v>
      </c>
      <c r="AQ118" s="400"/>
      <c r="AR118" s="400"/>
      <c r="AS118" s="400"/>
      <c r="AT118" s="556"/>
      <c r="AU118" s="570"/>
      <c r="AV118" s="582"/>
      <c r="AW118" s="582"/>
      <c r="AX118" s="582"/>
      <c r="AY118" s="582"/>
      <c r="AZ118" s="611" t="s">
        <v>467</v>
      </c>
      <c r="BA118" s="418"/>
      <c r="BB118" s="418"/>
      <c r="BC118" s="418"/>
      <c r="BD118" s="418"/>
      <c r="BE118" s="418"/>
      <c r="BF118" s="418"/>
      <c r="BG118" s="418"/>
      <c r="BH118" s="418"/>
      <c r="BI118" s="418"/>
      <c r="BJ118" s="418"/>
      <c r="BK118" s="418"/>
      <c r="BL118" s="418"/>
      <c r="BM118" s="418"/>
      <c r="BN118" s="418"/>
      <c r="BO118" s="418"/>
      <c r="BP118" s="471"/>
      <c r="BQ118" s="644" t="s">
        <v>173</v>
      </c>
      <c r="BR118" s="652"/>
      <c r="BS118" s="652"/>
      <c r="BT118" s="652"/>
      <c r="BU118" s="652"/>
      <c r="BV118" s="652" t="s">
        <v>173</v>
      </c>
      <c r="BW118" s="652"/>
      <c r="BX118" s="652"/>
      <c r="BY118" s="652"/>
      <c r="BZ118" s="652"/>
      <c r="CA118" s="652" t="s">
        <v>173</v>
      </c>
      <c r="CB118" s="652"/>
      <c r="CC118" s="652"/>
      <c r="CD118" s="652"/>
      <c r="CE118" s="652"/>
      <c r="CF118" s="669" t="s">
        <v>173</v>
      </c>
      <c r="CG118" s="673"/>
      <c r="CH118" s="673"/>
      <c r="CI118" s="673"/>
      <c r="CJ118" s="673"/>
      <c r="CK118" s="685"/>
      <c r="CL118" s="407"/>
      <c r="CM118" s="420" t="s">
        <v>468</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173</v>
      </c>
      <c r="DH118" s="444"/>
      <c r="DI118" s="444"/>
      <c r="DJ118" s="444"/>
      <c r="DK118" s="501"/>
      <c r="DL118" s="517" t="s">
        <v>173</v>
      </c>
      <c r="DM118" s="444"/>
      <c r="DN118" s="444"/>
      <c r="DO118" s="444"/>
      <c r="DP118" s="501"/>
      <c r="DQ118" s="517" t="s">
        <v>173</v>
      </c>
      <c r="DR118" s="444"/>
      <c r="DS118" s="444"/>
      <c r="DT118" s="444"/>
      <c r="DU118" s="501"/>
      <c r="DV118" s="540" t="s">
        <v>173</v>
      </c>
      <c r="DW118" s="548"/>
      <c r="DX118" s="548"/>
      <c r="DY118" s="548"/>
      <c r="DZ118" s="558"/>
    </row>
    <row r="119" spans="1:130" s="357" customFormat="1" ht="26.25" customHeight="1">
      <c r="A119" s="382" t="s">
        <v>372</v>
      </c>
      <c r="B119" s="406"/>
      <c r="C119" s="419" t="s">
        <v>104</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173</v>
      </c>
      <c r="AB119" s="488"/>
      <c r="AC119" s="488"/>
      <c r="AD119" s="488"/>
      <c r="AE119" s="500"/>
      <c r="AF119" s="516" t="s">
        <v>173</v>
      </c>
      <c r="AG119" s="488"/>
      <c r="AH119" s="488"/>
      <c r="AI119" s="488"/>
      <c r="AJ119" s="500"/>
      <c r="AK119" s="516" t="s">
        <v>173</v>
      </c>
      <c r="AL119" s="488"/>
      <c r="AM119" s="488"/>
      <c r="AN119" s="488"/>
      <c r="AO119" s="500"/>
      <c r="AP119" s="539" t="s">
        <v>173</v>
      </c>
      <c r="AQ119" s="547"/>
      <c r="AR119" s="547"/>
      <c r="AS119" s="547"/>
      <c r="AT119" s="557"/>
      <c r="AU119" s="571"/>
      <c r="AV119" s="583"/>
      <c r="AW119" s="583"/>
      <c r="AX119" s="583"/>
      <c r="AY119" s="583"/>
      <c r="AZ119" s="612" t="s">
        <v>259</v>
      </c>
      <c r="BA119" s="612"/>
      <c r="BB119" s="612"/>
      <c r="BC119" s="612"/>
      <c r="BD119" s="612"/>
      <c r="BE119" s="612"/>
      <c r="BF119" s="612"/>
      <c r="BG119" s="612"/>
      <c r="BH119" s="612"/>
      <c r="BI119" s="612"/>
      <c r="BJ119" s="612"/>
      <c r="BK119" s="612"/>
      <c r="BL119" s="612"/>
      <c r="BM119" s="612"/>
      <c r="BN119" s="612"/>
      <c r="BO119" s="466" t="s">
        <v>140</v>
      </c>
      <c r="BP119" s="638"/>
      <c r="BQ119" s="644">
        <v>73378861</v>
      </c>
      <c r="BR119" s="652"/>
      <c r="BS119" s="652"/>
      <c r="BT119" s="652"/>
      <c r="BU119" s="652"/>
      <c r="BV119" s="652">
        <v>56791975</v>
      </c>
      <c r="BW119" s="652"/>
      <c r="BX119" s="652"/>
      <c r="BY119" s="652"/>
      <c r="BZ119" s="652"/>
      <c r="CA119" s="652">
        <v>48965101</v>
      </c>
      <c r="CB119" s="652"/>
      <c r="CC119" s="652"/>
      <c r="CD119" s="652"/>
      <c r="CE119" s="652"/>
      <c r="CF119" s="545"/>
      <c r="CG119" s="553"/>
      <c r="CH119" s="553"/>
      <c r="CI119" s="553"/>
      <c r="CJ119" s="681"/>
      <c r="CK119" s="686"/>
      <c r="CL119" s="408"/>
      <c r="CM119" s="422" t="s">
        <v>469</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v>107196</v>
      </c>
      <c r="DH119" s="490"/>
      <c r="DI119" s="490"/>
      <c r="DJ119" s="490"/>
      <c r="DK119" s="503"/>
      <c r="DL119" s="519">
        <v>95174</v>
      </c>
      <c r="DM119" s="490"/>
      <c r="DN119" s="490"/>
      <c r="DO119" s="490"/>
      <c r="DP119" s="503"/>
      <c r="DQ119" s="519">
        <v>82783</v>
      </c>
      <c r="DR119" s="490"/>
      <c r="DS119" s="490"/>
      <c r="DT119" s="490"/>
      <c r="DU119" s="503"/>
      <c r="DV119" s="727">
        <v>0.1</v>
      </c>
      <c r="DW119" s="729"/>
      <c r="DX119" s="729"/>
      <c r="DY119" s="729"/>
      <c r="DZ119" s="734"/>
    </row>
    <row r="120" spans="1:130" s="357" customFormat="1" ht="26.25" customHeight="1">
      <c r="A120" s="383"/>
      <c r="B120" s="407"/>
      <c r="C120" s="420" t="s">
        <v>114</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173</v>
      </c>
      <c r="AB120" s="444"/>
      <c r="AC120" s="444"/>
      <c r="AD120" s="444"/>
      <c r="AE120" s="501"/>
      <c r="AF120" s="517" t="s">
        <v>173</v>
      </c>
      <c r="AG120" s="444"/>
      <c r="AH120" s="444"/>
      <c r="AI120" s="444"/>
      <c r="AJ120" s="501"/>
      <c r="AK120" s="517" t="s">
        <v>173</v>
      </c>
      <c r="AL120" s="444"/>
      <c r="AM120" s="444"/>
      <c r="AN120" s="444"/>
      <c r="AO120" s="501"/>
      <c r="AP120" s="540" t="s">
        <v>173</v>
      </c>
      <c r="AQ120" s="548"/>
      <c r="AR120" s="548"/>
      <c r="AS120" s="548"/>
      <c r="AT120" s="558"/>
      <c r="AU120" s="572" t="s">
        <v>459</v>
      </c>
      <c r="AV120" s="584"/>
      <c r="AW120" s="584"/>
      <c r="AX120" s="584"/>
      <c r="AY120" s="596"/>
      <c r="AZ120" s="609" t="s">
        <v>191</v>
      </c>
      <c r="BA120" s="401"/>
      <c r="BB120" s="401"/>
      <c r="BC120" s="401"/>
      <c r="BD120" s="401"/>
      <c r="BE120" s="401"/>
      <c r="BF120" s="401"/>
      <c r="BG120" s="401"/>
      <c r="BH120" s="401"/>
      <c r="BI120" s="401"/>
      <c r="BJ120" s="401"/>
      <c r="BK120" s="401"/>
      <c r="BL120" s="401"/>
      <c r="BM120" s="401"/>
      <c r="BN120" s="401"/>
      <c r="BO120" s="401"/>
      <c r="BP120" s="468"/>
      <c r="BQ120" s="642">
        <v>54264281</v>
      </c>
      <c r="BR120" s="650"/>
      <c r="BS120" s="650"/>
      <c r="BT120" s="650"/>
      <c r="BU120" s="650"/>
      <c r="BV120" s="650">
        <v>64591681</v>
      </c>
      <c r="BW120" s="650"/>
      <c r="BX120" s="650"/>
      <c r="BY120" s="650"/>
      <c r="BZ120" s="650"/>
      <c r="CA120" s="650">
        <v>70193282</v>
      </c>
      <c r="CB120" s="650"/>
      <c r="CC120" s="650"/>
      <c r="CD120" s="650"/>
      <c r="CE120" s="650"/>
      <c r="CF120" s="668">
        <v>99.5</v>
      </c>
      <c r="CG120" s="672"/>
      <c r="CH120" s="672"/>
      <c r="CI120" s="672"/>
      <c r="CJ120" s="672"/>
      <c r="CK120" s="687" t="s">
        <v>254</v>
      </c>
      <c r="CL120" s="697"/>
      <c r="CM120" s="697"/>
      <c r="CN120" s="697"/>
      <c r="CO120" s="700"/>
      <c r="CP120" s="704" t="s">
        <v>29</v>
      </c>
      <c r="CQ120" s="707"/>
      <c r="CR120" s="707"/>
      <c r="CS120" s="707"/>
      <c r="CT120" s="707"/>
      <c r="CU120" s="707"/>
      <c r="CV120" s="707"/>
      <c r="CW120" s="707"/>
      <c r="CX120" s="707"/>
      <c r="CY120" s="707"/>
      <c r="CZ120" s="707"/>
      <c r="DA120" s="707"/>
      <c r="DB120" s="707"/>
      <c r="DC120" s="707"/>
      <c r="DD120" s="707"/>
      <c r="DE120" s="707"/>
      <c r="DF120" s="710"/>
      <c r="DG120" s="642" t="s">
        <v>173</v>
      </c>
      <c r="DH120" s="650"/>
      <c r="DI120" s="650"/>
      <c r="DJ120" s="650"/>
      <c r="DK120" s="650"/>
      <c r="DL120" s="650" t="s">
        <v>173</v>
      </c>
      <c r="DM120" s="650"/>
      <c r="DN120" s="650"/>
      <c r="DO120" s="650"/>
      <c r="DP120" s="650"/>
      <c r="DQ120" s="650" t="s">
        <v>173</v>
      </c>
      <c r="DR120" s="650"/>
      <c r="DS120" s="650"/>
      <c r="DT120" s="650"/>
      <c r="DU120" s="650"/>
      <c r="DV120" s="725" t="s">
        <v>173</v>
      </c>
      <c r="DW120" s="725"/>
      <c r="DX120" s="725"/>
      <c r="DY120" s="725"/>
      <c r="DZ120" s="732"/>
    </row>
    <row r="121" spans="1:130" s="357" customFormat="1" ht="26.25" customHeight="1">
      <c r="A121" s="383"/>
      <c r="B121" s="407"/>
      <c r="C121" s="421" t="s">
        <v>113</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173</v>
      </c>
      <c r="AB121" s="444"/>
      <c r="AC121" s="444"/>
      <c r="AD121" s="444"/>
      <c r="AE121" s="501"/>
      <c r="AF121" s="517" t="s">
        <v>173</v>
      </c>
      <c r="AG121" s="444"/>
      <c r="AH121" s="444"/>
      <c r="AI121" s="444"/>
      <c r="AJ121" s="501"/>
      <c r="AK121" s="517" t="s">
        <v>173</v>
      </c>
      <c r="AL121" s="444"/>
      <c r="AM121" s="444"/>
      <c r="AN121" s="444"/>
      <c r="AO121" s="501"/>
      <c r="AP121" s="540" t="s">
        <v>173</v>
      </c>
      <c r="AQ121" s="548"/>
      <c r="AR121" s="548"/>
      <c r="AS121" s="548"/>
      <c r="AT121" s="558"/>
      <c r="AU121" s="573"/>
      <c r="AV121" s="585"/>
      <c r="AW121" s="585"/>
      <c r="AX121" s="585"/>
      <c r="AY121" s="597"/>
      <c r="AZ121" s="610" t="s">
        <v>471</v>
      </c>
      <c r="BA121" s="417"/>
      <c r="BB121" s="417"/>
      <c r="BC121" s="417"/>
      <c r="BD121" s="417"/>
      <c r="BE121" s="417"/>
      <c r="BF121" s="417"/>
      <c r="BG121" s="417"/>
      <c r="BH121" s="417"/>
      <c r="BI121" s="417"/>
      <c r="BJ121" s="417"/>
      <c r="BK121" s="417"/>
      <c r="BL121" s="417"/>
      <c r="BM121" s="417"/>
      <c r="BN121" s="417"/>
      <c r="BO121" s="417"/>
      <c r="BP121" s="470"/>
      <c r="BQ121" s="643">
        <v>76</v>
      </c>
      <c r="BR121" s="651"/>
      <c r="BS121" s="651"/>
      <c r="BT121" s="651"/>
      <c r="BU121" s="651"/>
      <c r="BV121" s="651" t="s">
        <v>173</v>
      </c>
      <c r="BW121" s="651"/>
      <c r="BX121" s="651"/>
      <c r="BY121" s="651"/>
      <c r="BZ121" s="651"/>
      <c r="CA121" s="651" t="s">
        <v>173</v>
      </c>
      <c r="CB121" s="651"/>
      <c r="CC121" s="651"/>
      <c r="CD121" s="651"/>
      <c r="CE121" s="651"/>
      <c r="CF121" s="669" t="s">
        <v>173</v>
      </c>
      <c r="CG121" s="673"/>
      <c r="CH121" s="673"/>
      <c r="CI121" s="673"/>
      <c r="CJ121" s="673"/>
      <c r="CK121" s="688"/>
      <c r="CL121" s="698"/>
      <c r="CM121" s="698"/>
      <c r="CN121" s="698"/>
      <c r="CO121" s="701"/>
      <c r="CP121" s="705" t="s">
        <v>203</v>
      </c>
      <c r="CQ121" s="397"/>
      <c r="CR121" s="397"/>
      <c r="CS121" s="397"/>
      <c r="CT121" s="397"/>
      <c r="CU121" s="397"/>
      <c r="CV121" s="397"/>
      <c r="CW121" s="397"/>
      <c r="CX121" s="397"/>
      <c r="CY121" s="397"/>
      <c r="CZ121" s="397"/>
      <c r="DA121" s="397"/>
      <c r="DB121" s="397"/>
      <c r="DC121" s="397"/>
      <c r="DD121" s="397"/>
      <c r="DE121" s="397"/>
      <c r="DF121" s="711"/>
      <c r="DG121" s="643" t="s">
        <v>173</v>
      </c>
      <c r="DH121" s="651"/>
      <c r="DI121" s="651"/>
      <c r="DJ121" s="651"/>
      <c r="DK121" s="651"/>
      <c r="DL121" s="651" t="s">
        <v>173</v>
      </c>
      <c r="DM121" s="651"/>
      <c r="DN121" s="651"/>
      <c r="DO121" s="651"/>
      <c r="DP121" s="651"/>
      <c r="DQ121" s="651" t="s">
        <v>173</v>
      </c>
      <c r="DR121" s="651"/>
      <c r="DS121" s="651"/>
      <c r="DT121" s="651"/>
      <c r="DU121" s="651"/>
      <c r="DV121" s="726" t="s">
        <v>173</v>
      </c>
      <c r="DW121" s="726"/>
      <c r="DX121" s="726"/>
      <c r="DY121" s="726"/>
      <c r="DZ121" s="733"/>
    </row>
    <row r="122" spans="1:130" s="357" customFormat="1" ht="26.25" customHeight="1">
      <c r="A122" s="383"/>
      <c r="B122" s="407"/>
      <c r="C122" s="420" t="s">
        <v>464</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173</v>
      </c>
      <c r="AB122" s="444"/>
      <c r="AC122" s="444"/>
      <c r="AD122" s="444"/>
      <c r="AE122" s="501"/>
      <c r="AF122" s="517" t="s">
        <v>173</v>
      </c>
      <c r="AG122" s="444"/>
      <c r="AH122" s="444"/>
      <c r="AI122" s="444"/>
      <c r="AJ122" s="501"/>
      <c r="AK122" s="517" t="s">
        <v>173</v>
      </c>
      <c r="AL122" s="444"/>
      <c r="AM122" s="444"/>
      <c r="AN122" s="444"/>
      <c r="AO122" s="501"/>
      <c r="AP122" s="540" t="s">
        <v>173</v>
      </c>
      <c r="AQ122" s="548"/>
      <c r="AR122" s="548"/>
      <c r="AS122" s="548"/>
      <c r="AT122" s="558"/>
      <c r="AU122" s="573"/>
      <c r="AV122" s="585"/>
      <c r="AW122" s="585"/>
      <c r="AX122" s="585"/>
      <c r="AY122" s="597"/>
      <c r="AZ122" s="611" t="s">
        <v>472</v>
      </c>
      <c r="BA122" s="418"/>
      <c r="BB122" s="418"/>
      <c r="BC122" s="418"/>
      <c r="BD122" s="418"/>
      <c r="BE122" s="418"/>
      <c r="BF122" s="418"/>
      <c r="BG122" s="418"/>
      <c r="BH122" s="418"/>
      <c r="BI122" s="418"/>
      <c r="BJ122" s="418"/>
      <c r="BK122" s="418"/>
      <c r="BL122" s="418"/>
      <c r="BM122" s="418"/>
      <c r="BN122" s="418"/>
      <c r="BO122" s="418"/>
      <c r="BP122" s="471"/>
      <c r="BQ122" s="644">
        <v>74118962</v>
      </c>
      <c r="BR122" s="652"/>
      <c r="BS122" s="652"/>
      <c r="BT122" s="652"/>
      <c r="BU122" s="652"/>
      <c r="BV122" s="652">
        <v>67935829</v>
      </c>
      <c r="BW122" s="652"/>
      <c r="BX122" s="652"/>
      <c r="BY122" s="652"/>
      <c r="BZ122" s="652"/>
      <c r="CA122" s="652">
        <v>61685431</v>
      </c>
      <c r="CB122" s="652"/>
      <c r="CC122" s="652"/>
      <c r="CD122" s="652"/>
      <c r="CE122" s="652"/>
      <c r="CF122" s="670">
        <v>87.5</v>
      </c>
      <c r="CG122" s="674"/>
      <c r="CH122" s="674"/>
      <c r="CI122" s="674"/>
      <c r="CJ122" s="674"/>
      <c r="CK122" s="688"/>
      <c r="CL122" s="698"/>
      <c r="CM122" s="698"/>
      <c r="CN122" s="698"/>
      <c r="CO122" s="701"/>
      <c r="CP122" s="705" t="s">
        <v>448</v>
      </c>
      <c r="CQ122" s="397"/>
      <c r="CR122" s="397"/>
      <c r="CS122" s="397"/>
      <c r="CT122" s="397"/>
      <c r="CU122" s="397"/>
      <c r="CV122" s="397"/>
      <c r="CW122" s="397"/>
      <c r="CX122" s="397"/>
      <c r="CY122" s="397"/>
      <c r="CZ122" s="397"/>
      <c r="DA122" s="397"/>
      <c r="DB122" s="397"/>
      <c r="DC122" s="397"/>
      <c r="DD122" s="397"/>
      <c r="DE122" s="397"/>
      <c r="DF122" s="711"/>
      <c r="DG122" s="643" t="s">
        <v>173</v>
      </c>
      <c r="DH122" s="651"/>
      <c r="DI122" s="651"/>
      <c r="DJ122" s="651"/>
      <c r="DK122" s="651"/>
      <c r="DL122" s="651" t="s">
        <v>173</v>
      </c>
      <c r="DM122" s="651"/>
      <c r="DN122" s="651"/>
      <c r="DO122" s="651"/>
      <c r="DP122" s="651"/>
      <c r="DQ122" s="651" t="s">
        <v>173</v>
      </c>
      <c r="DR122" s="651"/>
      <c r="DS122" s="651"/>
      <c r="DT122" s="651"/>
      <c r="DU122" s="651"/>
      <c r="DV122" s="726" t="s">
        <v>173</v>
      </c>
      <c r="DW122" s="726"/>
      <c r="DX122" s="726"/>
      <c r="DY122" s="726"/>
      <c r="DZ122" s="733"/>
    </row>
    <row r="123" spans="1:130" s="357" customFormat="1" ht="26.25" customHeight="1">
      <c r="A123" s="383"/>
      <c r="B123" s="407"/>
      <c r="C123" s="420" t="s">
        <v>465</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v>59700</v>
      </c>
      <c r="AB123" s="444"/>
      <c r="AC123" s="444"/>
      <c r="AD123" s="444"/>
      <c r="AE123" s="501"/>
      <c r="AF123" s="517">
        <v>59310</v>
      </c>
      <c r="AG123" s="444"/>
      <c r="AH123" s="444"/>
      <c r="AI123" s="444"/>
      <c r="AJ123" s="501"/>
      <c r="AK123" s="517">
        <v>58919</v>
      </c>
      <c r="AL123" s="444"/>
      <c r="AM123" s="444"/>
      <c r="AN123" s="444"/>
      <c r="AO123" s="501"/>
      <c r="AP123" s="540">
        <v>0.1</v>
      </c>
      <c r="AQ123" s="548"/>
      <c r="AR123" s="548"/>
      <c r="AS123" s="548"/>
      <c r="AT123" s="558"/>
      <c r="AU123" s="574"/>
      <c r="AV123" s="586"/>
      <c r="AW123" s="586"/>
      <c r="AX123" s="586"/>
      <c r="AY123" s="586"/>
      <c r="AZ123" s="612" t="s">
        <v>259</v>
      </c>
      <c r="BA123" s="612"/>
      <c r="BB123" s="612"/>
      <c r="BC123" s="612"/>
      <c r="BD123" s="612"/>
      <c r="BE123" s="612"/>
      <c r="BF123" s="612"/>
      <c r="BG123" s="612"/>
      <c r="BH123" s="612"/>
      <c r="BI123" s="612"/>
      <c r="BJ123" s="612"/>
      <c r="BK123" s="612"/>
      <c r="BL123" s="612"/>
      <c r="BM123" s="612"/>
      <c r="BN123" s="612"/>
      <c r="BO123" s="466" t="s">
        <v>474</v>
      </c>
      <c r="BP123" s="638"/>
      <c r="BQ123" s="645">
        <v>128383319</v>
      </c>
      <c r="BR123" s="653"/>
      <c r="BS123" s="653"/>
      <c r="BT123" s="653"/>
      <c r="BU123" s="653"/>
      <c r="BV123" s="653">
        <v>132527510</v>
      </c>
      <c r="BW123" s="653"/>
      <c r="BX123" s="653"/>
      <c r="BY123" s="653"/>
      <c r="BZ123" s="653"/>
      <c r="CA123" s="653">
        <v>131878713</v>
      </c>
      <c r="CB123" s="653"/>
      <c r="CC123" s="653"/>
      <c r="CD123" s="653"/>
      <c r="CE123" s="653"/>
      <c r="CF123" s="545"/>
      <c r="CG123" s="553"/>
      <c r="CH123" s="553"/>
      <c r="CI123" s="553"/>
      <c r="CJ123" s="681"/>
      <c r="CK123" s="688"/>
      <c r="CL123" s="698"/>
      <c r="CM123" s="698"/>
      <c r="CN123" s="698"/>
      <c r="CO123" s="701"/>
      <c r="CP123" s="705"/>
      <c r="CQ123" s="397"/>
      <c r="CR123" s="397"/>
      <c r="CS123" s="397"/>
      <c r="CT123" s="397"/>
      <c r="CU123" s="397"/>
      <c r="CV123" s="397"/>
      <c r="CW123" s="397"/>
      <c r="CX123" s="397"/>
      <c r="CY123" s="397"/>
      <c r="CZ123" s="397"/>
      <c r="DA123" s="397"/>
      <c r="DB123" s="397"/>
      <c r="DC123" s="397"/>
      <c r="DD123" s="397"/>
      <c r="DE123" s="397"/>
      <c r="DF123" s="711"/>
      <c r="DG123" s="483"/>
      <c r="DH123" s="444"/>
      <c r="DI123" s="444"/>
      <c r="DJ123" s="444"/>
      <c r="DK123" s="501"/>
      <c r="DL123" s="517"/>
      <c r="DM123" s="444"/>
      <c r="DN123" s="444"/>
      <c r="DO123" s="444"/>
      <c r="DP123" s="501"/>
      <c r="DQ123" s="517"/>
      <c r="DR123" s="444"/>
      <c r="DS123" s="444"/>
      <c r="DT123" s="444"/>
      <c r="DU123" s="501"/>
      <c r="DV123" s="540"/>
      <c r="DW123" s="548"/>
      <c r="DX123" s="548"/>
      <c r="DY123" s="548"/>
      <c r="DZ123" s="558"/>
    </row>
    <row r="124" spans="1:130" s="357" customFormat="1" ht="26.25" customHeight="1">
      <c r="A124" s="383"/>
      <c r="B124" s="407"/>
      <c r="C124" s="420" t="s">
        <v>324</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173</v>
      </c>
      <c r="AB124" s="444"/>
      <c r="AC124" s="444"/>
      <c r="AD124" s="444"/>
      <c r="AE124" s="501"/>
      <c r="AF124" s="517" t="s">
        <v>173</v>
      </c>
      <c r="AG124" s="444"/>
      <c r="AH124" s="444"/>
      <c r="AI124" s="444"/>
      <c r="AJ124" s="501"/>
      <c r="AK124" s="517" t="s">
        <v>173</v>
      </c>
      <c r="AL124" s="444"/>
      <c r="AM124" s="444"/>
      <c r="AN124" s="444"/>
      <c r="AO124" s="501"/>
      <c r="AP124" s="540" t="s">
        <v>173</v>
      </c>
      <c r="AQ124" s="548"/>
      <c r="AR124" s="548"/>
      <c r="AS124" s="548"/>
      <c r="AT124" s="558"/>
      <c r="AU124" s="575" t="s">
        <v>475</v>
      </c>
      <c r="AV124" s="587"/>
      <c r="AW124" s="587"/>
      <c r="AX124" s="587"/>
      <c r="AY124" s="587"/>
      <c r="AZ124" s="587"/>
      <c r="BA124" s="587"/>
      <c r="BB124" s="587"/>
      <c r="BC124" s="587"/>
      <c r="BD124" s="587"/>
      <c r="BE124" s="587"/>
      <c r="BF124" s="587"/>
      <c r="BG124" s="587"/>
      <c r="BH124" s="587"/>
      <c r="BI124" s="587"/>
      <c r="BJ124" s="587"/>
      <c r="BK124" s="587"/>
      <c r="BL124" s="587"/>
      <c r="BM124" s="587"/>
      <c r="BN124" s="587"/>
      <c r="BO124" s="587"/>
      <c r="BP124" s="639"/>
      <c r="BQ124" s="646" t="s">
        <v>173</v>
      </c>
      <c r="BR124" s="654"/>
      <c r="BS124" s="654"/>
      <c r="BT124" s="654"/>
      <c r="BU124" s="654"/>
      <c r="BV124" s="654" t="s">
        <v>173</v>
      </c>
      <c r="BW124" s="654"/>
      <c r="BX124" s="654"/>
      <c r="BY124" s="654"/>
      <c r="BZ124" s="654"/>
      <c r="CA124" s="654" t="s">
        <v>173</v>
      </c>
      <c r="CB124" s="654"/>
      <c r="CC124" s="654"/>
      <c r="CD124" s="654"/>
      <c r="CE124" s="654"/>
      <c r="CF124" s="546"/>
      <c r="CG124" s="554"/>
      <c r="CH124" s="554"/>
      <c r="CI124" s="554"/>
      <c r="CJ124" s="682"/>
      <c r="CK124" s="689"/>
      <c r="CL124" s="689"/>
      <c r="CM124" s="689"/>
      <c r="CN124" s="689"/>
      <c r="CO124" s="702"/>
      <c r="CP124" s="705" t="s">
        <v>476</v>
      </c>
      <c r="CQ124" s="397"/>
      <c r="CR124" s="397"/>
      <c r="CS124" s="397"/>
      <c r="CT124" s="397"/>
      <c r="CU124" s="397"/>
      <c r="CV124" s="397"/>
      <c r="CW124" s="397"/>
      <c r="CX124" s="397"/>
      <c r="CY124" s="397"/>
      <c r="CZ124" s="397"/>
      <c r="DA124" s="397"/>
      <c r="DB124" s="397"/>
      <c r="DC124" s="397"/>
      <c r="DD124" s="397"/>
      <c r="DE124" s="397"/>
      <c r="DF124" s="711"/>
      <c r="DG124" s="485" t="s">
        <v>173</v>
      </c>
      <c r="DH124" s="490"/>
      <c r="DI124" s="490"/>
      <c r="DJ124" s="490"/>
      <c r="DK124" s="503"/>
      <c r="DL124" s="519" t="s">
        <v>173</v>
      </c>
      <c r="DM124" s="490"/>
      <c r="DN124" s="490"/>
      <c r="DO124" s="490"/>
      <c r="DP124" s="503"/>
      <c r="DQ124" s="519" t="s">
        <v>173</v>
      </c>
      <c r="DR124" s="490"/>
      <c r="DS124" s="490"/>
      <c r="DT124" s="490"/>
      <c r="DU124" s="503"/>
      <c r="DV124" s="727" t="s">
        <v>173</v>
      </c>
      <c r="DW124" s="729"/>
      <c r="DX124" s="729"/>
      <c r="DY124" s="729"/>
      <c r="DZ124" s="734"/>
    </row>
    <row r="125" spans="1:130" s="357" customFormat="1" ht="26.25" customHeight="1">
      <c r="A125" s="383"/>
      <c r="B125" s="407"/>
      <c r="C125" s="420" t="s">
        <v>468</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173</v>
      </c>
      <c r="AB125" s="444"/>
      <c r="AC125" s="444"/>
      <c r="AD125" s="444"/>
      <c r="AE125" s="501"/>
      <c r="AF125" s="517" t="s">
        <v>173</v>
      </c>
      <c r="AG125" s="444"/>
      <c r="AH125" s="444"/>
      <c r="AI125" s="444"/>
      <c r="AJ125" s="501"/>
      <c r="AK125" s="517" t="s">
        <v>173</v>
      </c>
      <c r="AL125" s="444"/>
      <c r="AM125" s="444"/>
      <c r="AN125" s="444"/>
      <c r="AO125" s="501"/>
      <c r="AP125" s="540" t="s">
        <v>173</v>
      </c>
      <c r="AQ125" s="548"/>
      <c r="AR125" s="548"/>
      <c r="AS125" s="548"/>
      <c r="AT125" s="558"/>
      <c r="AU125" s="576"/>
      <c r="AV125" s="423"/>
      <c r="AW125" s="423"/>
      <c r="AX125" s="423"/>
      <c r="AY125" s="423"/>
      <c r="AZ125" s="423"/>
      <c r="BA125" s="423"/>
      <c r="BB125" s="423"/>
      <c r="BC125" s="423"/>
      <c r="BD125" s="423"/>
      <c r="BE125" s="423"/>
      <c r="BF125" s="423"/>
      <c r="BG125" s="423"/>
      <c r="BH125" s="423"/>
      <c r="BI125" s="423"/>
      <c r="BJ125" s="423"/>
      <c r="BK125" s="423"/>
      <c r="BL125" s="423"/>
      <c r="BM125" s="423"/>
      <c r="BN125" s="423"/>
      <c r="BO125" s="423"/>
      <c r="BP125" s="423"/>
      <c r="BQ125" s="424"/>
      <c r="BR125" s="424"/>
      <c r="BS125" s="424"/>
      <c r="BT125" s="424"/>
      <c r="BU125" s="424"/>
      <c r="BV125" s="424"/>
      <c r="BW125" s="424"/>
      <c r="BX125" s="424"/>
      <c r="BY125" s="424"/>
      <c r="BZ125" s="424"/>
      <c r="CA125" s="424"/>
      <c r="CB125" s="424"/>
      <c r="CC125" s="424"/>
      <c r="CD125" s="424"/>
      <c r="CE125" s="424"/>
      <c r="CF125" s="424"/>
      <c r="CG125" s="424"/>
      <c r="CH125" s="424"/>
      <c r="CI125" s="424"/>
      <c r="CJ125" s="683"/>
      <c r="CK125" s="690" t="s">
        <v>477</v>
      </c>
      <c r="CL125" s="697"/>
      <c r="CM125" s="697"/>
      <c r="CN125" s="697"/>
      <c r="CO125" s="700"/>
      <c r="CP125" s="609" t="s">
        <v>115</v>
      </c>
      <c r="CQ125" s="401"/>
      <c r="CR125" s="401"/>
      <c r="CS125" s="401"/>
      <c r="CT125" s="401"/>
      <c r="CU125" s="401"/>
      <c r="CV125" s="401"/>
      <c r="CW125" s="401"/>
      <c r="CX125" s="401"/>
      <c r="CY125" s="401"/>
      <c r="CZ125" s="401"/>
      <c r="DA125" s="401"/>
      <c r="DB125" s="401"/>
      <c r="DC125" s="401"/>
      <c r="DD125" s="401"/>
      <c r="DE125" s="401"/>
      <c r="DF125" s="468"/>
      <c r="DG125" s="642" t="s">
        <v>173</v>
      </c>
      <c r="DH125" s="650"/>
      <c r="DI125" s="650"/>
      <c r="DJ125" s="650"/>
      <c r="DK125" s="650"/>
      <c r="DL125" s="650" t="s">
        <v>173</v>
      </c>
      <c r="DM125" s="650"/>
      <c r="DN125" s="650"/>
      <c r="DO125" s="650"/>
      <c r="DP125" s="650"/>
      <c r="DQ125" s="650" t="s">
        <v>173</v>
      </c>
      <c r="DR125" s="650"/>
      <c r="DS125" s="650"/>
      <c r="DT125" s="650"/>
      <c r="DU125" s="650"/>
      <c r="DV125" s="725" t="s">
        <v>173</v>
      </c>
      <c r="DW125" s="725"/>
      <c r="DX125" s="725"/>
      <c r="DY125" s="725"/>
      <c r="DZ125" s="732"/>
    </row>
    <row r="126" spans="1:130" s="357" customFormat="1" ht="26.25" customHeight="1">
      <c r="A126" s="383"/>
      <c r="B126" s="407"/>
      <c r="C126" s="420" t="s">
        <v>469</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v>15113</v>
      </c>
      <c r="AB126" s="444"/>
      <c r="AC126" s="444"/>
      <c r="AD126" s="444"/>
      <c r="AE126" s="501"/>
      <c r="AF126" s="517">
        <v>15113</v>
      </c>
      <c r="AG126" s="444"/>
      <c r="AH126" s="444"/>
      <c r="AI126" s="444"/>
      <c r="AJ126" s="501"/>
      <c r="AK126" s="517">
        <v>15113</v>
      </c>
      <c r="AL126" s="444"/>
      <c r="AM126" s="444"/>
      <c r="AN126" s="444"/>
      <c r="AO126" s="501"/>
      <c r="AP126" s="540">
        <v>0</v>
      </c>
      <c r="AQ126" s="548"/>
      <c r="AR126" s="548"/>
      <c r="AS126" s="548"/>
      <c r="AT126" s="558"/>
      <c r="AU126" s="577"/>
      <c r="AV126" s="577"/>
      <c r="AW126" s="577"/>
      <c r="AX126" s="577"/>
      <c r="AY126" s="577"/>
      <c r="AZ126" s="577"/>
      <c r="BA126" s="577"/>
      <c r="BB126" s="577"/>
      <c r="BC126" s="577"/>
      <c r="BD126" s="577"/>
      <c r="BE126" s="577"/>
      <c r="BF126" s="577"/>
      <c r="BG126" s="577"/>
      <c r="BH126" s="577"/>
      <c r="BI126" s="577"/>
      <c r="BJ126" s="577"/>
      <c r="BK126" s="577"/>
      <c r="BL126" s="577"/>
      <c r="BM126" s="577"/>
      <c r="BN126" s="577"/>
      <c r="BO126" s="577"/>
      <c r="BP126" s="577"/>
      <c r="BQ126" s="577"/>
      <c r="BR126" s="577"/>
      <c r="BS126" s="577"/>
      <c r="BT126" s="577"/>
      <c r="BU126" s="577"/>
      <c r="BV126" s="577"/>
      <c r="BW126" s="577"/>
      <c r="BX126" s="577"/>
      <c r="BY126" s="577"/>
      <c r="BZ126" s="577"/>
      <c r="CA126" s="577"/>
      <c r="CB126" s="577"/>
      <c r="CC126" s="577"/>
      <c r="CD126" s="666"/>
      <c r="CE126" s="666"/>
      <c r="CF126" s="666"/>
      <c r="CG126" s="424"/>
      <c r="CH126" s="424"/>
      <c r="CI126" s="424"/>
      <c r="CJ126" s="683"/>
      <c r="CK126" s="691"/>
      <c r="CL126" s="698"/>
      <c r="CM126" s="698"/>
      <c r="CN126" s="698"/>
      <c r="CO126" s="701"/>
      <c r="CP126" s="610" t="s">
        <v>411</v>
      </c>
      <c r="CQ126" s="417"/>
      <c r="CR126" s="417"/>
      <c r="CS126" s="417"/>
      <c r="CT126" s="417"/>
      <c r="CU126" s="417"/>
      <c r="CV126" s="417"/>
      <c r="CW126" s="417"/>
      <c r="CX126" s="417"/>
      <c r="CY126" s="417"/>
      <c r="CZ126" s="417"/>
      <c r="DA126" s="417"/>
      <c r="DB126" s="417"/>
      <c r="DC126" s="417"/>
      <c r="DD126" s="417"/>
      <c r="DE126" s="417"/>
      <c r="DF126" s="470"/>
      <c r="DG126" s="643" t="s">
        <v>173</v>
      </c>
      <c r="DH126" s="651"/>
      <c r="DI126" s="651"/>
      <c r="DJ126" s="651"/>
      <c r="DK126" s="651"/>
      <c r="DL126" s="651" t="s">
        <v>173</v>
      </c>
      <c r="DM126" s="651"/>
      <c r="DN126" s="651"/>
      <c r="DO126" s="651"/>
      <c r="DP126" s="651"/>
      <c r="DQ126" s="651" t="s">
        <v>173</v>
      </c>
      <c r="DR126" s="651"/>
      <c r="DS126" s="651"/>
      <c r="DT126" s="651"/>
      <c r="DU126" s="651"/>
      <c r="DV126" s="726" t="s">
        <v>173</v>
      </c>
      <c r="DW126" s="726"/>
      <c r="DX126" s="726"/>
      <c r="DY126" s="726"/>
      <c r="DZ126" s="733"/>
    </row>
    <row r="127" spans="1:130" s="357" customFormat="1" ht="26.25" customHeight="1">
      <c r="A127" s="384"/>
      <c r="B127" s="408"/>
      <c r="C127" s="422" t="s">
        <v>70</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v>184258</v>
      </c>
      <c r="AB127" s="444"/>
      <c r="AC127" s="444"/>
      <c r="AD127" s="444"/>
      <c r="AE127" s="501"/>
      <c r="AF127" s="517">
        <v>144476</v>
      </c>
      <c r="AG127" s="444"/>
      <c r="AH127" s="444"/>
      <c r="AI127" s="444"/>
      <c r="AJ127" s="501"/>
      <c r="AK127" s="517">
        <v>126502</v>
      </c>
      <c r="AL127" s="444"/>
      <c r="AM127" s="444"/>
      <c r="AN127" s="444"/>
      <c r="AO127" s="501"/>
      <c r="AP127" s="540">
        <v>0.2</v>
      </c>
      <c r="AQ127" s="548"/>
      <c r="AR127" s="548"/>
      <c r="AS127" s="548"/>
      <c r="AT127" s="558"/>
      <c r="AU127" s="577"/>
      <c r="AV127" s="577"/>
      <c r="AW127" s="577"/>
      <c r="AX127" s="588" t="s">
        <v>481</v>
      </c>
      <c r="AY127" s="598"/>
      <c r="AZ127" s="598"/>
      <c r="BA127" s="598"/>
      <c r="BB127" s="598"/>
      <c r="BC127" s="598"/>
      <c r="BD127" s="598"/>
      <c r="BE127" s="620"/>
      <c r="BF127" s="622" t="s">
        <v>366</v>
      </c>
      <c r="BG127" s="598"/>
      <c r="BH127" s="598"/>
      <c r="BI127" s="598"/>
      <c r="BJ127" s="598"/>
      <c r="BK127" s="598"/>
      <c r="BL127" s="620"/>
      <c r="BM127" s="622" t="s">
        <v>412</v>
      </c>
      <c r="BN127" s="598"/>
      <c r="BO127" s="598"/>
      <c r="BP127" s="598"/>
      <c r="BQ127" s="598"/>
      <c r="BR127" s="598"/>
      <c r="BS127" s="620"/>
      <c r="BT127" s="622" t="s">
        <v>378</v>
      </c>
      <c r="BU127" s="598"/>
      <c r="BV127" s="598"/>
      <c r="BW127" s="598"/>
      <c r="BX127" s="598"/>
      <c r="BY127" s="598"/>
      <c r="BZ127" s="661"/>
      <c r="CA127" s="577"/>
      <c r="CB127" s="577"/>
      <c r="CC127" s="577"/>
      <c r="CD127" s="666"/>
      <c r="CE127" s="666"/>
      <c r="CF127" s="666"/>
      <c r="CG127" s="424"/>
      <c r="CH127" s="424"/>
      <c r="CI127" s="424"/>
      <c r="CJ127" s="683"/>
      <c r="CK127" s="691"/>
      <c r="CL127" s="698"/>
      <c r="CM127" s="698"/>
      <c r="CN127" s="698"/>
      <c r="CO127" s="701"/>
      <c r="CP127" s="610" t="s">
        <v>433</v>
      </c>
      <c r="CQ127" s="417"/>
      <c r="CR127" s="417"/>
      <c r="CS127" s="417"/>
      <c r="CT127" s="417"/>
      <c r="CU127" s="417"/>
      <c r="CV127" s="417"/>
      <c r="CW127" s="417"/>
      <c r="CX127" s="417"/>
      <c r="CY127" s="417"/>
      <c r="CZ127" s="417"/>
      <c r="DA127" s="417"/>
      <c r="DB127" s="417"/>
      <c r="DC127" s="417"/>
      <c r="DD127" s="417"/>
      <c r="DE127" s="417"/>
      <c r="DF127" s="470"/>
      <c r="DG127" s="643" t="s">
        <v>173</v>
      </c>
      <c r="DH127" s="651"/>
      <c r="DI127" s="651"/>
      <c r="DJ127" s="651"/>
      <c r="DK127" s="651"/>
      <c r="DL127" s="651" t="s">
        <v>173</v>
      </c>
      <c r="DM127" s="651"/>
      <c r="DN127" s="651"/>
      <c r="DO127" s="651"/>
      <c r="DP127" s="651"/>
      <c r="DQ127" s="651" t="s">
        <v>173</v>
      </c>
      <c r="DR127" s="651"/>
      <c r="DS127" s="651"/>
      <c r="DT127" s="651"/>
      <c r="DU127" s="651"/>
      <c r="DV127" s="726" t="s">
        <v>173</v>
      </c>
      <c r="DW127" s="726"/>
      <c r="DX127" s="726"/>
      <c r="DY127" s="726"/>
      <c r="DZ127" s="733"/>
    </row>
    <row r="128" spans="1:130" s="357" customFormat="1" ht="26.25" customHeight="1">
      <c r="A128" s="385" t="s">
        <v>482</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202</v>
      </c>
      <c r="X128" s="461"/>
      <c r="Y128" s="461"/>
      <c r="Z128" s="476"/>
      <c r="AA128" s="482">
        <v>144</v>
      </c>
      <c r="AB128" s="488"/>
      <c r="AC128" s="488"/>
      <c r="AD128" s="488"/>
      <c r="AE128" s="500"/>
      <c r="AF128" s="516">
        <v>132</v>
      </c>
      <c r="AG128" s="488"/>
      <c r="AH128" s="488"/>
      <c r="AI128" s="488"/>
      <c r="AJ128" s="500"/>
      <c r="AK128" s="516">
        <v>40</v>
      </c>
      <c r="AL128" s="488"/>
      <c r="AM128" s="488"/>
      <c r="AN128" s="488"/>
      <c r="AO128" s="500"/>
      <c r="AP128" s="542"/>
      <c r="AQ128" s="550"/>
      <c r="AR128" s="550"/>
      <c r="AS128" s="550"/>
      <c r="AT128" s="560"/>
      <c r="AU128" s="577"/>
      <c r="AV128" s="577"/>
      <c r="AW128" s="577"/>
      <c r="AX128" s="377" t="s">
        <v>291</v>
      </c>
      <c r="AY128" s="401"/>
      <c r="AZ128" s="401"/>
      <c r="BA128" s="401"/>
      <c r="BB128" s="401"/>
      <c r="BC128" s="401"/>
      <c r="BD128" s="401"/>
      <c r="BE128" s="468"/>
      <c r="BF128" s="623" t="s">
        <v>173</v>
      </c>
      <c r="BG128" s="627"/>
      <c r="BH128" s="627"/>
      <c r="BI128" s="627"/>
      <c r="BJ128" s="627"/>
      <c r="BK128" s="627"/>
      <c r="BL128" s="633"/>
      <c r="BM128" s="623">
        <v>11.25</v>
      </c>
      <c r="BN128" s="627"/>
      <c r="BO128" s="627"/>
      <c r="BP128" s="627"/>
      <c r="BQ128" s="627"/>
      <c r="BR128" s="627"/>
      <c r="BS128" s="633"/>
      <c r="BT128" s="623">
        <v>20</v>
      </c>
      <c r="BU128" s="627"/>
      <c r="BV128" s="627"/>
      <c r="BW128" s="627"/>
      <c r="BX128" s="627"/>
      <c r="BY128" s="627"/>
      <c r="BZ128" s="662"/>
      <c r="CA128" s="666"/>
      <c r="CB128" s="666"/>
      <c r="CC128" s="666"/>
      <c r="CD128" s="666"/>
      <c r="CE128" s="666"/>
      <c r="CF128" s="666"/>
      <c r="CG128" s="424"/>
      <c r="CH128" s="424"/>
      <c r="CI128" s="424"/>
      <c r="CJ128" s="683"/>
      <c r="CK128" s="692"/>
      <c r="CL128" s="699"/>
      <c r="CM128" s="699"/>
      <c r="CN128" s="699"/>
      <c r="CO128" s="703"/>
      <c r="CP128" s="706" t="s">
        <v>394</v>
      </c>
      <c r="CQ128" s="599"/>
      <c r="CR128" s="599"/>
      <c r="CS128" s="599"/>
      <c r="CT128" s="599"/>
      <c r="CU128" s="599"/>
      <c r="CV128" s="599"/>
      <c r="CW128" s="599"/>
      <c r="CX128" s="599"/>
      <c r="CY128" s="599"/>
      <c r="CZ128" s="599"/>
      <c r="DA128" s="599"/>
      <c r="DB128" s="599"/>
      <c r="DC128" s="599"/>
      <c r="DD128" s="599"/>
      <c r="DE128" s="599"/>
      <c r="DF128" s="621"/>
      <c r="DG128" s="714">
        <v>54775</v>
      </c>
      <c r="DH128" s="717"/>
      <c r="DI128" s="717"/>
      <c r="DJ128" s="717"/>
      <c r="DK128" s="717"/>
      <c r="DL128" s="717">
        <v>50211</v>
      </c>
      <c r="DM128" s="717"/>
      <c r="DN128" s="717"/>
      <c r="DO128" s="717"/>
      <c r="DP128" s="717"/>
      <c r="DQ128" s="717">
        <v>45647</v>
      </c>
      <c r="DR128" s="717"/>
      <c r="DS128" s="717"/>
      <c r="DT128" s="717"/>
      <c r="DU128" s="717"/>
      <c r="DV128" s="728">
        <v>0.1</v>
      </c>
      <c r="DW128" s="728"/>
      <c r="DX128" s="728"/>
      <c r="DY128" s="728"/>
      <c r="DZ128" s="735"/>
    </row>
    <row r="129" spans="1:131" s="357" customFormat="1" ht="26.25" customHeight="1">
      <c r="A129" s="378" t="s">
        <v>146</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225</v>
      </c>
      <c r="X129" s="464"/>
      <c r="Y129" s="464"/>
      <c r="Z129" s="477"/>
      <c r="AA129" s="483">
        <v>70965190</v>
      </c>
      <c r="AB129" s="444"/>
      <c r="AC129" s="444"/>
      <c r="AD129" s="444"/>
      <c r="AE129" s="501"/>
      <c r="AF129" s="517">
        <v>75977537</v>
      </c>
      <c r="AG129" s="444"/>
      <c r="AH129" s="444"/>
      <c r="AI129" s="444"/>
      <c r="AJ129" s="501"/>
      <c r="AK129" s="517">
        <v>77133090</v>
      </c>
      <c r="AL129" s="444"/>
      <c r="AM129" s="444"/>
      <c r="AN129" s="444"/>
      <c r="AO129" s="501"/>
      <c r="AP129" s="543"/>
      <c r="AQ129" s="551"/>
      <c r="AR129" s="551"/>
      <c r="AS129" s="551"/>
      <c r="AT129" s="561"/>
      <c r="AU129" s="579"/>
      <c r="AV129" s="579"/>
      <c r="AW129" s="579"/>
      <c r="AX129" s="589" t="s">
        <v>100</v>
      </c>
      <c r="AY129" s="417"/>
      <c r="AZ129" s="417"/>
      <c r="BA129" s="417"/>
      <c r="BB129" s="417"/>
      <c r="BC129" s="417"/>
      <c r="BD129" s="417"/>
      <c r="BE129" s="470"/>
      <c r="BF129" s="624" t="s">
        <v>173</v>
      </c>
      <c r="BG129" s="628"/>
      <c r="BH129" s="628"/>
      <c r="BI129" s="628"/>
      <c r="BJ129" s="628"/>
      <c r="BK129" s="628"/>
      <c r="BL129" s="634"/>
      <c r="BM129" s="624">
        <v>16.25</v>
      </c>
      <c r="BN129" s="628"/>
      <c r="BO129" s="628"/>
      <c r="BP129" s="628"/>
      <c r="BQ129" s="628"/>
      <c r="BR129" s="628"/>
      <c r="BS129" s="634"/>
      <c r="BT129" s="624">
        <v>30</v>
      </c>
      <c r="BU129" s="658"/>
      <c r="BV129" s="658"/>
      <c r="BW129" s="658"/>
      <c r="BX129" s="658"/>
      <c r="BY129" s="658"/>
      <c r="BZ129" s="663"/>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91"/>
      <c r="DQ129" s="591"/>
      <c r="DR129" s="591"/>
      <c r="DS129" s="591"/>
      <c r="DT129" s="591"/>
      <c r="DU129" s="591"/>
      <c r="DV129" s="591"/>
      <c r="DW129" s="591"/>
      <c r="DX129" s="591"/>
      <c r="DY129" s="591"/>
      <c r="DZ129" s="618"/>
    </row>
    <row r="130" spans="1:131" s="357" customFormat="1" ht="26.25" customHeight="1">
      <c r="A130" s="378" t="s">
        <v>483</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484</v>
      </c>
      <c r="X130" s="464"/>
      <c r="Y130" s="464"/>
      <c r="Z130" s="477"/>
      <c r="AA130" s="483">
        <v>7571408</v>
      </c>
      <c r="AB130" s="444"/>
      <c r="AC130" s="444"/>
      <c r="AD130" s="444"/>
      <c r="AE130" s="501"/>
      <c r="AF130" s="517">
        <v>7087832</v>
      </c>
      <c r="AG130" s="444"/>
      <c r="AH130" s="444"/>
      <c r="AI130" s="444"/>
      <c r="AJ130" s="501"/>
      <c r="AK130" s="517">
        <v>6599695</v>
      </c>
      <c r="AL130" s="444"/>
      <c r="AM130" s="444"/>
      <c r="AN130" s="444"/>
      <c r="AO130" s="501"/>
      <c r="AP130" s="543"/>
      <c r="AQ130" s="551"/>
      <c r="AR130" s="551"/>
      <c r="AS130" s="551"/>
      <c r="AT130" s="561"/>
      <c r="AU130" s="579"/>
      <c r="AV130" s="579"/>
      <c r="AW130" s="579"/>
      <c r="AX130" s="589" t="s">
        <v>420</v>
      </c>
      <c r="AY130" s="417"/>
      <c r="AZ130" s="417"/>
      <c r="BA130" s="417"/>
      <c r="BB130" s="417"/>
      <c r="BC130" s="417"/>
      <c r="BD130" s="417"/>
      <c r="BE130" s="470"/>
      <c r="BF130" s="625">
        <v>0.4</v>
      </c>
      <c r="BG130" s="629"/>
      <c r="BH130" s="629"/>
      <c r="BI130" s="629"/>
      <c r="BJ130" s="629"/>
      <c r="BK130" s="629"/>
      <c r="BL130" s="635"/>
      <c r="BM130" s="625">
        <v>25</v>
      </c>
      <c r="BN130" s="629"/>
      <c r="BO130" s="629"/>
      <c r="BP130" s="629"/>
      <c r="BQ130" s="629"/>
      <c r="BR130" s="629"/>
      <c r="BS130" s="635"/>
      <c r="BT130" s="625">
        <v>35</v>
      </c>
      <c r="BU130" s="660"/>
      <c r="BV130" s="660"/>
      <c r="BW130" s="660"/>
      <c r="BX130" s="660"/>
      <c r="BY130" s="660"/>
      <c r="BZ130" s="664"/>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91"/>
      <c r="DQ130" s="591"/>
      <c r="DR130" s="591"/>
      <c r="DS130" s="591"/>
      <c r="DT130" s="591"/>
      <c r="DU130" s="591"/>
      <c r="DV130" s="591"/>
      <c r="DW130" s="591"/>
      <c r="DX130" s="591"/>
      <c r="DY130" s="591"/>
      <c r="DZ130" s="618"/>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148</v>
      </c>
      <c r="X131" s="465"/>
      <c r="Y131" s="465"/>
      <c r="Z131" s="478"/>
      <c r="AA131" s="485">
        <v>63393782</v>
      </c>
      <c r="AB131" s="490"/>
      <c r="AC131" s="490"/>
      <c r="AD131" s="490"/>
      <c r="AE131" s="503"/>
      <c r="AF131" s="519">
        <v>68889705</v>
      </c>
      <c r="AG131" s="490"/>
      <c r="AH131" s="490"/>
      <c r="AI131" s="490"/>
      <c r="AJ131" s="503"/>
      <c r="AK131" s="519">
        <v>70533395</v>
      </c>
      <c r="AL131" s="490"/>
      <c r="AM131" s="490"/>
      <c r="AN131" s="490"/>
      <c r="AO131" s="503"/>
      <c r="AP131" s="544"/>
      <c r="AQ131" s="552"/>
      <c r="AR131" s="552"/>
      <c r="AS131" s="552"/>
      <c r="AT131" s="562"/>
      <c r="AU131" s="579"/>
      <c r="AV131" s="579"/>
      <c r="AW131" s="579"/>
      <c r="AX131" s="590" t="s">
        <v>102</v>
      </c>
      <c r="AY131" s="599"/>
      <c r="AZ131" s="599"/>
      <c r="BA131" s="599"/>
      <c r="BB131" s="599"/>
      <c r="BC131" s="599"/>
      <c r="BD131" s="599"/>
      <c r="BE131" s="621"/>
      <c r="BF131" s="626" t="s">
        <v>173</v>
      </c>
      <c r="BG131" s="630"/>
      <c r="BH131" s="630"/>
      <c r="BI131" s="630"/>
      <c r="BJ131" s="630"/>
      <c r="BK131" s="630"/>
      <c r="BL131" s="636"/>
      <c r="BM131" s="626">
        <v>350</v>
      </c>
      <c r="BN131" s="630"/>
      <c r="BO131" s="630"/>
      <c r="BP131" s="630"/>
      <c r="BQ131" s="630"/>
      <c r="BR131" s="630"/>
      <c r="BS131" s="636"/>
      <c r="BT131" s="657"/>
      <c r="BU131" s="659"/>
      <c r="BV131" s="659"/>
      <c r="BW131" s="659"/>
      <c r="BX131" s="659"/>
      <c r="BY131" s="659"/>
      <c r="BZ131" s="665"/>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91"/>
      <c r="DQ131" s="591"/>
      <c r="DR131" s="591"/>
      <c r="DS131" s="591"/>
      <c r="DT131" s="591"/>
      <c r="DU131" s="591"/>
      <c r="DV131" s="591"/>
      <c r="DW131" s="591"/>
      <c r="DX131" s="591"/>
      <c r="DY131" s="591"/>
      <c r="DZ131" s="618"/>
    </row>
    <row r="132" spans="1:131" s="357" customFormat="1" ht="26.25" customHeight="1">
      <c r="A132" s="387" t="s">
        <v>33</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485</v>
      </c>
      <c r="W132" s="460"/>
      <c r="X132" s="460"/>
      <c r="Y132" s="460"/>
      <c r="Z132" s="479"/>
      <c r="AA132" s="486">
        <v>4.0869528810000002</v>
      </c>
      <c r="AB132" s="491"/>
      <c r="AC132" s="491"/>
      <c r="AD132" s="491"/>
      <c r="AE132" s="504"/>
      <c r="AF132" s="520">
        <v>-0.86336703000000004</v>
      </c>
      <c r="AG132" s="491"/>
      <c r="AH132" s="491"/>
      <c r="AI132" s="491"/>
      <c r="AJ132" s="504"/>
      <c r="AK132" s="520">
        <v>-1.9212572990000001</v>
      </c>
      <c r="AL132" s="491"/>
      <c r="AM132" s="491"/>
      <c r="AN132" s="491"/>
      <c r="AO132" s="504"/>
      <c r="AP132" s="545"/>
      <c r="AQ132" s="553"/>
      <c r="AR132" s="553"/>
      <c r="AS132" s="553"/>
      <c r="AT132" s="563"/>
      <c r="AU132" s="578"/>
      <c r="AV132" s="580"/>
      <c r="AW132" s="580"/>
      <c r="AX132" s="591"/>
      <c r="AY132" s="591"/>
      <c r="AZ132" s="591"/>
      <c r="BA132" s="591"/>
      <c r="BB132" s="591"/>
      <c r="BC132" s="591"/>
      <c r="BD132" s="591"/>
      <c r="BE132" s="591"/>
      <c r="BF132" s="591"/>
      <c r="BG132" s="591"/>
      <c r="BH132" s="591"/>
      <c r="BI132" s="591"/>
      <c r="BJ132" s="591"/>
      <c r="BK132" s="591"/>
      <c r="BL132" s="591"/>
      <c r="BM132" s="591"/>
      <c r="BN132" s="591"/>
      <c r="BO132" s="591"/>
      <c r="BP132" s="591"/>
      <c r="BQ132" s="591"/>
      <c r="BR132" s="591"/>
      <c r="BS132" s="591"/>
      <c r="BT132" s="591"/>
      <c r="BU132" s="591"/>
      <c r="BV132" s="591"/>
      <c r="BW132" s="591"/>
      <c r="BX132" s="591"/>
      <c r="BY132" s="591"/>
      <c r="BZ132" s="591"/>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618"/>
      <c r="DQ132" s="618"/>
      <c r="DR132" s="618"/>
      <c r="DS132" s="618"/>
      <c r="DT132" s="618"/>
      <c r="DU132" s="618"/>
      <c r="DV132" s="618"/>
      <c r="DW132" s="618"/>
      <c r="DX132" s="618"/>
      <c r="DY132" s="618"/>
      <c r="DZ132" s="618"/>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79</v>
      </c>
      <c r="W133" s="398"/>
      <c r="X133" s="398"/>
      <c r="Y133" s="398"/>
      <c r="Z133" s="480"/>
      <c r="AA133" s="487">
        <v>5</v>
      </c>
      <c r="AB133" s="492"/>
      <c r="AC133" s="492"/>
      <c r="AD133" s="492"/>
      <c r="AE133" s="505"/>
      <c r="AF133" s="487">
        <v>2.9</v>
      </c>
      <c r="AG133" s="492"/>
      <c r="AH133" s="492"/>
      <c r="AI133" s="492"/>
      <c r="AJ133" s="505"/>
      <c r="AK133" s="487">
        <v>0.4</v>
      </c>
      <c r="AL133" s="492"/>
      <c r="AM133" s="492"/>
      <c r="AN133" s="492"/>
      <c r="AO133" s="505"/>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618"/>
      <c r="DQ133" s="618"/>
      <c r="DR133" s="618"/>
      <c r="DS133" s="618"/>
      <c r="DT133" s="618"/>
      <c r="DU133" s="618"/>
      <c r="DV133" s="618"/>
      <c r="DW133" s="618"/>
      <c r="DX133" s="618"/>
      <c r="DY133" s="618"/>
      <c r="DZ133" s="618"/>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580"/>
      <c r="AV134" s="580"/>
      <c r="AW134" s="580"/>
      <c r="AX134" s="580"/>
      <c r="AY134" s="580"/>
      <c r="AZ134" s="580"/>
      <c r="BA134" s="580"/>
      <c r="BB134" s="580"/>
      <c r="BC134" s="580"/>
      <c r="BD134" s="580"/>
      <c r="BE134" s="580"/>
      <c r="BF134" s="580"/>
      <c r="BG134" s="580"/>
      <c r="BH134" s="580"/>
      <c r="BI134" s="580"/>
      <c r="BJ134" s="580"/>
      <c r="BK134" s="580"/>
      <c r="BL134" s="580"/>
      <c r="BM134" s="580"/>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618"/>
      <c r="DQ134" s="618"/>
      <c r="DR134" s="618"/>
      <c r="DS134" s="618"/>
      <c r="DT134" s="618"/>
      <c r="DU134" s="618"/>
      <c r="DV134" s="618"/>
      <c r="DW134" s="618"/>
      <c r="DX134" s="618"/>
      <c r="DY134" s="618"/>
      <c r="DZ134" s="618"/>
      <c r="EA134" s="357"/>
    </row>
    <row r="135" spans="1:131" ht="14.25" hidden="1">
      <c r="AU135" s="389"/>
      <c r="AV135" s="389"/>
      <c r="AW135" s="389"/>
      <c r="AX135" s="389"/>
      <c r="AY135" s="389"/>
      <c r="AZ135" s="389"/>
      <c r="BA135" s="389"/>
      <c r="BB135" s="389"/>
      <c r="BC135" s="389"/>
      <c r="BD135" s="389"/>
      <c r="BE135" s="389"/>
      <c r="BF135" s="389"/>
      <c r="BG135" s="389"/>
      <c r="BH135" s="389"/>
      <c r="BI135" s="389"/>
      <c r="BJ135" s="389"/>
      <c r="BK135" s="389"/>
      <c r="BL135" s="389"/>
      <c r="BM135" s="389"/>
      <c r="BN135" s="389"/>
      <c r="BO135" s="389"/>
      <c r="BP135" s="389"/>
      <c r="BQ135" s="389"/>
      <c r="BR135" s="389"/>
      <c r="BS135" s="389"/>
      <c r="BT135" s="389"/>
      <c r="BU135" s="389"/>
      <c r="BV135" s="389"/>
      <c r="BW135" s="389"/>
      <c r="BX135" s="389"/>
      <c r="BY135" s="389"/>
      <c r="BZ135" s="389"/>
      <c r="CA135" s="389"/>
      <c r="CB135" s="389"/>
      <c r="CC135" s="389"/>
      <c r="CD135" s="389"/>
      <c r="CE135" s="389"/>
      <c r="CF135" s="389"/>
      <c r="CG135" s="389"/>
      <c r="CH135" s="389"/>
      <c r="CI135" s="389"/>
      <c r="CJ135" s="389"/>
      <c r="CK135" s="389"/>
      <c r="CL135" s="389"/>
      <c r="CM135" s="389"/>
      <c r="CN135" s="389"/>
      <c r="CO135" s="389"/>
      <c r="CP135" s="389"/>
      <c r="CQ135" s="389"/>
      <c r="CR135" s="389"/>
      <c r="CS135" s="389"/>
      <c r="CT135" s="389"/>
      <c r="CU135" s="389"/>
      <c r="CV135" s="389"/>
      <c r="CW135" s="389"/>
      <c r="CX135" s="389"/>
      <c r="CY135" s="389"/>
      <c r="CZ135" s="389"/>
      <c r="DA135" s="389"/>
      <c r="DB135" s="389"/>
      <c r="DC135" s="389"/>
      <c r="DD135" s="389"/>
      <c r="DE135" s="389"/>
      <c r="DF135" s="389"/>
      <c r="DG135" s="389"/>
      <c r="DH135" s="389"/>
      <c r="DI135" s="389"/>
      <c r="DJ135" s="389"/>
      <c r="DK135" s="389"/>
      <c r="DL135" s="389"/>
      <c r="DM135" s="389"/>
      <c r="DN135" s="389"/>
      <c r="DO135" s="389"/>
      <c r="DP135" s="389"/>
      <c r="DQ135" s="389"/>
      <c r="DR135" s="389"/>
      <c r="DS135" s="389"/>
      <c r="DT135" s="389"/>
      <c r="DU135" s="389"/>
      <c r="DV135" s="389"/>
      <c r="DW135" s="389"/>
      <c r="DX135" s="389"/>
      <c r="DY135" s="389"/>
      <c r="DZ135" s="389"/>
    </row>
  </sheetData>
  <sheetProtection password="851F"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7" customWidth="1"/>
    <col min="37" max="16384" width="9" style="738" hidden="1" customWidth="1"/>
  </cols>
  <sheetData>
    <row r="1" spans="2:36">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row>
    <row r="2" spans="2:36"/>
    <row r="3" spans="2:36"/>
    <row r="4" spans="2:36"/>
    <row r="5" spans="2:36"/>
    <row r="6" spans="2:36"/>
    <row r="7" spans="2:36"/>
    <row r="8" spans="2:36"/>
    <row r="9" spans="2:36"/>
    <row r="10" spans="2:36"/>
    <row r="11" spans="2:36"/>
    <row r="12" spans="2:36"/>
    <row r="13" spans="2:36"/>
    <row r="14" spans="2:36"/>
    <row r="15" spans="2:36"/>
    <row r="16" spans="2:36">
      <c r="AJ16" s="738"/>
    </row>
    <row r="17" spans="34:36">
      <c r="AJ17" s="738"/>
    </row>
    <row r="18" spans="34:36"/>
    <row r="19" spans="34:36"/>
    <row r="20" spans="34:36">
      <c r="AI20" s="738"/>
      <c r="AJ20" s="738"/>
    </row>
    <row r="21" spans="34:36">
      <c r="AJ21" s="738"/>
    </row>
    <row r="22" spans="34:36"/>
    <row r="23" spans="34:36">
      <c r="AI23" s="738"/>
      <c r="AJ23" s="738"/>
    </row>
    <row r="24" spans="34:36">
      <c r="AJ24" s="738"/>
    </row>
    <row r="25" spans="34:36">
      <c r="AJ25" s="738"/>
    </row>
    <row r="26" spans="34:36">
      <c r="AI26" s="738"/>
      <c r="AJ26" s="738"/>
    </row>
    <row r="27" spans="34:36"/>
    <row r="28" spans="34:36">
      <c r="AI28" s="738"/>
      <c r="AJ28" s="738"/>
    </row>
    <row r="29" spans="34:36">
      <c r="AJ29" s="738"/>
    </row>
    <row r="30" spans="34:36"/>
    <row r="31" spans="34:36">
      <c r="AH31" s="738"/>
      <c r="AI31" s="738"/>
      <c r="AJ31" s="738"/>
    </row>
    <row r="32" spans="34:36"/>
    <row r="33" spans="28:36">
      <c r="AI33" s="738"/>
      <c r="AJ33" s="738"/>
    </row>
    <row r="34" spans="28:36">
      <c r="AF34" s="738"/>
    </row>
    <row r="35" spans="28:36">
      <c r="AB35" s="738"/>
      <c r="AC35" s="738"/>
      <c r="AD35" s="738"/>
      <c r="AF35" s="738"/>
      <c r="AG35" s="738"/>
      <c r="AH35" s="738"/>
      <c r="AI35" s="738"/>
      <c r="AJ35" s="738"/>
    </row>
    <row r="36" spans="28:36"/>
    <row r="37" spans="28:36">
      <c r="AE37" s="738"/>
      <c r="AJ37" s="738"/>
    </row>
    <row r="38" spans="28:36">
      <c r="AB38" s="738"/>
      <c r="AC38" s="738"/>
      <c r="AD38" s="738"/>
      <c r="AE38" s="738"/>
      <c r="AG38" s="738"/>
      <c r="AH38" s="738"/>
      <c r="AI38" s="738"/>
      <c r="AJ38" s="738"/>
    </row>
    <row r="39" spans="28:36"/>
    <row r="40" spans="28:36"/>
    <row r="41" spans="28:36"/>
    <row r="42" spans="28:36"/>
    <row r="43" spans="28:36"/>
    <row r="44" spans="28:36"/>
    <row r="45" spans="28:36"/>
    <row r="46" spans="28:36"/>
    <row r="47" spans="28:36"/>
    <row r="48" spans="28:36"/>
    <row r="49" spans="22:36">
      <c r="AG49" s="738"/>
      <c r="AH49" s="738"/>
      <c r="AI49" s="738"/>
      <c r="AJ49" s="738"/>
    </row>
    <row r="50" spans="22:36"/>
    <row r="51" spans="22:36"/>
    <row r="52" spans="22:36"/>
    <row r="53" spans="22:36"/>
    <row r="54" spans="22:36"/>
    <row r="55" spans="22:36"/>
    <row r="56" spans="22:36"/>
    <row r="57" spans="22:36"/>
    <row r="58" spans="22:36"/>
    <row r="59" spans="22:36"/>
    <row r="60" spans="22:36"/>
    <row r="61" spans="22:36"/>
    <row r="62" spans="22:36"/>
    <row r="63" spans="22:36">
      <c r="W63" s="738"/>
      <c r="AA63" s="738"/>
    </row>
    <row r="64" spans="22:36">
      <c r="V64" s="738"/>
    </row>
    <row r="65" spans="15:36">
      <c r="X65" s="738"/>
      <c r="Z65" s="738"/>
      <c r="AC65" s="738"/>
    </row>
    <row r="66" spans="15:36">
      <c r="Q66" s="738"/>
      <c r="S66" s="738"/>
      <c r="U66" s="738"/>
      <c r="AF66" s="738"/>
    </row>
    <row r="67" spans="15:36">
      <c r="O67" s="738"/>
      <c r="P67" s="738"/>
      <c r="R67" s="738"/>
      <c r="T67" s="738"/>
      <c r="Y67" s="738"/>
      <c r="AB67" s="738"/>
      <c r="AD67" s="738"/>
      <c r="AE67" s="738"/>
      <c r="AG67" s="738"/>
      <c r="AH67" s="738"/>
      <c r="AI67" s="738"/>
      <c r="AJ67" s="738"/>
    </row>
    <row r="68" spans="15:36"/>
    <row r="69" spans="15:36"/>
    <row r="70" spans="15:36"/>
    <row r="71" spans="15:36"/>
    <row r="72" spans="15:36">
      <c r="AJ72" s="738"/>
    </row>
    <row r="73" spans="15:36">
      <c r="AJ73" s="738"/>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8"/>
    </row>
    <row r="97" spans="24:36">
      <c r="AA97" s="738"/>
    </row>
    <row r="98" spans="24:36" hidden="1">
      <c r="AA98" s="738"/>
    </row>
    <row r="99" spans="24:36" hidden="1">
      <c r="AA99" s="738"/>
    </row>
    <row r="100" spans="24:36" hidden="1"/>
    <row r="101" spans="24:36" ht="12" hidden="1" customHeight="1">
      <c r="X101" s="738"/>
      <c r="Y101" s="738"/>
      <c r="Z101" s="738"/>
      <c r="AC101" s="738"/>
    </row>
    <row r="102" spans="24:36" ht="1.5" hidden="1" customHeight="1">
      <c r="AC102" s="738"/>
      <c r="AF102" s="738"/>
    </row>
    <row r="103" spans="24:36" hidden="1">
      <c r="AB103" s="738"/>
      <c r="AD103" s="738"/>
      <c r="AE103" s="738"/>
      <c r="AF103" s="738"/>
      <c r="AG103" s="738"/>
      <c r="AH103" s="738"/>
      <c r="AI103" s="738"/>
      <c r="AJ103" s="738"/>
    </row>
    <row r="104" spans="24:36" hidden="1">
      <c r="AD104" s="738"/>
      <c r="AE104" s="738"/>
      <c r="AG104" s="738"/>
      <c r="AH104" s="738"/>
      <c r="AI104" s="738"/>
      <c r="AJ104" s="738"/>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H67"/>
  <sheetViews>
    <sheetView showGridLines="0" zoomScaleSheetLayoutView="55" workbookViewId="0"/>
  </sheetViews>
  <sheetFormatPr defaultColWidth="0" defaultRowHeight="13.5" customHeight="1" zeroHeight="1"/>
  <cols>
    <col min="1" max="1" width="9.125" style="737" customWidth="1"/>
    <col min="2" max="15" width="9" style="737" customWidth="1"/>
    <col min="16" max="16" width="9.125" style="737" bestFit="1" customWidth="1"/>
    <col min="17" max="34" width="9" style="737" customWidth="1"/>
    <col min="35" max="16384" width="9" style="738" hidden="1" customWidth="1"/>
  </cols>
  <sheetData>
    <row r="1" spans="2:34">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row r="3" spans="2:34"/>
    <row r="4" spans="2:34">
      <c r="R4" s="738"/>
      <c r="S4" s="738"/>
      <c r="T4" s="738"/>
      <c r="U4" s="738"/>
      <c r="V4" s="738"/>
      <c r="W4" s="738"/>
      <c r="X4" s="738"/>
      <c r="Y4" s="738"/>
      <c r="Z4" s="738"/>
      <c r="AA4" s="738"/>
      <c r="AB4" s="738"/>
      <c r="AC4" s="738"/>
      <c r="AD4" s="738"/>
      <c r="AE4" s="738"/>
      <c r="AF4" s="738"/>
      <c r="AG4" s="738"/>
      <c r="AH4" s="738"/>
    </row>
    <row r="5" spans="2:34">
      <c r="R5" s="738"/>
      <c r="S5" s="738"/>
      <c r="T5" s="738"/>
      <c r="U5" s="738"/>
      <c r="V5" s="738"/>
      <c r="W5" s="738"/>
      <c r="X5" s="738"/>
      <c r="Y5" s="738"/>
      <c r="Z5" s="738"/>
      <c r="AA5" s="738"/>
      <c r="AB5" s="738"/>
      <c r="AC5" s="738"/>
      <c r="AD5" s="738"/>
      <c r="AE5" s="738"/>
      <c r="AF5" s="738"/>
      <c r="AG5" s="738"/>
      <c r="AH5" s="738"/>
    </row>
    <row r="6" spans="2:34"/>
    <row r="7" spans="2:34"/>
    <row r="8" spans="2:34"/>
    <row r="9" spans="2:34"/>
    <row r="10" spans="2:34"/>
    <row r="11" spans="2:34"/>
    <row r="12" spans="2:34"/>
    <row r="13" spans="2:34"/>
    <row r="14" spans="2:34"/>
    <row r="15" spans="2:34"/>
    <row r="16" spans="2:34"/>
    <row r="17" spans="9:34"/>
    <row r="18" spans="9:34">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row>
    <row r="19" spans="9:34"/>
    <row r="20" spans="9:34"/>
    <row r="21" spans="9:34">
      <c r="AH21" s="738"/>
    </row>
    <row r="22" spans="9:34">
      <c r="AE22" s="738"/>
      <c r="AF22" s="738"/>
      <c r="AG22" s="738"/>
      <c r="AH22" s="738"/>
    </row>
    <row r="23" spans="9:34">
      <c r="U23" s="738"/>
      <c r="V23" s="738"/>
      <c r="W23" s="738"/>
      <c r="X23" s="738"/>
      <c r="Y23" s="738"/>
      <c r="Z23" s="738"/>
      <c r="AA23" s="738"/>
      <c r="AB23" s="738"/>
      <c r="AC23" s="738"/>
      <c r="AD23" s="738"/>
      <c r="AE23" s="738"/>
      <c r="AF23" s="738"/>
      <c r="AG23" s="738"/>
      <c r="AH23" s="738"/>
    </row>
    <row r="24" spans="9:34"/>
    <row r="25" spans="9:34"/>
    <row r="26" spans="9:34"/>
    <row r="27" spans="9:34"/>
    <row r="28" spans="9:34"/>
    <row r="29" spans="9:34"/>
    <row r="30" spans="9:34"/>
    <row r="31" spans="9:34"/>
    <row r="32" spans="9:34"/>
    <row r="33" spans="15:34"/>
    <row r="34" spans="15:34"/>
    <row r="35" spans="15:34">
      <c r="V35" s="738"/>
      <c r="W35" s="738"/>
      <c r="X35" s="738"/>
      <c r="Y35" s="738"/>
      <c r="Z35" s="738"/>
      <c r="AA35" s="738"/>
      <c r="AB35" s="738"/>
      <c r="AC35" s="738"/>
      <c r="AD35" s="738"/>
      <c r="AE35" s="738"/>
      <c r="AF35" s="738"/>
      <c r="AG35" s="738"/>
      <c r="AH35" s="738"/>
    </row>
    <row r="36" spans="15:34"/>
    <row r="37" spans="15:34">
      <c r="AH37" s="738"/>
    </row>
    <row r="38" spans="15:34">
      <c r="AE38" s="738"/>
      <c r="AF38" s="738"/>
      <c r="AG38" s="738"/>
      <c r="AH38" s="738"/>
    </row>
    <row r="39" spans="15:34"/>
    <row r="40" spans="15:34"/>
    <row r="41" spans="15:34"/>
    <row r="42" spans="15:34"/>
    <row r="43" spans="15:34">
      <c r="O43" s="738"/>
      <c r="P43" s="738"/>
      <c r="Q43" s="738"/>
      <c r="R43" s="738"/>
      <c r="S43" s="738"/>
      <c r="T43" s="738"/>
      <c r="U43" s="738"/>
      <c r="V43" s="738"/>
      <c r="W43" s="738"/>
      <c r="X43" s="738"/>
      <c r="Y43" s="738"/>
      <c r="Z43" s="738"/>
      <c r="AA43" s="738"/>
      <c r="AB43" s="738"/>
      <c r="AC43" s="738"/>
      <c r="AD43" s="738"/>
      <c r="AE43" s="738"/>
      <c r="AF43" s="738"/>
      <c r="AG43" s="738"/>
      <c r="AH43" s="738"/>
    </row>
    <row r="44" spans="15:34">
      <c r="AH44" s="738"/>
    </row>
    <row r="45" spans="15:34"/>
    <row r="46" spans="15:34">
      <c r="W46" s="738"/>
      <c r="X46" s="738"/>
      <c r="Y46" s="738"/>
      <c r="Z46" s="738"/>
      <c r="AA46" s="738"/>
      <c r="AB46" s="738"/>
      <c r="AC46" s="738"/>
      <c r="AD46" s="738"/>
      <c r="AE46" s="738"/>
      <c r="AF46" s="738"/>
      <c r="AG46" s="738"/>
      <c r="AH46" s="738"/>
    </row>
    <row r="47" spans="15:34"/>
    <row r="48" spans="15:34"/>
    <row r="49" spans="22:34"/>
    <row r="50" spans="22:34">
      <c r="V50" s="738"/>
      <c r="W50" s="738"/>
      <c r="X50" s="738"/>
      <c r="Y50" s="738"/>
      <c r="Z50" s="738"/>
      <c r="AA50" s="738"/>
      <c r="AB50" s="738"/>
      <c r="AC50" s="738"/>
      <c r="AD50" s="738"/>
      <c r="AE50" s="738"/>
      <c r="AF50" s="738"/>
      <c r="AG50" s="738"/>
      <c r="AH50" s="738"/>
    </row>
    <row r="51" spans="22:34"/>
    <row r="52" spans="22:34"/>
    <row r="53" spans="22:34">
      <c r="AH53" s="738"/>
    </row>
    <row r="54" spans="22:34"/>
    <row r="55" spans="22:34"/>
    <row r="56" spans="22:34"/>
    <row r="57" spans="22:34"/>
    <row r="58" spans="22:34"/>
    <row r="59" spans="22:34"/>
    <row r="60" spans="22:34"/>
    <row r="61" spans="22:34"/>
    <row r="62" spans="22:34"/>
    <row r="63" spans="22:34"/>
    <row r="64" spans="22:34"/>
    <row r="65" spans="25:34"/>
    <row r="66" spans="25:34"/>
    <row r="67" spans="25:34">
      <c r="Y67" s="738"/>
      <c r="Z67" s="738"/>
      <c r="AA67" s="738"/>
      <c r="AB67" s="738"/>
      <c r="AC67" s="738"/>
      <c r="AD67" s="738"/>
      <c r="AE67" s="738"/>
      <c r="AF67" s="738"/>
      <c r="AG67" s="738"/>
      <c r="AH67" s="738"/>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9" customWidth="1"/>
    <col min="16" max="16" width="3" style="740" customWidth="1"/>
    <col min="17" max="17" width="19.125" style="353" hidden="1" customWidth="1"/>
    <col min="18" max="22" width="12.625" style="353" hidden="1" customWidth="1"/>
    <col min="23" max="16384" width="8.625" style="353" hidden="1" customWidth="1"/>
  </cols>
  <sheetData>
    <row r="1" spans="1:16">
      <c r="O1" s="750"/>
      <c r="P1" s="750"/>
    </row>
    <row r="2" spans="1:16">
      <c r="O2" s="750"/>
      <c r="P2" s="750"/>
    </row>
    <row r="3" spans="1:16">
      <c r="O3" s="750"/>
      <c r="P3" s="750"/>
    </row>
    <row r="4" spans="1:16">
      <c r="O4" s="750"/>
      <c r="P4" s="750"/>
    </row>
    <row r="5" spans="1:16" ht="17.25">
      <c r="A5" s="742" t="s">
        <v>487</v>
      </c>
      <c r="B5" s="746"/>
      <c r="C5" s="746"/>
      <c r="D5" s="746"/>
      <c r="E5" s="746"/>
      <c r="F5" s="746"/>
      <c r="G5" s="746"/>
      <c r="H5" s="746"/>
      <c r="I5" s="746"/>
      <c r="J5" s="746"/>
      <c r="K5" s="746"/>
      <c r="L5" s="746"/>
      <c r="M5" s="746"/>
      <c r="N5" s="746"/>
      <c r="O5" s="847"/>
    </row>
    <row r="6" spans="1:16">
      <c r="A6" s="740"/>
      <c r="B6" s="750"/>
      <c r="C6" s="750"/>
      <c r="D6" s="750"/>
      <c r="E6" s="750"/>
      <c r="F6" s="750"/>
      <c r="G6" s="745" t="s">
        <v>317</v>
      </c>
      <c r="H6" s="745"/>
      <c r="I6" s="745"/>
      <c r="J6" s="745"/>
      <c r="K6" s="750"/>
      <c r="L6" s="750"/>
      <c r="M6" s="750"/>
      <c r="N6" s="750"/>
    </row>
    <row r="7" spans="1:16">
      <c r="A7" s="740"/>
      <c r="B7" s="750"/>
      <c r="C7" s="750"/>
      <c r="D7" s="750"/>
      <c r="E7" s="750"/>
      <c r="F7" s="750"/>
      <c r="G7" s="752"/>
      <c r="H7" s="765"/>
      <c r="I7" s="765"/>
      <c r="J7" s="783"/>
      <c r="K7" s="796" t="s">
        <v>80</v>
      </c>
      <c r="L7" s="809"/>
      <c r="M7" s="821" t="s">
        <v>488</v>
      </c>
      <c r="N7" s="836"/>
    </row>
    <row r="8" spans="1:16">
      <c r="A8" s="740"/>
      <c r="B8" s="750"/>
      <c r="C8" s="750"/>
      <c r="D8" s="750"/>
      <c r="E8" s="750"/>
      <c r="F8" s="750"/>
      <c r="G8" s="753"/>
      <c r="H8" s="766"/>
      <c r="I8" s="766"/>
      <c r="J8" s="784"/>
      <c r="K8" s="797"/>
      <c r="L8" s="810" t="s">
        <v>489</v>
      </c>
      <c r="M8" s="822" t="s">
        <v>491</v>
      </c>
      <c r="N8" s="837" t="s">
        <v>405</v>
      </c>
    </row>
    <row r="9" spans="1:16">
      <c r="A9" s="740"/>
      <c r="B9" s="750"/>
      <c r="C9" s="750"/>
      <c r="D9" s="750"/>
      <c r="E9" s="750"/>
      <c r="F9" s="750"/>
      <c r="G9" s="754" t="s">
        <v>492</v>
      </c>
      <c r="H9" s="767"/>
      <c r="I9" s="767"/>
      <c r="J9" s="785"/>
      <c r="K9" s="798">
        <v>19990893</v>
      </c>
      <c r="L9" s="811">
        <v>61424</v>
      </c>
      <c r="M9" s="823">
        <v>64294</v>
      </c>
      <c r="N9" s="838">
        <v>-4.5</v>
      </c>
    </row>
    <row r="10" spans="1:16">
      <c r="A10" s="740"/>
      <c r="B10" s="750"/>
      <c r="C10" s="750"/>
      <c r="D10" s="750"/>
      <c r="E10" s="750"/>
      <c r="F10" s="750"/>
      <c r="G10" s="754" t="s">
        <v>486</v>
      </c>
      <c r="H10" s="767"/>
      <c r="I10" s="767"/>
      <c r="J10" s="785"/>
      <c r="K10" s="799">
        <v>241239</v>
      </c>
      <c r="L10" s="800">
        <v>741</v>
      </c>
      <c r="M10" s="824">
        <v>1112</v>
      </c>
      <c r="N10" s="839">
        <v>-33.4</v>
      </c>
    </row>
    <row r="11" spans="1:16" ht="13.5" customHeight="1">
      <c r="A11" s="740"/>
      <c r="B11" s="750"/>
      <c r="C11" s="750"/>
      <c r="D11" s="750"/>
      <c r="E11" s="750"/>
      <c r="F11" s="750"/>
      <c r="G11" s="754" t="s">
        <v>181</v>
      </c>
      <c r="H11" s="767"/>
      <c r="I11" s="767"/>
      <c r="J11" s="785"/>
      <c r="K11" s="799">
        <v>306505</v>
      </c>
      <c r="L11" s="800">
        <v>942</v>
      </c>
      <c r="M11" s="824">
        <v>950</v>
      </c>
      <c r="N11" s="839">
        <v>-0.8</v>
      </c>
    </row>
    <row r="12" spans="1:16" ht="13.5" customHeight="1">
      <c r="A12" s="740"/>
      <c r="B12" s="750"/>
      <c r="C12" s="750"/>
      <c r="D12" s="750"/>
      <c r="E12" s="750"/>
      <c r="F12" s="750"/>
      <c r="G12" s="754" t="s">
        <v>387</v>
      </c>
      <c r="H12" s="767"/>
      <c r="I12" s="767"/>
      <c r="J12" s="785"/>
      <c r="K12" s="799" t="s">
        <v>173</v>
      </c>
      <c r="L12" s="800" t="s">
        <v>173</v>
      </c>
      <c r="M12" s="824" t="s">
        <v>173</v>
      </c>
      <c r="N12" s="839" t="s">
        <v>173</v>
      </c>
    </row>
    <row r="13" spans="1:16" ht="13.5" customHeight="1">
      <c r="A13" s="740"/>
      <c r="B13" s="750"/>
      <c r="C13" s="750"/>
      <c r="D13" s="750"/>
      <c r="E13" s="750"/>
      <c r="F13" s="750"/>
      <c r="G13" s="754" t="s">
        <v>224</v>
      </c>
      <c r="H13" s="767"/>
      <c r="I13" s="767"/>
      <c r="J13" s="785"/>
      <c r="K13" s="799" t="s">
        <v>173</v>
      </c>
      <c r="L13" s="800" t="s">
        <v>173</v>
      </c>
      <c r="M13" s="824" t="s">
        <v>173</v>
      </c>
      <c r="N13" s="839" t="s">
        <v>173</v>
      </c>
    </row>
    <row r="14" spans="1:16" ht="13.5" customHeight="1">
      <c r="A14" s="740"/>
      <c r="B14" s="750"/>
      <c r="C14" s="750"/>
      <c r="D14" s="750"/>
      <c r="E14" s="750"/>
      <c r="F14" s="750"/>
      <c r="G14" s="754" t="s">
        <v>274</v>
      </c>
      <c r="H14" s="767"/>
      <c r="I14" s="767"/>
      <c r="J14" s="785"/>
      <c r="K14" s="799">
        <v>1047008</v>
      </c>
      <c r="L14" s="800">
        <v>3217</v>
      </c>
      <c r="M14" s="824">
        <v>2288</v>
      </c>
      <c r="N14" s="839">
        <v>40.6</v>
      </c>
    </row>
    <row r="15" spans="1:16" ht="13.5" customHeight="1">
      <c r="A15" s="740"/>
      <c r="B15" s="750"/>
      <c r="C15" s="750"/>
      <c r="D15" s="750"/>
      <c r="E15" s="750"/>
      <c r="F15" s="750"/>
      <c r="G15" s="754" t="s">
        <v>493</v>
      </c>
      <c r="H15" s="767"/>
      <c r="I15" s="767"/>
      <c r="J15" s="785"/>
      <c r="K15" s="799">
        <v>283712</v>
      </c>
      <c r="L15" s="800">
        <v>872</v>
      </c>
      <c r="M15" s="824">
        <v>1494</v>
      </c>
      <c r="N15" s="839">
        <v>-41.6</v>
      </c>
    </row>
    <row r="16" spans="1:16">
      <c r="A16" s="740"/>
      <c r="B16" s="750"/>
      <c r="C16" s="750"/>
      <c r="D16" s="750"/>
      <c r="E16" s="750"/>
      <c r="F16" s="750"/>
      <c r="G16" s="755" t="s">
        <v>293</v>
      </c>
      <c r="H16" s="768"/>
      <c r="I16" s="768"/>
      <c r="J16" s="786"/>
      <c r="K16" s="800">
        <v>-1850966</v>
      </c>
      <c r="L16" s="800">
        <v>-5687</v>
      </c>
      <c r="M16" s="824">
        <v>-5498</v>
      </c>
      <c r="N16" s="839">
        <v>3.4</v>
      </c>
    </row>
    <row r="17" spans="1:16">
      <c r="A17" s="740"/>
      <c r="B17" s="750"/>
      <c r="C17" s="750"/>
      <c r="D17" s="750"/>
      <c r="E17" s="750"/>
      <c r="F17" s="750"/>
      <c r="G17" s="755" t="s">
        <v>259</v>
      </c>
      <c r="H17" s="768"/>
      <c r="I17" s="768"/>
      <c r="J17" s="786"/>
      <c r="K17" s="800">
        <v>20018391</v>
      </c>
      <c r="L17" s="800">
        <v>61508</v>
      </c>
      <c r="M17" s="824">
        <v>64641</v>
      </c>
      <c r="N17" s="839">
        <v>-4.8</v>
      </c>
    </row>
    <row r="18" spans="1:16">
      <c r="A18" s="740"/>
      <c r="B18" s="750"/>
      <c r="C18" s="750"/>
      <c r="D18" s="750"/>
      <c r="E18" s="750"/>
      <c r="F18" s="750"/>
      <c r="G18" s="750"/>
      <c r="H18" s="750"/>
      <c r="I18" s="750"/>
      <c r="J18" s="750"/>
      <c r="K18" s="750"/>
      <c r="L18" s="750"/>
      <c r="M18" s="815"/>
      <c r="N18" s="815"/>
    </row>
    <row r="19" spans="1:16">
      <c r="A19" s="740"/>
      <c r="B19" s="750"/>
      <c r="C19" s="750"/>
      <c r="D19" s="750"/>
      <c r="E19" s="750"/>
      <c r="F19" s="750"/>
      <c r="G19" s="750" t="s">
        <v>137</v>
      </c>
      <c r="H19" s="750"/>
      <c r="I19" s="750"/>
      <c r="J19" s="750"/>
      <c r="K19" s="750"/>
      <c r="L19" s="750"/>
      <c r="M19" s="750"/>
      <c r="N19" s="750"/>
    </row>
    <row r="20" spans="1:16">
      <c r="A20" s="740"/>
      <c r="B20" s="750"/>
      <c r="C20" s="750"/>
      <c r="D20" s="750"/>
      <c r="E20" s="750"/>
      <c r="F20" s="750"/>
      <c r="G20" s="756"/>
      <c r="H20" s="769"/>
      <c r="I20" s="769"/>
      <c r="J20" s="787"/>
      <c r="K20" s="801" t="s">
        <v>494</v>
      </c>
      <c r="L20" s="812" t="s">
        <v>321</v>
      </c>
      <c r="M20" s="825" t="s">
        <v>45</v>
      </c>
      <c r="N20" s="840"/>
    </row>
    <row r="21" spans="1:16" s="741" customFormat="1">
      <c r="A21" s="743"/>
      <c r="G21" s="757" t="s">
        <v>495</v>
      </c>
      <c r="H21" s="770"/>
      <c r="I21" s="770"/>
      <c r="J21" s="788"/>
      <c r="K21" s="802">
        <v>5.98</v>
      </c>
      <c r="L21" s="813">
        <v>6.28</v>
      </c>
      <c r="M21" s="826">
        <v>-0.3</v>
      </c>
      <c r="O21" s="848"/>
      <c r="P21" s="743"/>
    </row>
    <row r="22" spans="1:16" s="741" customFormat="1">
      <c r="A22" s="743"/>
      <c r="G22" s="757" t="s">
        <v>496</v>
      </c>
      <c r="H22" s="770"/>
      <c r="I22" s="770"/>
      <c r="J22" s="788"/>
      <c r="K22" s="803">
        <v>99.9</v>
      </c>
      <c r="L22" s="814">
        <v>99.6</v>
      </c>
      <c r="M22" s="827">
        <v>0.3</v>
      </c>
      <c r="N22" s="815"/>
      <c r="O22" s="848"/>
      <c r="P22" s="743"/>
    </row>
    <row r="23" spans="1:16" s="741" customFormat="1">
      <c r="A23" s="743"/>
      <c r="L23" s="815"/>
      <c r="M23" s="815"/>
      <c r="N23" s="815"/>
      <c r="O23" s="848"/>
      <c r="P23" s="743"/>
    </row>
    <row r="24" spans="1:16" s="741" customFormat="1">
      <c r="A24" s="743"/>
      <c r="L24" s="815"/>
      <c r="M24" s="815"/>
      <c r="N24" s="815"/>
      <c r="O24" s="848"/>
      <c r="P24" s="743"/>
    </row>
    <row r="25" spans="1:16" s="741" customFormat="1">
      <c r="A25" s="744"/>
      <c r="B25" s="751"/>
      <c r="C25" s="751"/>
      <c r="D25" s="751"/>
      <c r="E25" s="751"/>
      <c r="F25" s="751"/>
      <c r="G25" s="751"/>
      <c r="H25" s="751"/>
      <c r="I25" s="751"/>
      <c r="J25" s="751"/>
      <c r="K25" s="751"/>
      <c r="L25" s="816"/>
      <c r="M25" s="816"/>
      <c r="N25" s="816"/>
      <c r="O25" s="849"/>
      <c r="P25" s="743"/>
    </row>
    <row r="26" spans="1:16" s="741" customFormat="1">
      <c r="A26" s="745" t="s">
        <v>22</v>
      </c>
      <c r="L26" s="815"/>
      <c r="M26" s="815"/>
      <c r="N26" s="815"/>
      <c r="O26" s="745"/>
      <c r="P26" s="745"/>
    </row>
    <row r="27" spans="1:16">
      <c r="K27" s="750"/>
      <c r="L27" s="750"/>
      <c r="M27" s="750"/>
      <c r="N27" s="750"/>
      <c r="O27" s="750"/>
      <c r="P27" s="750"/>
    </row>
    <row r="28" spans="1:16" ht="17.25">
      <c r="A28" s="742" t="s">
        <v>248</v>
      </c>
      <c r="B28" s="746"/>
      <c r="C28" s="746"/>
      <c r="D28" s="746"/>
      <c r="E28" s="746"/>
      <c r="F28" s="746"/>
      <c r="G28" s="746"/>
      <c r="H28" s="746"/>
      <c r="I28" s="746"/>
      <c r="J28" s="746"/>
      <c r="K28" s="746"/>
      <c r="L28" s="746"/>
      <c r="M28" s="746"/>
      <c r="N28" s="746"/>
      <c r="O28" s="850"/>
    </row>
    <row r="29" spans="1:16">
      <c r="A29" s="740"/>
      <c r="B29" s="750"/>
      <c r="C29" s="750"/>
      <c r="D29" s="750"/>
      <c r="E29" s="750"/>
      <c r="F29" s="750"/>
      <c r="G29" s="745" t="s">
        <v>107</v>
      </c>
      <c r="H29" s="745"/>
      <c r="I29" s="745"/>
      <c r="J29" s="745"/>
      <c r="K29" s="750"/>
      <c r="L29" s="750"/>
      <c r="M29" s="750"/>
      <c r="N29" s="750"/>
      <c r="O29" s="851"/>
    </row>
    <row r="30" spans="1:16">
      <c r="A30" s="740"/>
      <c r="B30" s="750"/>
      <c r="C30" s="750"/>
      <c r="D30" s="750"/>
      <c r="E30" s="750"/>
      <c r="F30" s="750"/>
      <c r="G30" s="752"/>
      <c r="H30" s="765"/>
      <c r="I30" s="765"/>
      <c r="J30" s="783"/>
      <c r="K30" s="796" t="s">
        <v>80</v>
      </c>
      <c r="L30" s="809"/>
      <c r="M30" s="821" t="s">
        <v>488</v>
      </c>
      <c r="N30" s="836"/>
    </row>
    <row r="31" spans="1:16">
      <c r="A31" s="740"/>
      <c r="B31" s="750"/>
      <c r="C31" s="750"/>
      <c r="D31" s="750"/>
      <c r="E31" s="750"/>
      <c r="F31" s="750"/>
      <c r="G31" s="753"/>
      <c r="H31" s="766"/>
      <c r="I31" s="766"/>
      <c r="J31" s="784"/>
      <c r="K31" s="797"/>
      <c r="L31" s="810" t="s">
        <v>489</v>
      </c>
      <c r="M31" s="822" t="s">
        <v>491</v>
      </c>
      <c r="N31" s="837" t="s">
        <v>405</v>
      </c>
    </row>
    <row r="32" spans="1:16" ht="27" customHeight="1">
      <c r="A32" s="740"/>
      <c r="B32" s="750"/>
      <c r="C32" s="750"/>
      <c r="D32" s="750"/>
      <c r="E32" s="750"/>
      <c r="F32" s="750"/>
      <c r="G32" s="758" t="s">
        <v>497</v>
      </c>
      <c r="H32" s="771"/>
      <c r="I32" s="771"/>
      <c r="J32" s="789"/>
      <c r="K32" s="800">
        <v>4820996</v>
      </c>
      <c r="L32" s="800">
        <v>14813</v>
      </c>
      <c r="M32" s="828">
        <v>6955</v>
      </c>
      <c r="N32" s="839">
        <v>113</v>
      </c>
    </row>
    <row r="33" spans="1:16" ht="13.5" customHeight="1">
      <c r="A33" s="740"/>
      <c r="B33" s="750"/>
      <c r="C33" s="750"/>
      <c r="D33" s="750"/>
      <c r="E33" s="750"/>
      <c r="F33" s="750"/>
      <c r="G33" s="758" t="s">
        <v>498</v>
      </c>
      <c r="H33" s="771"/>
      <c r="I33" s="771"/>
      <c r="J33" s="789"/>
      <c r="K33" s="800" t="s">
        <v>173</v>
      </c>
      <c r="L33" s="800" t="s">
        <v>173</v>
      </c>
      <c r="M33" s="828" t="s">
        <v>173</v>
      </c>
      <c r="N33" s="839" t="s">
        <v>173</v>
      </c>
    </row>
    <row r="34" spans="1:16" ht="27" customHeight="1">
      <c r="A34" s="740"/>
      <c r="B34" s="750"/>
      <c r="C34" s="750"/>
      <c r="D34" s="750"/>
      <c r="E34" s="750"/>
      <c r="F34" s="750"/>
      <c r="G34" s="758" t="s">
        <v>499</v>
      </c>
      <c r="H34" s="771"/>
      <c r="I34" s="771"/>
      <c r="J34" s="789"/>
      <c r="K34" s="800">
        <v>127533</v>
      </c>
      <c r="L34" s="800">
        <v>392</v>
      </c>
      <c r="M34" s="828">
        <v>257</v>
      </c>
      <c r="N34" s="839">
        <v>52.5</v>
      </c>
    </row>
    <row r="35" spans="1:16" ht="27" customHeight="1">
      <c r="A35" s="740"/>
      <c r="B35" s="750"/>
      <c r="C35" s="750"/>
      <c r="D35" s="750"/>
      <c r="E35" s="750"/>
      <c r="F35" s="750"/>
      <c r="G35" s="758" t="s">
        <v>500</v>
      </c>
      <c r="H35" s="771"/>
      <c r="I35" s="771"/>
      <c r="J35" s="789"/>
      <c r="K35" s="800" t="s">
        <v>173</v>
      </c>
      <c r="L35" s="800" t="s">
        <v>173</v>
      </c>
      <c r="M35" s="828">
        <v>31</v>
      </c>
      <c r="N35" s="839" t="s">
        <v>173</v>
      </c>
    </row>
    <row r="36" spans="1:16" ht="27" customHeight="1">
      <c r="A36" s="740"/>
      <c r="B36" s="750"/>
      <c r="C36" s="750"/>
      <c r="D36" s="750"/>
      <c r="E36" s="750"/>
      <c r="F36" s="750"/>
      <c r="G36" s="758" t="s">
        <v>42</v>
      </c>
      <c r="H36" s="771"/>
      <c r="I36" s="771"/>
      <c r="J36" s="789"/>
      <c r="K36" s="800">
        <v>95544</v>
      </c>
      <c r="L36" s="800">
        <v>294</v>
      </c>
      <c r="M36" s="828">
        <v>349</v>
      </c>
      <c r="N36" s="839">
        <v>-15.8</v>
      </c>
    </row>
    <row r="37" spans="1:16" ht="13.5" customHeight="1">
      <c r="A37" s="740"/>
      <c r="B37" s="750"/>
      <c r="C37" s="750"/>
      <c r="D37" s="750"/>
      <c r="E37" s="750"/>
      <c r="F37" s="750"/>
      <c r="G37" s="758" t="s">
        <v>333</v>
      </c>
      <c r="H37" s="771"/>
      <c r="I37" s="771"/>
      <c r="J37" s="789"/>
      <c r="K37" s="800">
        <v>200534</v>
      </c>
      <c r="L37" s="800">
        <v>616</v>
      </c>
      <c r="M37" s="828">
        <v>2757</v>
      </c>
      <c r="N37" s="839">
        <v>-77.7</v>
      </c>
    </row>
    <row r="38" spans="1:16" ht="27" customHeight="1">
      <c r="A38" s="740"/>
      <c r="B38" s="750"/>
      <c r="C38" s="750"/>
      <c r="D38" s="750"/>
      <c r="E38" s="750"/>
      <c r="F38" s="750"/>
      <c r="G38" s="759" t="s">
        <v>501</v>
      </c>
      <c r="H38" s="772"/>
      <c r="I38" s="772"/>
      <c r="J38" s="790"/>
      <c r="K38" s="804" t="s">
        <v>173</v>
      </c>
      <c r="L38" s="804" t="s">
        <v>173</v>
      </c>
      <c r="M38" s="829">
        <v>0</v>
      </c>
      <c r="N38" s="841" t="s">
        <v>173</v>
      </c>
      <c r="O38" s="851"/>
    </row>
    <row r="39" spans="1:16">
      <c r="A39" s="740"/>
      <c r="B39" s="750"/>
      <c r="C39" s="750"/>
      <c r="D39" s="750"/>
      <c r="E39" s="750"/>
      <c r="F39" s="750"/>
      <c r="G39" s="759" t="s">
        <v>77</v>
      </c>
      <c r="H39" s="772"/>
      <c r="I39" s="772"/>
      <c r="J39" s="790"/>
      <c r="K39" s="799">
        <v>-40</v>
      </c>
      <c r="L39" s="799">
        <v>0</v>
      </c>
      <c r="M39" s="830">
        <v>-9</v>
      </c>
      <c r="N39" s="842">
        <v>-100</v>
      </c>
      <c r="O39" s="851"/>
    </row>
    <row r="40" spans="1:16" ht="27" customHeight="1">
      <c r="A40" s="740"/>
      <c r="B40" s="750"/>
      <c r="C40" s="750"/>
      <c r="D40" s="750"/>
      <c r="E40" s="750"/>
      <c r="F40" s="750"/>
      <c r="G40" s="758" t="s">
        <v>502</v>
      </c>
      <c r="H40" s="771"/>
      <c r="I40" s="771"/>
      <c r="J40" s="789"/>
      <c r="K40" s="799" t="s">
        <v>173</v>
      </c>
      <c r="L40" s="799" t="s">
        <v>173</v>
      </c>
      <c r="M40" s="830" t="s">
        <v>173</v>
      </c>
      <c r="N40" s="842" t="s">
        <v>173</v>
      </c>
      <c r="O40" s="851"/>
    </row>
    <row r="41" spans="1:16">
      <c r="A41" s="740"/>
      <c r="B41" s="750"/>
      <c r="C41" s="750"/>
      <c r="D41" s="750"/>
      <c r="E41" s="750"/>
      <c r="F41" s="750"/>
      <c r="G41" s="760" t="s">
        <v>375</v>
      </c>
      <c r="H41" s="773"/>
      <c r="I41" s="773"/>
      <c r="J41" s="791"/>
      <c r="K41" s="800">
        <v>5244567</v>
      </c>
      <c r="L41" s="799">
        <v>16114</v>
      </c>
      <c r="M41" s="830">
        <v>10341</v>
      </c>
      <c r="N41" s="842">
        <v>55.8</v>
      </c>
      <c r="O41" s="851"/>
    </row>
    <row r="42" spans="1:16">
      <c r="A42" s="740"/>
      <c r="B42" s="750"/>
      <c r="C42" s="750"/>
      <c r="D42" s="750"/>
      <c r="E42" s="750"/>
      <c r="F42" s="750"/>
      <c r="G42" s="761" t="s">
        <v>50</v>
      </c>
      <c r="H42" s="750"/>
      <c r="I42" s="750"/>
      <c r="J42" s="750"/>
      <c r="K42" s="750"/>
      <c r="L42" s="750"/>
      <c r="M42" s="815"/>
      <c r="N42" s="815"/>
      <c r="O42" s="851"/>
    </row>
    <row r="43" spans="1:16">
      <c r="A43" s="740"/>
      <c r="B43" s="750"/>
      <c r="C43" s="750"/>
      <c r="D43" s="750"/>
      <c r="E43" s="750"/>
      <c r="F43" s="750"/>
      <c r="G43" s="750"/>
      <c r="H43" s="750"/>
      <c r="I43" s="750"/>
      <c r="J43" s="750"/>
      <c r="K43" s="750"/>
      <c r="L43" s="817"/>
      <c r="M43" s="815"/>
      <c r="N43" s="750"/>
      <c r="O43" s="851"/>
    </row>
    <row r="44" spans="1:16">
      <c r="A44" s="740"/>
      <c r="B44" s="750"/>
      <c r="C44" s="750"/>
      <c r="D44" s="750"/>
      <c r="E44" s="750"/>
      <c r="F44" s="750"/>
      <c r="G44" s="750"/>
      <c r="H44" s="750"/>
      <c r="I44" s="750"/>
      <c r="J44" s="750"/>
      <c r="K44" s="750"/>
      <c r="L44" s="750"/>
      <c r="M44" s="815"/>
      <c r="N44" s="750"/>
    </row>
    <row r="45" spans="1:16">
      <c r="A45" s="746"/>
      <c r="B45" s="746"/>
      <c r="C45" s="746"/>
      <c r="D45" s="746"/>
      <c r="E45" s="746"/>
      <c r="F45" s="746"/>
      <c r="G45" s="746"/>
      <c r="H45" s="746"/>
      <c r="I45" s="746"/>
      <c r="J45" s="746"/>
      <c r="K45" s="746"/>
      <c r="L45" s="746"/>
      <c r="M45" s="831"/>
      <c r="N45" s="746"/>
      <c r="O45" s="746"/>
      <c r="P45" s="750"/>
    </row>
    <row r="46" spans="1:16">
      <c r="A46" s="747"/>
      <c r="B46" s="747"/>
      <c r="C46" s="747"/>
      <c r="D46" s="747"/>
      <c r="E46" s="747"/>
      <c r="F46" s="747"/>
      <c r="G46" s="747"/>
      <c r="H46" s="747"/>
      <c r="I46" s="747"/>
      <c r="J46" s="747"/>
      <c r="K46" s="747"/>
      <c r="L46" s="747"/>
      <c r="M46" s="747"/>
      <c r="N46" s="747"/>
      <c r="O46" s="747"/>
      <c r="P46" s="750"/>
    </row>
    <row r="47" spans="1:16" ht="17.25" customHeight="1">
      <c r="A47" s="748" t="s">
        <v>503</v>
      </c>
      <c r="B47" s="750"/>
      <c r="C47" s="750"/>
      <c r="D47" s="750"/>
      <c r="E47" s="750"/>
      <c r="F47" s="750"/>
      <c r="G47" s="750"/>
      <c r="H47" s="750"/>
      <c r="I47" s="750"/>
      <c r="J47" s="750"/>
      <c r="K47" s="750"/>
      <c r="L47" s="750"/>
      <c r="M47" s="750"/>
      <c r="N47" s="750"/>
    </row>
    <row r="48" spans="1:16">
      <c r="A48" s="740"/>
      <c r="B48" s="750"/>
      <c r="C48" s="750"/>
      <c r="D48" s="750"/>
      <c r="E48" s="750"/>
      <c r="F48" s="750"/>
      <c r="G48" s="747" t="s">
        <v>177</v>
      </c>
      <c r="H48" s="747"/>
      <c r="I48" s="747"/>
      <c r="J48" s="747"/>
      <c r="K48" s="747"/>
      <c r="L48" s="747"/>
      <c r="M48" s="816"/>
      <c r="N48" s="747"/>
    </row>
    <row r="49" spans="1:14" ht="13.5" customHeight="1">
      <c r="A49" s="740"/>
      <c r="B49" s="750"/>
      <c r="C49" s="750"/>
      <c r="D49" s="750"/>
      <c r="E49" s="750"/>
      <c r="F49" s="750"/>
      <c r="G49" s="762"/>
      <c r="H49" s="774"/>
      <c r="I49" s="778" t="s">
        <v>80</v>
      </c>
      <c r="J49" s="792" t="s">
        <v>430</v>
      </c>
      <c r="K49" s="805"/>
      <c r="L49" s="805"/>
      <c r="M49" s="805"/>
      <c r="N49" s="843"/>
    </row>
    <row r="50" spans="1:14">
      <c r="A50" s="740"/>
      <c r="B50" s="750"/>
      <c r="C50" s="750"/>
      <c r="D50" s="750"/>
      <c r="E50" s="750"/>
      <c r="F50" s="750"/>
      <c r="G50" s="763"/>
      <c r="H50" s="775"/>
      <c r="I50" s="779"/>
      <c r="J50" s="793" t="s">
        <v>479</v>
      </c>
      <c r="K50" s="806" t="s">
        <v>480</v>
      </c>
      <c r="L50" s="818" t="s">
        <v>504</v>
      </c>
      <c r="M50" s="832" t="s">
        <v>371</v>
      </c>
      <c r="N50" s="844" t="s">
        <v>505</v>
      </c>
    </row>
    <row r="51" spans="1:14">
      <c r="A51" s="740"/>
      <c r="B51" s="750"/>
      <c r="C51" s="750"/>
      <c r="D51" s="750"/>
      <c r="E51" s="750"/>
      <c r="F51" s="750"/>
      <c r="G51" s="762" t="s">
        <v>506</v>
      </c>
      <c r="H51" s="774"/>
      <c r="I51" s="780">
        <v>12690241</v>
      </c>
      <c r="J51" s="794">
        <v>40634</v>
      </c>
      <c r="K51" s="807">
        <v>54.9</v>
      </c>
      <c r="L51" s="819">
        <v>37665</v>
      </c>
      <c r="M51" s="833">
        <v>-5</v>
      </c>
      <c r="N51" s="845">
        <v>59.9</v>
      </c>
    </row>
    <row r="52" spans="1:14">
      <c r="A52" s="740"/>
      <c r="B52" s="750"/>
      <c r="C52" s="750"/>
      <c r="D52" s="750"/>
      <c r="E52" s="750"/>
      <c r="F52" s="750"/>
      <c r="G52" s="764"/>
      <c r="H52" s="776" t="s">
        <v>167</v>
      </c>
      <c r="I52" s="781">
        <v>6590988</v>
      </c>
      <c r="J52" s="795">
        <v>21104</v>
      </c>
      <c r="K52" s="808">
        <v>7.7</v>
      </c>
      <c r="L52" s="820">
        <v>25730</v>
      </c>
      <c r="M52" s="834">
        <v>-9.8000000000000007</v>
      </c>
      <c r="N52" s="846">
        <v>17.5</v>
      </c>
    </row>
    <row r="53" spans="1:14">
      <c r="A53" s="740"/>
      <c r="B53" s="750"/>
      <c r="C53" s="750"/>
      <c r="D53" s="750"/>
      <c r="E53" s="750"/>
      <c r="F53" s="750"/>
      <c r="G53" s="762" t="s">
        <v>38</v>
      </c>
      <c r="H53" s="774"/>
      <c r="I53" s="780">
        <v>9469833</v>
      </c>
      <c r="J53" s="794">
        <v>30191</v>
      </c>
      <c r="K53" s="807">
        <v>-25.7</v>
      </c>
      <c r="L53" s="819">
        <v>36861</v>
      </c>
      <c r="M53" s="833">
        <v>-2.1</v>
      </c>
      <c r="N53" s="845">
        <v>-23.6</v>
      </c>
    </row>
    <row r="54" spans="1:14">
      <c r="A54" s="740"/>
      <c r="B54" s="750"/>
      <c r="C54" s="750"/>
      <c r="D54" s="750"/>
      <c r="E54" s="750"/>
      <c r="F54" s="750"/>
      <c r="G54" s="764"/>
      <c r="H54" s="776" t="s">
        <v>167</v>
      </c>
      <c r="I54" s="781">
        <v>6546855</v>
      </c>
      <c r="J54" s="795">
        <v>20872</v>
      </c>
      <c r="K54" s="808">
        <v>-1.1000000000000001</v>
      </c>
      <c r="L54" s="820">
        <v>23990</v>
      </c>
      <c r="M54" s="834">
        <v>-6.8</v>
      </c>
      <c r="N54" s="846">
        <v>5.7</v>
      </c>
    </row>
    <row r="55" spans="1:14">
      <c r="A55" s="740"/>
      <c r="B55" s="750"/>
      <c r="C55" s="750"/>
      <c r="D55" s="750"/>
      <c r="E55" s="750"/>
      <c r="F55" s="750"/>
      <c r="G55" s="762" t="s">
        <v>382</v>
      </c>
      <c r="H55" s="774"/>
      <c r="I55" s="780">
        <v>20184169</v>
      </c>
      <c r="J55" s="794">
        <v>63748</v>
      </c>
      <c r="K55" s="807">
        <v>111.1</v>
      </c>
      <c r="L55" s="819">
        <v>47064</v>
      </c>
      <c r="M55" s="833">
        <v>27.7</v>
      </c>
      <c r="N55" s="845">
        <v>83.4</v>
      </c>
    </row>
    <row r="56" spans="1:14">
      <c r="A56" s="740"/>
      <c r="B56" s="750"/>
      <c r="C56" s="750"/>
      <c r="D56" s="750"/>
      <c r="E56" s="750"/>
      <c r="F56" s="750"/>
      <c r="G56" s="764"/>
      <c r="H56" s="776" t="s">
        <v>167</v>
      </c>
      <c r="I56" s="781">
        <v>12706305</v>
      </c>
      <c r="J56" s="795">
        <v>40130</v>
      </c>
      <c r="K56" s="808">
        <v>92.3</v>
      </c>
      <c r="L56" s="820">
        <v>32508</v>
      </c>
      <c r="M56" s="834">
        <v>35.5</v>
      </c>
      <c r="N56" s="846">
        <v>56.8</v>
      </c>
    </row>
    <row r="57" spans="1:14">
      <c r="A57" s="740"/>
      <c r="B57" s="750"/>
      <c r="C57" s="750"/>
      <c r="D57" s="750"/>
      <c r="E57" s="750"/>
      <c r="F57" s="750"/>
      <c r="G57" s="762" t="s">
        <v>221</v>
      </c>
      <c r="H57" s="774"/>
      <c r="I57" s="780">
        <v>16265771</v>
      </c>
      <c r="J57" s="794">
        <v>50557</v>
      </c>
      <c r="K57" s="807">
        <v>-20.7</v>
      </c>
      <c r="L57" s="819">
        <v>43773</v>
      </c>
      <c r="M57" s="833">
        <v>-7</v>
      </c>
      <c r="N57" s="845">
        <v>-13.7</v>
      </c>
    </row>
    <row r="58" spans="1:14">
      <c r="A58" s="740"/>
      <c r="B58" s="750"/>
      <c r="C58" s="750"/>
      <c r="D58" s="750"/>
      <c r="E58" s="750"/>
      <c r="F58" s="750"/>
      <c r="G58" s="764"/>
      <c r="H58" s="776" t="s">
        <v>167</v>
      </c>
      <c r="I58" s="781">
        <v>8118242</v>
      </c>
      <c r="J58" s="795">
        <v>25233</v>
      </c>
      <c r="K58" s="808">
        <v>-37.1</v>
      </c>
      <c r="L58" s="820">
        <v>30346</v>
      </c>
      <c r="M58" s="834">
        <v>-6.7</v>
      </c>
      <c r="N58" s="846">
        <v>-30.4</v>
      </c>
    </row>
    <row r="59" spans="1:14">
      <c r="A59" s="740"/>
      <c r="B59" s="750"/>
      <c r="C59" s="750"/>
      <c r="D59" s="750"/>
      <c r="E59" s="750"/>
      <c r="F59" s="750"/>
      <c r="G59" s="762" t="s">
        <v>46</v>
      </c>
      <c r="H59" s="774"/>
      <c r="I59" s="780">
        <v>14829712</v>
      </c>
      <c r="J59" s="794">
        <v>45565</v>
      </c>
      <c r="K59" s="807">
        <v>-9.9</v>
      </c>
      <c r="L59" s="819">
        <v>51565</v>
      </c>
      <c r="M59" s="833">
        <v>17.8</v>
      </c>
      <c r="N59" s="845">
        <v>-27.7</v>
      </c>
    </row>
    <row r="60" spans="1:14">
      <c r="A60" s="740"/>
      <c r="B60" s="750"/>
      <c r="C60" s="750"/>
      <c r="D60" s="750"/>
      <c r="E60" s="750"/>
      <c r="F60" s="750"/>
      <c r="G60" s="764"/>
      <c r="H60" s="776" t="s">
        <v>167</v>
      </c>
      <c r="I60" s="782">
        <v>10735767</v>
      </c>
      <c r="J60" s="795">
        <v>32986</v>
      </c>
      <c r="K60" s="808">
        <v>30.7</v>
      </c>
      <c r="L60" s="820">
        <v>35359</v>
      </c>
      <c r="M60" s="834">
        <v>16.5</v>
      </c>
      <c r="N60" s="846">
        <v>14.2</v>
      </c>
    </row>
    <row r="61" spans="1:14">
      <c r="A61" s="740"/>
      <c r="B61" s="750"/>
      <c r="C61" s="750"/>
      <c r="D61" s="750"/>
      <c r="E61" s="750"/>
      <c r="F61" s="750"/>
      <c r="G61" s="762" t="s">
        <v>507</v>
      </c>
      <c r="H61" s="777"/>
      <c r="I61" s="780">
        <v>14687945</v>
      </c>
      <c r="J61" s="794">
        <v>46139</v>
      </c>
      <c r="K61" s="807">
        <v>21.9</v>
      </c>
      <c r="L61" s="819">
        <v>43386</v>
      </c>
      <c r="M61" s="835">
        <v>6.3</v>
      </c>
      <c r="N61" s="845">
        <v>15.6</v>
      </c>
    </row>
    <row r="62" spans="1:14">
      <c r="A62" s="740"/>
      <c r="B62" s="750"/>
      <c r="C62" s="750"/>
      <c r="D62" s="750"/>
      <c r="E62" s="750"/>
      <c r="F62" s="750"/>
      <c r="G62" s="764"/>
      <c r="H62" s="776" t="s">
        <v>167</v>
      </c>
      <c r="I62" s="781">
        <v>8939631</v>
      </c>
      <c r="J62" s="795">
        <v>28065</v>
      </c>
      <c r="K62" s="808">
        <v>18.5</v>
      </c>
      <c r="L62" s="820">
        <v>29587</v>
      </c>
      <c r="M62" s="834">
        <v>5.7</v>
      </c>
      <c r="N62" s="846">
        <v>12.8</v>
      </c>
    </row>
    <row r="63" spans="1:14">
      <c r="A63" s="740"/>
      <c r="B63" s="750"/>
      <c r="C63" s="750"/>
      <c r="D63" s="750"/>
      <c r="E63" s="750"/>
      <c r="F63" s="750"/>
      <c r="G63" s="750"/>
      <c r="H63" s="750"/>
      <c r="I63" s="750"/>
      <c r="J63" s="750"/>
      <c r="K63" s="750"/>
      <c r="L63" s="750"/>
      <c r="M63" s="750"/>
      <c r="N63" s="750"/>
    </row>
    <row r="64" spans="1:14">
      <c r="A64" s="740"/>
      <c r="B64" s="750"/>
      <c r="C64" s="750"/>
      <c r="D64" s="750"/>
      <c r="E64" s="750"/>
      <c r="F64" s="750"/>
      <c r="G64" s="750"/>
      <c r="H64" s="750"/>
      <c r="I64" s="750"/>
      <c r="J64" s="750"/>
      <c r="K64" s="750"/>
      <c r="L64" s="750"/>
      <c r="M64" s="750"/>
      <c r="N64" s="750"/>
    </row>
    <row r="65" spans="1:16">
      <c r="A65" s="740"/>
      <c r="B65" s="750"/>
      <c r="C65" s="750"/>
      <c r="D65" s="750"/>
      <c r="E65" s="750"/>
      <c r="F65" s="750"/>
      <c r="G65" s="750"/>
      <c r="H65" s="750"/>
      <c r="I65" s="750"/>
      <c r="J65" s="750"/>
      <c r="K65" s="750"/>
      <c r="L65" s="750"/>
      <c r="M65" s="750"/>
      <c r="N65" s="750"/>
    </row>
    <row r="66" spans="1:16">
      <c r="A66" s="749"/>
      <c r="B66" s="747"/>
      <c r="C66" s="747"/>
      <c r="D66" s="747"/>
      <c r="E66" s="747"/>
      <c r="F66" s="747"/>
      <c r="G66" s="747"/>
      <c r="H66" s="747"/>
      <c r="I66" s="747"/>
      <c r="J66" s="747"/>
      <c r="K66" s="747"/>
      <c r="L66" s="747"/>
      <c r="M66" s="747"/>
      <c r="N66" s="747"/>
      <c r="O66" s="852"/>
    </row>
    <row r="67" spans="1:16" ht="13.5" hidden="1" customHeight="1">
      <c r="G67" s="750"/>
      <c r="H67" s="750"/>
      <c r="I67" s="750"/>
      <c r="J67" s="750"/>
      <c r="K67" s="750"/>
      <c r="L67" s="750"/>
      <c r="M67" s="750"/>
      <c r="N67" s="750"/>
      <c r="O67" s="750"/>
      <c r="P67" s="750"/>
    </row>
    <row r="68" spans="1:16" ht="13.5" hidden="1" customHeight="1">
      <c r="G68" s="750"/>
      <c r="H68" s="750"/>
      <c r="I68" s="750"/>
      <c r="J68" s="750"/>
      <c r="K68" s="750"/>
      <c r="L68" s="750"/>
      <c r="M68" s="750"/>
      <c r="N68" s="750"/>
    </row>
    <row r="69" spans="1:16" ht="13.5" hidden="1" customHeight="1">
      <c r="G69" s="750"/>
      <c r="H69" s="750"/>
      <c r="I69" s="750"/>
      <c r="J69" s="750"/>
      <c r="K69" s="750"/>
      <c r="L69" s="750"/>
      <c r="M69" s="750"/>
      <c r="N69" s="750"/>
    </row>
    <row r="70" spans="1:16" hidden="1">
      <c r="G70" s="750"/>
      <c r="H70" s="750"/>
      <c r="I70" s="750"/>
      <c r="J70" s="750"/>
      <c r="K70" s="750"/>
      <c r="L70" s="750"/>
      <c r="M70" s="750"/>
      <c r="N70" s="750"/>
    </row>
    <row r="71" spans="1:16" hidden="1">
      <c r="G71" s="750"/>
      <c r="H71" s="750"/>
      <c r="I71" s="750"/>
      <c r="J71" s="750"/>
      <c r="K71" s="750"/>
      <c r="L71" s="750"/>
      <c r="M71" s="750"/>
      <c r="N71" s="750"/>
    </row>
    <row r="72" spans="1:16" hidden="1">
      <c r="G72" s="750"/>
      <c r="H72" s="750"/>
      <c r="I72" s="750"/>
      <c r="J72" s="750"/>
      <c r="K72" s="750"/>
      <c r="L72" s="750"/>
      <c r="M72" s="750"/>
      <c r="N72" s="750"/>
    </row>
    <row r="73" spans="1:16" hidden="1">
      <c r="G73" s="750"/>
      <c r="H73" s="750"/>
      <c r="I73" s="750"/>
      <c r="J73" s="750"/>
      <c r="K73" s="750"/>
      <c r="L73" s="750"/>
      <c r="M73" s="750"/>
      <c r="N73" s="750"/>
    </row>
    <row r="74" spans="1:16" hidden="1"/>
  </sheetData>
  <sheetProtection password="851F"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H121"/>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c r="B2" s="738"/>
      <c r="T2" s="738"/>
    </row>
    <row r="3" spans="2: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row r="5" spans="2:34"/>
    <row r="6" spans="2:34"/>
    <row r="7" spans="2:34"/>
    <row r="8" spans="2:34"/>
    <row r="9" spans="2:34">
      <c r="AH9" s="738"/>
    </row>
    <row r="10" spans="2:34"/>
    <row r="11" spans="2:34"/>
    <row r="12" spans="2:34"/>
    <row r="13" spans="2:34"/>
    <row r="14" spans="2:34"/>
    <row r="15" spans="2:34"/>
    <row r="16" spans="2: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121"/>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c r="B2" s="738"/>
      <c r="T2" s="738"/>
    </row>
    <row r="3" spans="1:34">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row r="5" spans="1:34"/>
    <row r="6" spans="1:34"/>
    <row r="7" spans="1:34"/>
    <row r="8" spans="1:34"/>
    <row r="9" spans="1:34">
      <c r="AH9" s="738"/>
    </row>
    <row r="10" spans="1:34"/>
    <row r="11" spans="1:34"/>
    <row r="12" spans="1:34"/>
    <row r="13" spans="1:34"/>
    <row r="14" spans="1:34"/>
    <row r="15" spans="1:34"/>
    <row r="16" spans="1:34"/>
    <row r="17" spans="34:34">
      <c r="AH17" s="738"/>
    </row>
    <row r="18" spans="34:34"/>
    <row r="19" spans="34:34"/>
    <row r="20" spans="34:34">
      <c r="AH20" s="738"/>
    </row>
    <row r="21" spans="34:34">
      <c r="AH21" s="738"/>
    </row>
    <row r="22" spans="34:34"/>
    <row r="23" spans="34:34"/>
    <row r="24" spans="34:34"/>
    <row r="25" spans="34:34"/>
    <row r="26" spans="34:34"/>
    <row r="27" spans="34:34"/>
    <row r="28" spans="34:34">
      <c r="AH28" s="738"/>
    </row>
    <row r="29" spans="34:34"/>
    <row r="30" spans="34:34"/>
    <row r="31" spans="34:34"/>
    <row r="32" spans="34:34"/>
    <row r="33" spans="2:34">
      <c r="B33" s="738"/>
      <c r="G33" s="738"/>
      <c r="I33" s="738"/>
    </row>
    <row r="34" spans="2:34">
      <c r="C34" s="738"/>
      <c r="P34" s="738"/>
      <c r="R34" s="738"/>
      <c r="U34" s="738"/>
    </row>
    <row r="35" spans="2:34">
      <c r="D35" s="738"/>
      <c r="E35" s="738"/>
      <c r="T35" s="738"/>
      <c r="W35" s="738"/>
      <c r="AC35" s="738"/>
      <c r="AD35" s="738"/>
      <c r="AE35" s="738"/>
      <c r="AF35" s="738"/>
      <c r="AG35" s="738"/>
      <c r="AH35" s="738"/>
    </row>
    <row r="36" spans="2:34">
      <c r="F36" s="738"/>
      <c r="H36" s="738"/>
      <c r="J36" s="738"/>
      <c r="K36" s="738"/>
      <c r="L36" s="738"/>
      <c r="M36" s="738"/>
      <c r="N36" s="738"/>
      <c r="O36" s="738"/>
      <c r="Q36" s="738"/>
      <c r="S36" s="738"/>
      <c r="V36" s="738"/>
      <c r="X36" s="738"/>
      <c r="Y36" s="738"/>
      <c r="Z36" s="738"/>
      <c r="AA36" s="738"/>
      <c r="AB36" s="738"/>
      <c r="AC36" s="738"/>
      <c r="AD36" s="738"/>
      <c r="AE36" s="738"/>
      <c r="AF36" s="738"/>
      <c r="AG36" s="738"/>
      <c r="AH36" s="738"/>
    </row>
    <row r="37" spans="2:34">
      <c r="AH37" s="738"/>
    </row>
    <row r="38" spans="2:34">
      <c r="AG38" s="738"/>
      <c r="AH38" s="738"/>
    </row>
    <row r="39" spans="2:34"/>
    <row r="40" spans="2:34">
      <c r="U40" s="738"/>
    </row>
    <row r="41" spans="2:34">
      <c r="R41" s="738"/>
    </row>
    <row r="42" spans="2:34">
      <c r="T42" s="738"/>
      <c r="W42" s="738"/>
    </row>
    <row r="43" spans="2:34">
      <c r="Q43" s="738"/>
      <c r="S43" s="738"/>
      <c r="V43" s="738"/>
      <c r="X43" s="738"/>
      <c r="Y43" s="738"/>
      <c r="Z43" s="738"/>
      <c r="AA43" s="738"/>
      <c r="AB43" s="738"/>
      <c r="AC43" s="738"/>
      <c r="AD43" s="738"/>
      <c r="AE43" s="738"/>
      <c r="AF43" s="738"/>
      <c r="AG43" s="738"/>
      <c r="AH43" s="738"/>
    </row>
    <row r="44" spans="2:34">
      <c r="AH44" s="738"/>
    </row>
    <row r="45" spans="2:34"/>
    <row r="46" spans="2:34"/>
    <row r="47" spans="2:34"/>
    <row r="48" spans="2:34">
      <c r="AG48" s="738"/>
      <c r="AH48" s="738"/>
    </row>
    <row r="49" spans="29:34">
      <c r="AH49" s="738"/>
    </row>
    <row r="50" spans="29:34">
      <c r="AH50" s="738"/>
    </row>
    <row r="51" spans="29:34">
      <c r="AC51" s="738"/>
      <c r="AD51" s="738"/>
      <c r="AE51" s="738"/>
      <c r="AF51" s="738"/>
      <c r="AG51" s="738"/>
      <c r="AH51" s="738"/>
    </row>
    <row r="52" spans="29:34"/>
    <row r="53" spans="29:34"/>
    <row r="54" spans="29:34">
      <c r="AH54" s="738"/>
    </row>
    <row r="55" spans="29:34"/>
    <row r="56" spans="29:34"/>
    <row r="57" spans="29:34"/>
    <row r="58" spans="29:34">
      <c r="AH58" s="738"/>
    </row>
    <row r="59" spans="29:34"/>
    <row r="60" spans="29:34"/>
    <row r="61" spans="29:34"/>
    <row r="62" spans="29:34"/>
    <row r="63" spans="29:34">
      <c r="AH63" s="738"/>
    </row>
    <row r="64" spans="29:34">
      <c r="AG64" s="738"/>
      <c r="AH64" s="738"/>
    </row>
    <row r="65" spans="32:34"/>
    <row r="66" spans="32:34"/>
    <row r="67" spans="32:34"/>
    <row r="68" spans="32:34"/>
    <row r="69" spans="32:34">
      <c r="AF69" s="738"/>
      <c r="AG69" s="738"/>
      <c r="AH69" s="738"/>
    </row>
    <row r="70" spans="32:34"/>
    <row r="71" spans="32:34"/>
    <row r="72" spans="32:34"/>
    <row r="73" spans="32:34"/>
    <row r="74" spans="32:34"/>
    <row r="75" spans="32:34"/>
    <row r="76" spans="32:34"/>
    <row r="77" spans="32:34"/>
    <row r="78" spans="32:34"/>
    <row r="79" spans="32:34"/>
    <row r="80" spans="32:34"/>
    <row r="81" spans="25:34"/>
    <row r="82" spans="25:34">
      <c r="Y82" s="738"/>
    </row>
    <row r="83" spans="25:34">
      <c r="Z83" s="738"/>
      <c r="AA83" s="738"/>
      <c r="AB83" s="738"/>
      <c r="AC83" s="738"/>
      <c r="AD83" s="738"/>
      <c r="AE83" s="738"/>
      <c r="AF83" s="738"/>
      <c r="AG83" s="738"/>
      <c r="AH83" s="738"/>
    </row>
    <row r="84" spans="25:34"/>
    <row r="85" spans="25:34"/>
    <row r="86" spans="25:34"/>
    <row r="87" spans="25:34"/>
    <row r="88" spans="25:34">
      <c r="AH88" s="738"/>
    </row>
    <row r="89" spans="25:34"/>
    <row r="90" spans="25:34"/>
    <row r="91" spans="25:34"/>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738"/>
    </row>
    <row r="117" spans="34:34" ht="13.5" hidden="1" customHeight="1"/>
    <row r="118" spans="34:34" ht="13.5" hidden="1" customHeight="1"/>
    <row r="119" spans="34:34" ht="13.5" hidden="1" customHeight="1"/>
    <row r="120" spans="34:34" ht="13.5" hidden="1" customHeight="1"/>
    <row r="121" spans="34:34" ht="13.5" hidden="1" customHeight="1">
      <c r="AH121" s="738"/>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45:J49"/>
  <sheetViews>
    <sheetView showGridLines="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3"/>
      <c r="C45" s="853"/>
      <c r="D45" s="853"/>
      <c r="E45" s="853"/>
      <c r="F45" s="853"/>
      <c r="G45" s="853"/>
      <c r="H45" s="853"/>
      <c r="I45" s="853"/>
      <c r="J45" s="874" t="s">
        <v>6</v>
      </c>
    </row>
    <row r="46" spans="2:10" ht="29.25" customHeight="1">
      <c r="B46" s="854" t="s">
        <v>14</v>
      </c>
      <c r="C46" s="858"/>
      <c r="D46" s="858"/>
      <c r="E46" s="862" t="s">
        <v>19</v>
      </c>
      <c r="F46" s="866" t="s">
        <v>470</v>
      </c>
      <c r="G46" s="870" t="s">
        <v>509</v>
      </c>
      <c r="H46" s="870" t="s">
        <v>510</v>
      </c>
      <c r="I46" s="870" t="s">
        <v>367</v>
      </c>
      <c r="J46" s="875" t="s">
        <v>315</v>
      </c>
    </row>
    <row r="47" spans="2:10" ht="57.75" customHeight="1">
      <c r="B47" s="855"/>
      <c r="C47" s="859" t="s">
        <v>7</v>
      </c>
      <c r="D47" s="859"/>
      <c r="E47" s="863"/>
      <c r="F47" s="867">
        <v>29.64</v>
      </c>
      <c r="G47" s="871">
        <v>30.98</v>
      </c>
      <c r="H47" s="871">
        <v>32.409999999999997</v>
      </c>
      <c r="I47" s="871">
        <v>33.78</v>
      </c>
      <c r="J47" s="876">
        <v>37.46</v>
      </c>
    </row>
    <row r="48" spans="2:10" ht="57.75" customHeight="1">
      <c r="B48" s="856"/>
      <c r="C48" s="860" t="s">
        <v>13</v>
      </c>
      <c r="D48" s="860"/>
      <c r="E48" s="864"/>
      <c r="F48" s="868">
        <v>2.46</v>
      </c>
      <c r="G48" s="872">
        <v>2.74</v>
      </c>
      <c r="H48" s="872">
        <v>6.21</v>
      </c>
      <c r="I48" s="872">
        <v>3.71</v>
      </c>
      <c r="J48" s="877">
        <v>3.82</v>
      </c>
    </row>
    <row r="49" spans="2:10" ht="57.75" customHeight="1">
      <c r="B49" s="857"/>
      <c r="C49" s="861" t="s">
        <v>18</v>
      </c>
      <c r="D49" s="861"/>
      <c r="E49" s="865"/>
      <c r="F49" s="869" t="s">
        <v>194</v>
      </c>
      <c r="G49" s="873">
        <v>1.2</v>
      </c>
      <c r="H49" s="873">
        <v>7.04</v>
      </c>
      <c r="I49" s="873">
        <v>1.41</v>
      </c>
      <c r="J49" s="878">
        <v>4.3499999999999996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9"/>
      <c r="B1" s="879"/>
      <c r="C1" s="879"/>
      <c r="D1" s="879"/>
      <c r="E1" s="879"/>
      <c r="F1" s="879"/>
      <c r="G1" s="879"/>
      <c r="H1" s="879"/>
      <c r="I1" s="879"/>
      <c r="J1" s="879"/>
      <c r="K1" s="879"/>
      <c r="L1" s="879"/>
      <c r="M1" s="879"/>
      <c r="N1" s="879"/>
      <c r="O1" s="879"/>
      <c r="P1" s="879"/>
    </row>
    <row r="2" spans="1:16" ht="16.5" customHeight="1">
      <c r="A2" s="879"/>
      <c r="B2" s="879"/>
      <c r="C2" s="879"/>
      <c r="D2" s="879"/>
      <c r="E2" s="879"/>
      <c r="F2" s="879"/>
      <c r="G2" s="879"/>
      <c r="H2" s="879"/>
      <c r="I2" s="879"/>
      <c r="J2" s="879"/>
      <c r="K2" s="879"/>
      <c r="L2" s="879"/>
      <c r="M2" s="879"/>
      <c r="N2" s="879"/>
      <c r="O2" s="879"/>
      <c r="P2" s="879"/>
    </row>
    <row r="3" spans="1:16" ht="16.5" customHeight="1">
      <c r="A3" s="879"/>
      <c r="B3" s="879"/>
      <c r="C3" s="879"/>
      <c r="D3" s="879"/>
      <c r="E3" s="879"/>
      <c r="F3" s="879"/>
      <c r="G3" s="879"/>
      <c r="H3" s="879"/>
      <c r="I3" s="879"/>
      <c r="J3" s="879"/>
      <c r="K3" s="879"/>
      <c r="L3" s="879"/>
      <c r="M3" s="879"/>
      <c r="N3" s="879"/>
      <c r="O3" s="879"/>
      <c r="P3" s="879"/>
    </row>
    <row r="4" spans="1:16" ht="16.5" customHeight="1">
      <c r="A4" s="879"/>
      <c r="B4" s="879"/>
      <c r="C4" s="879"/>
      <c r="D4" s="879"/>
      <c r="E4" s="879"/>
      <c r="F4" s="879"/>
      <c r="G4" s="879"/>
      <c r="H4" s="879"/>
      <c r="I4" s="879"/>
      <c r="J4" s="879"/>
      <c r="K4" s="879"/>
      <c r="L4" s="879"/>
      <c r="M4" s="879"/>
      <c r="N4" s="879"/>
      <c r="O4" s="879"/>
      <c r="P4" s="879"/>
    </row>
    <row r="5" spans="1:16" ht="16.5" customHeight="1">
      <c r="A5" s="879"/>
      <c r="B5" s="879"/>
      <c r="C5" s="879"/>
      <c r="D5" s="879"/>
      <c r="E5" s="879"/>
      <c r="F5" s="879"/>
      <c r="G5" s="879"/>
      <c r="H5" s="879"/>
      <c r="I5" s="879"/>
      <c r="J5" s="879"/>
      <c r="K5" s="879"/>
      <c r="L5" s="879"/>
      <c r="M5" s="879"/>
      <c r="N5" s="879"/>
      <c r="O5" s="879"/>
      <c r="P5" s="879"/>
    </row>
    <row r="6" spans="1:16" ht="16.5" customHeight="1">
      <c r="A6" s="879"/>
      <c r="B6" s="879"/>
      <c r="C6" s="879"/>
      <c r="D6" s="879"/>
      <c r="E6" s="879"/>
      <c r="F6" s="879"/>
      <c r="G6" s="879"/>
      <c r="H6" s="879"/>
      <c r="I6" s="879"/>
      <c r="J6" s="879"/>
      <c r="K6" s="879"/>
      <c r="L6" s="879"/>
      <c r="M6" s="879"/>
      <c r="N6" s="879"/>
      <c r="O6" s="879"/>
      <c r="P6" s="879"/>
    </row>
    <row r="7" spans="1:16" ht="16.5" customHeight="1">
      <c r="A7" s="879"/>
      <c r="B7" s="879"/>
      <c r="C7" s="879"/>
      <c r="D7" s="879"/>
      <c r="E7" s="879"/>
      <c r="F7" s="879"/>
      <c r="G7" s="879"/>
      <c r="H7" s="879"/>
      <c r="I7" s="879"/>
      <c r="J7" s="879"/>
      <c r="K7" s="879"/>
      <c r="L7" s="879"/>
      <c r="M7" s="879"/>
      <c r="N7" s="879"/>
      <c r="O7" s="879"/>
      <c r="P7" s="879"/>
    </row>
    <row r="8" spans="1:16" ht="16.5" customHeight="1">
      <c r="A8" s="879"/>
      <c r="B8" s="879"/>
      <c r="C8" s="879"/>
      <c r="D8" s="879"/>
      <c r="E8" s="879"/>
      <c r="F8" s="879"/>
      <c r="G8" s="879"/>
      <c r="H8" s="879"/>
      <c r="I8" s="879"/>
      <c r="J8" s="879"/>
      <c r="K8" s="879"/>
      <c r="L8" s="879"/>
      <c r="M8" s="879"/>
      <c r="N8" s="879"/>
      <c r="O8" s="879"/>
      <c r="P8" s="879"/>
    </row>
    <row r="9" spans="1:16" ht="16.5" customHeight="1">
      <c r="A9" s="879"/>
      <c r="B9" s="879"/>
      <c r="C9" s="879"/>
      <c r="D9" s="879"/>
      <c r="E9" s="879"/>
      <c r="F9" s="879"/>
      <c r="G9" s="879"/>
      <c r="H9" s="879"/>
      <c r="I9" s="879"/>
      <c r="J9" s="879"/>
      <c r="K9" s="879"/>
      <c r="L9" s="879"/>
      <c r="M9" s="879"/>
      <c r="N9" s="879"/>
      <c r="O9" s="879"/>
      <c r="P9" s="879"/>
    </row>
    <row r="10" spans="1:16" ht="16.5" customHeight="1">
      <c r="A10" s="879"/>
      <c r="B10" s="879"/>
      <c r="C10" s="879"/>
      <c r="D10" s="879"/>
      <c r="E10" s="879"/>
      <c r="F10" s="879"/>
      <c r="G10" s="879"/>
      <c r="H10" s="879"/>
      <c r="I10" s="879"/>
      <c r="J10" s="879"/>
      <c r="K10" s="879"/>
      <c r="L10" s="879"/>
      <c r="M10" s="879"/>
      <c r="N10" s="879"/>
      <c r="O10" s="879"/>
      <c r="P10" s="879"/>
    </row>
    <row r="11" spans="1:16" ht="16.5" customHeight="1">
      <c r="A11" s="879"/>
      <c r="B11" s="879"/>
      <c r="C11" s="879"/>
      <c r="D11" s="879"/>
      <c r="E11" s="879"/>
      <c r="F11" s="879"/>
      <c r="G11" s="879"/>
      <c r="H11" s="879"/>
      <c r="I11" s="879"/>
      <c r="J11" s="879"/>
      <c r="K11" s="879"/>
      <c r="L11" s="879"/>
      <c r="M11" s="879"/>
      <c r="N11" s="879"/>
      <c r="O11" s="879"/>
      <c r="P11" s="879"/>
    </row>
    <row r="12" spans="1:16" ht="16.5" customHeight="1">
      <c r="A12" s="879"/>
      <c r="B12" s="879"/>
      <c r="C12" s="879"/>
      <c r="D12" s="879"/>
      <c r="E12" s="879"/>
      <c r="F12" s="879"/>
      <c r="G12" s="879"/>
      <c r="H12" s="879"/>
      <c r="I12" s="879"/>
      <c r="J12" s="879"/>
      <c r="K12" s="879"/>
      <c r="L12" s="879"/>
      <c r="M12" s="879"/>
      <c r="N12" s="879"/>
      <c r="O12" s="879"/>
      <c r="P12" s="879"/>
    </row>
    <row r="13" spans="1:16" ht="16.5" customHeight="1">
      <c r="A13" s="879"/>
      <c r="B13" s="879"/>
      <c r="C13" s="879"/>
      <c r="D13" s="879"/>
      <c r="E13" s="879"/>
      <c r="F13" s="879"/>
      <c r="G13" s="879"/>
      <c r="H13" s="879"/>
      <c r="I13" s="879"/>
      <c r="J13" s="879"/>
      <c r="K13" s="879"/>
      <c r="L13" s="879"/>
      <c r="M13" s="879"/>
      <c r="N13" s="879"/>
      <c r="O13" s="879"/>
      <c r="P13" s="879"/>
    </row>
    <row r="14" spans="1:16" ht="16.5" customHeight="1">
      <c r="A14" s="879"/>
      <c r="B14" s="879"/>
      <c r="C14" s="879"/>
      <c r="D14" s="879"/>
      <c r="E14" s="879"/>
      <c r="F14" s="879"/>
      <c r="G14" s="879"/>
      <c r="H14" s="879"/>
      <c r="I14" s="879"/>
      <c r="J14" s="879"/>
      <c r="K14" s="879"/>
      <c r="L14" s="879"/>
      <c r="M14" s="879"/>
      <c r="N14" s="879"/>
      <c r="O14" s="879"/>
      <c r="P14" s="879"/>
    </row>
    <row r="15" spans="1:16" ht="16.5" customHeight="1">
      <c r="A15" s="879"/>
      <c r="B15" s="879"/>
      <c r="C15" s="879"/>
      <c r="D15" s="879"/>
      <c r="E15" s="879"/>
      <c r="F15" s="879"/>
      <c r="G15" s="879"/>
      <c r="H15" s="879"/>
      <c r="I15" s="879"/>
      <c r="J15" s="879"/>
      <c r="K15" s="879"/>
      <c r="L15" s="879"/>
      <c r="M15" s="879"/>
      <c r="N15" s="879"/>
      <c r="O15" s="879"/>
      <c r="P15" s="879"/>
    </row>
    <row r="16" spans="1:16" ht="16.5" customHeight="1">
      <c r="A16" s="879"/>
      <c r="B16" s="879"/>
      <c r="C16" s="879"/>
      <c r="D16" s="879"/>
      <c r="E16" s="879"/>
      <c r="F16" s="879"/>
      <c r="G16" s="879"/>
      <c r="H16" s="879"/>
      <c r="I16" s="879"/>
      <c r="J16" s="879"/>
      <c r="K16" s="879"/>
      <c r="L16" s="879"/>
      <c r="M16" s="879"/>
      <c r="N16" s="879"/>
      <c r="O16" s="879"/>
      <c r="P16" s="879"/>
    </row>
    <row r="17" spans="1:16" ht="16.5" customHeight="1">
      <c r="A17" s="879"/>
      <c r="B17" s="879"/>
      <c r="C17" s="879"/>
      <c r="D17" s="879"/>
      <c r="E17" s="879"/>
      <c r="F17" s="879"/>
      <c r="G17" s="879"/>
      <c r="H17" s="879"/>
      <c r="I17" s="879"/>
      <c r="J17" s="879"/>
      <c r="K17" s="879"/>
      <c r="L17" s="879"/>
      <c r="M17" s="879"/>
      <c r="N17" s="879"/>
      <c r="O17" s="879"/>
      <c r="P17" s="879"/>
    </row>
    <row r="18" spans="1:16" ht="16.5" customHeight="1">
      <c r="A18" s="879"/>
      <c r="B18" s="879"/>
      <c r="C18" s="879"/>
      <c r="D18" s="879"/>
      <c r="E18" s="879"/>
      <c r="F18" s="879"/>
      <c r="G18" s="879"/>
      <c r="H18" s="879"/>
      <c r="I18" s="879"/>
      <c r="J18" s="879"/>
      <c r="K18" s="879"/>
      <c r="L18" s="879"/>
      <c r="M18" s="879"/>
      <c r="N18" s="879"/>
      <c r="O18" s="879"/>
      <c r="P18" s="879"/>
    </row>
    <row r="19" spans="1:16" ht="16.5" customHeight="1">
      <c r="A19" s="879"/>
      <c r="B19" s="879"/>
      <c r="C19" s="879"/>
      <c r="D19" s="879"/>
      <c r="E19" s="879"/>
      <c r="F19" s="879"/>
      <c r="G19" s="879"/>
      <c r="H19" s="879"/>
      <c r="I19" s="879"/>
      <c r="J19" s="879"/>
      <c r="K19" s="879"/>
      <c r="L19" s="879"/>
      <c r="M19" s="879"/>
      <c r="N19" s="879"/>
      <c r="O19" s="879"/>
      <c r="P19" s="879"/>
    </row>
    <row r="20" spans="1:16" ht="16.5" customHeight="1">
      <c r="A20" s="879"/>
      <c r="B20" s="879"/>
      <c r="C20" s="879"/>
      <c r="D20" s="879"/>
      <c r="E20" s="879"/>
      <c r="F20" s="879"/>
      <c r="G20" s="879"/>
      <c r="H20" s="879"/>
      <c r="I20" s="879"/>
      <c r="J20" s="879"/>
      <c r="K20" s="879"/>
      <c r="L20" s="879"/>
      <c r="M20" s="879"/>
      <c r="N20" s="879"/>
      <c r="O20" s="879"/>
      <c r="P20" s="879"/>
    </row>
    <row r="21" spans="1:16" ht="16.5" customHeight="1">
      <c r="A21" s="879"/>
      <c r="B21" s="879"/>
      <c r="C21" s="879"/>
      <c r="D21" s="879"/>
      <c r="E21" s="879"/>
      <c r="F21" s="879"/>
      <c r="G21" s="879"/>
      <c r="H21" s="879"/>
      <c r="I21" s="879"/>
      <c r="J21" s="879"/>
      <c r="K21" s="879"/>
      <c r="L21" s="879"/>
      <c r="M21" s="879"/>
      <c r="N21" s="879"/>
      <c r="O21" s="879"/>
      <c r="P21" s="879"/>
    </row>
    <row r="22" spans="1:16" ht="16.5" customHeight="1">
      <c r="A22" s="879"/>
      <c r="B22" s="879"/>
      <c r="C22" s="879"/>
      <c r="D22" s="879"/>
      <c r="E22" s="879"/>
      <c r="F22" s="879"/>
      <c r="G22" s="879"/>
      <c r="H22" s="879"/>
      <c r="I22" s="879"/>
      <c r="J22" s="879"/>
      <c r="K22" s="879"/>
      <c r="L22" s="879"/>
      <c r="M22" s="879"/>
      <c r="N22" s="879"/>
      <c r="O22" s="879"/>
      <c r="P22" s="879"/>
    </row>
    <row r="23" spans="1:16" ht="16.5" customHeight="1">
      <c r="A23" s="879"/>
      <c r="B23" s="879"/>
      <c r="C23" s="879"/>
      <c r="D23" s="879"/>
      <c r="E23" s="879"/>
      <c r="F23" s="879"/>
      <c r="G23" s="879"/>
      <c r="H23" s="879"/>
      <c r="I23" s="879"/>
      <c r="J23" s="879"/>
      <c r="K23" s="879"/>
      <c r="L23" s="879"/>
      <c r="M23" s="879"/>
      <c r="N23" s="879"/>
      <c r="O23" s="879"/>
      <c r="P23" s="879"/>
    </row>
    <row r="24" spans="1:16" ht="16.5" customHeight="1">
      <c r="A24" s="879"/>
      <c r="B24" s="879"/>
      <c r="C24" s="879"/>
      <c r="D24" s="879"/>
      <c r="E24" s="879"/>
      <c r="F24" s="879"/>
      <c r="G24" s="879"/>
      <c r="H24" s="879"/>
      <c r="I24" s="879"/>
      <c r="J24" s="879"/>
      <c r="K24" s="879"/>
      <c r="L24" s="879"/>
      <c r="M24" s="879"/>
      <c r="N24" s="879"/>
      <c r="O24" s="879"/>
      <c r="P24" s="879"/>
    </row>
    <row r="25" spans="1:16" ht="16.5" customHeight="1">
      <c r="A25" s="879"/>
      <c r="B25" s="879"/>
      <c r="C25" s="879"/>
      <c r="D25" s="879"/>
      <c r="E25" s="879"/>
      <c r="F25" s="879"/>
      <c r="G25" s="879"/>
      <c r="H25" s="879"/>
      <c r="I25" s="879"/>
      <c r="J25" s="879"/>
      <c r="K25" s="879"/>
      <c r="L25" s="879"/>
      <c r="M25" s="879"/>
      <c r="N25" s="879"/>
      <c r="O25" s="879"/>
      <c r="P25" s="879"/>
    </row>
    <row r="26" spans="1:16" ht="16.5" customHeight="1">
      <c r="A26" s="879"/>
      <c r="B26" s="879"/>
      <c r="C26" s="879"/>
      <c r="D26" s="879"/>
      <c r="E26" s="879"/>
      <c r="F26" s="879"/>
      <c r="G26" s="879"/>
      <c r="H26" s="879"/>
      <c r="I26" s="879"/>
      <c r="J26" s="879"/>
      <c r="K26" s="879"/>
      <c r="L26" s="879"/>
      <c r="M26" s="879"/>
      <c r="N26" s="879"/>
      <c r="O26" s="879"/>
      <c r="P26" s="879"/>
    </row>
    <row r="27" spans="1:16" ht="16.5" customHeight="1">
      <c r="A27" s="879"/>
      <c r="B27" s="879"/>
      <c r="C27" s="879"/>
      <c r="D27" s="879"/>
      <c r="E27" s="879"/>
      <c r="F27" s="879"/>
      <c r="G27" s="879"/>
      <c r="H27" s="879"/>
      <c r="I27" s="879"/>
      <c r="J27" s="879"/>
      <c r="K27" s="879"/>
      <c r="L27" s="879"/>
      <c r="M27" s="879"/>
      <c r="N27" s="879"/>
      <c r="O27" s="879"/>
      <c r="P27" s="879"/>
    </row>
    <row r="28" spans="1:16" ht="16.5" customHeight="1">
      <c r="A28" s="879"/>
      <c r="B28" s="879"/>
      <c r="C28" s="879"/>
      <c r="D28" s="879"/>
      <c r="E28" s="879"/>
      <c r="F28" s="879"/>
      <c r="G28" s="879"/>
      <c r="H28" s="879"/>
      <c r="I28" s="879"/>
      <c r="J28" s="879"/>
      <c r="K28" s="879"/>
      <c r="L28" s="879"/>
      <c r="M28" s="879"/>
      <c r="N28" s="879"/>
      <c r="O28" s="879"/>
      <c r="P28" s="879"/>
    </row>
    <row r="29" spans="1:16" ht="16.5" customHeight="1">
      <c r="A29" s="879"/>
      <c r="B29" s="879"/>
      <c r="C29" s="879"/>
      <c r="D29" s="879"/>
      <c r="E29" s="879"/>
      <c r="F29" s="879"/>
      <c r="G29" s="879"/>
      <c r="H29" s="879"/>
      <c r="I29" s="879"/>
      <c r="J29" s="879"/>
      <c r="K29" s="879"/>
      <c r="L29" s="879"/>
      <c r="M29" s="879"/>
      <c r="N29" s="879"/>
      <c r="O29" s="879"/>
      <c r="P29" s="879"/>
    </row>
    <row r="30" spans="1:16" ht="16.5" customHeight="1">
      <c r="A30" s="879"/>
      <c r="B30" s="879"/>
      <c r="C30" s="879"/>
      <c r="D30" s="879"/>
      <c r="E30" s="879"/>
      <c r="F30" s="879"/>
      <c r="G30" s="879"/>
      <c r="H30" s="879"/>
      <c r="I30" s="879"/>
      <c r="J30" s="879"/>
      <c r="K30" s="879"/>
      <c r="L30" s="879"/>
      <c r="M30" s="879"/>
      <c r="N30" s="879"/>
      <c r="O30" s="879"/>
      <c r="P30" s="879"/>
    </row>
    <row r="31" spans="1:16" ht="16.5" customHeight="1">
      <c r="A31" s="879"/>
      <c r="B31" s="879"/>
      <c r="C31" s="879"/>
      <c r="D31" s="879"/>
      <c r="E31" s="879"/>
      <c r="F31" s="879"/>
      <c r="G31" s="879"/>
      <c r="H31" s="879"/>
      <c r="I31" s="879"/>
      <c r="J31" s="879"/>
      <c r="K31" s="879"/>
      <c r="L31" s="879"/>
      <c r="M31" s="879"/>
      <c r="N31" s="879"/>
      <c r="O31" s="879"/>
      <c r="P31" s="879"/>
    </row>
    <row r="32" spans="1:16" ht="31.5" customHeight="1">
      <c r="A32" s="879"/>
      <c r="B32" s="879"/>
      <c r="C32" s="879"/>
      <c r="D32" s="879"/>
      <c r="E32" s="879"/>
      <c r="F32" s="879"/>
      <c r="G32" s="879"/>
      <c r="H32" s="879"/>
      <c r="I32" s="879"/>
      <c r="J32" s="874" t="s">
        <v>6</v>
      </c>
      <c r="K32" s="879"/>
      <c r="L32" s="879"/>
      <c r="M32" s="879"/>
      <c r="N32" s="879"/>
      <c r="O32" s="879"/>
      <c r="P32" s="879"/>
    </row>
    <row r="33" spans="1:16" ht="39" customHeight="1">
      <c r="A33" s="879"/>
      <c r="B33" s="880" t="s">
        <v>17</v>
      </c>
      <c r="C33" s="886"/>
      <c r="D33" s="886"/>
      <c r="E33" s="891" t="s">
        <v>19</v>
      </c>
      <c r="F33" s="895" t="s">
        <v>470</v>
      </c>
      <c r="G33" s="900" t="s">
        <v>509</v>
      </c>
      <c r="H33" s="900" t="s">
        <v>510</v>
      </c>
      <c r="I33" s="900" t="s">
        <v>367</v>
      </c>
      <c r="J33" s="904" t="s">
        <v>315</v>
      </c>
      <c r="K33" s="879"/>
      <c r="L33" s="879"/>
      <c r="M33" s="879"/>
      <c r="N33" s="879"/>
      <c r="O33" s="879"/>
      <c r="P33" s="879"/>
    </row>
    <row r="34" spans="1:16" ht="39" customHeight="1">
      <c r="A34" s="879"/>
      <c r="B34" s="881"/>
      <c r="C34" s="887" t="s">
        <v>439</v>
      </c>
      <c r="D34" s="887"/>
      <c r="E34" s="892"/>
      <c r="F34" s="896">
        <v>2.4500000000000002</v>
      </c>
      <c r="G34" s="901">
        <v>2.74</v>
      </c>
      <c r="H34" s="901">
        <v>6.2</v>
      </c>
      <c r="I34" s="901">
        <v>3.7</v>
      </c>
      <c r="J34" s="905">
        <v>3.81</v>
      </c>
      <c r="K34" s="879"/>
      <c r="L34" s="879"/>
      <c r="M34" s="879"/>
      <c r="N34" s="879"/>
      <c r="O34" s="879"/>
      <c r="P34" s="879"/>
    </row>
    <row r="35" spans="1:16" ht="39" customHeight="1">
      <c r="A35" s="879"/>
      <c r="B35" s="882"/>
      <c r="C35" s="888" t="s">
        <v>448</v>
      </c>
      <c r="D35" s="888"/>
      <c r="E35" s="893"/>
      <c r="F35" s="897">
        <v>0.7</v>
      </c>
      <c r="G35" s="902">
        <v>0.56999999999999995</v>
      </c>
      <c r="H35" s="902">
        <v>0.61</v>
      </c>
      <c r="I35" s="902">
        <v>0.36</v>
      </c>
      <c r="J35" s="906">
        <v>0.41</v>
      </c>
      <c r="K35" s="879"/>
      <c r="L35" s="879"/>
      <c r="M35" s="879"/>
      <c r="N35" s="879"/>
      <c r="O35" s="879"/>
      <c r="P35" s="879"/>
    </row>
    <row r="36" spans="1:16" ht="39" customHeight="1">
      <c r="A36" s="879"/>
      <c r="B36" s="882"/>
      <c r="C36" s="888" t="s">
        <v>29</v>
      </c>
      <c r="D36" s="888"/>
      <c r="E36" s="893"/>
      <c r="F36" s="897">
        <v>0.24</v>
      </c>
      <c r="G36" s="902">
        <v>0.23</v>
      </c>
      <c r="H36" s="902">
        <v>0.31</v>
      </c>
      <c r="I36" s="902">
        <v>0.6</v>
      </c>
      <c r="J36" s="906">
        <v>0.41</v>
      </c>
      <c r="K36" s="879"/>
      <c r="L36" s="879"/>
      <c r="M36" s="879"/>
      <c r="N36" s="879"/>
      <c r="O36" s="879"/>
      <c r="P36" s="879"/>
    </row>
    <row r="37" spans="1:16" ht="39" customHeight="1">
      <c r="A37" s="879"/>
      <c r="B37" s="882"/>
      <c r="C37" s="888" t="s">
        <v>203</v>
      </c>
      <c r="D37" s="888"/>
      <c r="E37" s="893"/>
      <c r="F37" s="897">
        <v>5.e-002</v>
      </c>
      <c r="G37" s="902">
        <v>6.e-002</v>
      </c>
      <c r="H37" s="902">
        <v>5.e-002</v>
      </c>
      <c r="I37" s="902">
        <v>6.e-002</v>
      </c>
      <c r="J37" s="906">
        <v>6.e-002</v>
      </c>
      <c r="K37" s="879"/>
      <c r="L37" s="879"/>
      <c r="M37" s="879"/>
      <c r="N37" s="879"/>
      <c r="O37" s="879"/>
      <c r="P37" s="879"/>
    </row>
    <row r="38" spans="1:16" ht="39" customHeight="1">
      <c r="A38" s="879"/>
      <c r="B38" s="882"/>
      <c r="C38" s="888" t="s">
        <v>277</v>
      </c>
      <c r="D38" s="888"/>
      <c r="E38" s="893"/>
      <c r="F38" s="897">
        <v>0</v>
      </c>
      <c r="G38" s="902">
        <v>0</v>
      </c>
      <c r="H38" s="902">
        <v>0</v>
      </c>
      <c r="I38" s="902">
        <v>0</v>
      </c>
      <c r="J38" s="906">
        <v>0</v>
      </c>
      <c r="K38" s="879"/>
      <c r="L38" s="879"/>
      <c r="M38" s="879"/>
      <c r="N38" s="879"/>
      <c r="O38" s="879"/>
      <c r="P38" s="879"/>
    </row>
    <row r="39" spans="1:16" ht="39" customHeight="1">
      <c r="A39" s="879"/>
      <c r="B39" s="882"/>
      <c r="C39" s="888"/>
      <c r="D39" s="888"/>
      <c r="E39" s="893"/>
      <c r="F39" s="897"/>
      <c r="G39" s="902"/>
      <c r="H39" s="902"/>
      <c r="I39" s="902"/>
      <c r="J39" s="906"/>
      <c r="K39" s="879"/>
      <c r="L39" s="879"/>
      <c r="M39" s="879"/>
      <c r="N39" s="879"/>
      <c r="O39" s="879"/>
      <c r="P39" s="879"/>
    </row>
    <row r="40" spans="1:16" ht="39" customHeight="1">
      <c r="A40" s="879"/>
      <c r="B40" s="882"/>
      <c r="C40" s="888"/>
      <c r="D40" s="888"/>
      <c r="E40" s="893"/>
      <c r="F40" s="897"/>
      <c r="G40" s="902"/>
      <c r="H40" s="902"/>
      <c r="I40" s="902"/>
      <c r="J40" s="906"/>
      <c r="K40" s="879"/>
      <c r="L40" s="879"/>
      <c r="M40" s="879"/>
      <c r="N40" s="879"/>
      <c r="O40" s="879"/>
      <c r="P40" s="879"/>
    </row>
    <row r="41" spans="1:16" ht="39" customHeight="1">
      <c r="A41" s="879"/>
      <c r="B41" s="882"/>
      <c r="C41" s="888"/>
      <c r="D41" s="888"/>
      <c r="E41" s="893"/>
      <c r="F41" s="897"/>
      <c r="G41" s="902"/>
      <c r="H41" s="902"/>
      <c r="I41" s="902"/>
      <c r="J41" s="906"/>
      <c r="K41" s="879"/>
      <c r="L41" s="879"/>
      <c r="M41" s="879"/>
      <c r="N41" s="879"/>
      <c r="O41" s="879"/>
      <c r="P41" s="879"/>
    </row>
    <row r="42" spans="1:16" ht="39" customHeight="1">
      <c r="A42" s="879"/>
      <c r="B42" s="883"/>
      <c r="C42" s="888" t="s">
        <v>511</v>
      </c>
      <c r="D42" s="888"/>
      <c r="E42" s="893"/>
      <c r="F42" s="897" t="s">
        <v>173</v>
      </c>
      <c r="G42" s="902" t="s">
        <v>173</v>
      </c>
      <c r="H42" s="902" t="s">
        <v>173</v>
      </c>
      <c r="I42" s="902" t="s">
        <v>173</v>
      </c>
      <c r="J42" s="906" t="s">
        <v>173</v>
      </c>
      <c r="K42" s="879"/>
      <c r="L42" s="879"/>
      <c r="M42" s="879"/>
      <c r="N42" s="879"/>
      <c r="O42" s="879"/>
      <c r="P42" s="879"/>
    </row>
    <row r="43" spans="1:16" ht="39" customHeight="1">
      <c r="A43" s="879"/>
      <c r="B43" s="884"/>
      <c r="C43" s="889" t="s">
        <v>473</v>
      </c>
      <c r="D43" s="889"/>
      <c r="E43" s="894"/>
      <c r="F43" s="898" t="s">
        <v>173</v>
      </c>
      <c r="G43" s="903" t="s">
        <v>173</v>
      </c>
      <c r="H43" s="903" t="s">
        <v>173</v>
      </c>
      <c r="I43" s="903" t="s">
        <v>173</v>
      </c>
      <c r="J43" s="907" t="s">
        <v>173</v>
      </c>
      <c r="K43" s="879"/>
      <c r="L43" s="879"/>
      <c r="M43" s="879"/>
      <c r="N43" s="879"/>
      <c r="O43" s="879"/>
      <c r="P43" s="879"/>
    </row>
    <row r="44" spans="1:16" ht="39" customHeight="1">
      <c r="A44" s="879"/>
      <c r="B44" s="885" t="s">
        <v>11</v>
      </c>
      <c r="C44" s="890"/>
      <c r="D44" s="890"/>
      <c r="E44" s="890"/>
      <c r="F44" s="899"/>
      <c r="G44" s="899"/>
      <c r="H44" s="899"/>
      <c r="I44" s="899"/>
      <c r="J44" s="899"/>
      <c r="K44" s="879"/>
      <c r="L44" s="879"/>
      <c r="M44" s="879"/>
      <c r="N44" s="879"/>
      <c r="O44" s="879"/>
      <c r="P44" s="879"/>
    </row>
    <row r="45" spans="1:16" ht="18" customHeight="1">
      <c r="A45" s="879"/>
      <c r="B45" s="879"/>
      <c r="C45" s="879"/>
      <c r="D45" s="879"/>
      <c r="E45" s="879"/>
      <c r="F45" s="879"/>
      <c r="G45" s="879"/>
      <c r="H45" s="879"/>
      <c r="I45" s="879"/>
      <c r="J45" s="879"/>
      <c r="K45" s="879"/>
      <c r="L45" s="879"/>
      <c r="M45" s="879"/>
      <c r="N45" s="879"/>
      <c r="O45" s="879"/>
      <c r="P45" s="879"/>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56"/>
  <sheetViews>
    <sheetView showGridLines="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3"/>
      <c r="B1" s="853"/>
      <c r="C1" s="853"/>
      <c r="D1" s="853"/>
      <c r="E1" s="853"/>
      <c r="F1" s="853"/>
      <c r="G1" s="853"/>
      <c r="H1" s="853"/>
      <c r="I1" s="853"/>
      <c r="J1" s="853"/>
      <c r="K1" s="853"/>
      <c r="L1" s="853"/>
      <c r="M1" s="853"/>
      <c r="N1" s="853"/>
      <c r="O1" s="853"/>
      <c r="P1" s="853"/>
      <c r="Q1" s="853"/>
      <c r="R1" s="853"/>
      <c r="S1" s="853"/>
      <c r="T1" s="853"/>
      <c r="U1" s="853"/>
    </row>
    <row r="2" spans="1:21" ht="13.5" customHeight="1">
      <c r="A2" s="853"/>
      <c r="B2" s="853"/>
      <c r="C2" s="853"/>
      <c r="D2" s="853"/>
      <c r="E2" s="853"/>
      <c r="F2" s="853"/>
      <c r="G2" s="853"/>
      <c r="H2" s="853"/>
      <c r="I2" s="853"/>
      <c r="J2" s="853"/>
      <c r="K2" s="853"/>
      <c r="L2" s="853"/>
      <c r="M2" s="853"/>
      <c r="N2" s="853"/>
      <c r="O2" s="853"/>
      <c r="P2" s="853"/>
      <c r="Q2" s="853"/>
      <c r="R2" s="853"/>
      <c r="S2" s="853"/>
      <c r="T2" s="853"/>
      <c r="U2" s="853"/>
    </row>
    <row r="3" spans="1:21" ht="13.5" customHeight="1">
      <c r="A3" s="853"/>
      <c r="B3" s="853"/>
      <c r="C3" s="853"/>
      <c r="D3" s="853"/>
      <c r="E3" s="853"/>
      <c r="F3" s="853"/>
      <c r="G3" s="853"/>
      <c r="H3" s="853"/>
      <c r="I3" s="853"/>
      <c r="J3" s="853"/>
      <c r="K3" s="853"/>
      <c r="L3" s="853"/>
      <c r="M3" s="853"/>
      <c r="N3" s="853"/>
      <c r="O3" s="853"/>
      <c r="P3" s="853"/>
      <c r="Q3" s="853"/>
      <c r="R3" s="853"/>
      <c r="S3" s="853"/>
      <c r="T3" s="853"/>
      <c r="U3" s="853"/>
    </row>
    <row r="4" spans="1:21" ht="13.5" customHeight="1">
      <c r="A4" s="853"/>
      <c r="B4" s="853"/>
      <c r="C4" s="853"/>
      <c r="D4" s="853"/>
      <c r="E4" s="853"/>
      <c r="F4" s="853"/>
      <c r="G4" s="853"/>
      <c r="H4" s="853"/>
      <c r="I4" s="853"/>
      <c r="J4" s="853"/>
      <c r="K4" s="853"/>
      <c r="L4" s="853"/>
      <c r="M4" s="853"/>
      <c r="N4" s="853"/>
      <c r="O4" s="853"/>
      <c r="P4" s="853"/>
      <c r="Q4" s="853"/>
      <c r="R4" s="853"/>
      <c r="S4" s="853"/>
      <c r="T4" s="853"/>
      <c r="U4" s="853"/>
    </row>
    <row r="5" spans="1:21" ht="13.5" customHeight="1">
      <c r="A5" s="853"/>
      <c r="B5" s="853"/>
      <c r="C5" s="853"/>
      <c r="D5" s="853"/>
      <c r="E5" s="853"/>
      <c r="F5" s="853"/>
      <c r="G5" s="853"/>
      <c r="H5" s="853"/>
      <c r="I5" s="853"/>
      <c r="J5" s="853"/>
      <c r="K5" s="853"/>
      <c r="L5" s="853"/>
      <c r="M5" s="853"/>
      <c r="N5" s="853"/>
      <c r="O5" s="853"/>
      <c r="P5" s="853"/>
      <c r="Q5" s="853"/>
      <c r="R5" s="853"/>
      <c r="S5" s="853"/>
      <c r="T5" s="853"/>
      <c r="U5" s="853"/>
    </row>
    <row r="6" spans="1:21" ht="13.5" customHeight="1">
      <c r="A6" s="853"/>
      <c r="B6" s="853"/>
      <c r="C6" s="853"/>
      <c r="D6" s="853"/>
      <c r="E6" s="853"/>
      <c r="F6" s="853"/>
      <c r="G6" s="853"/>
      <c r="H6" s="853"/>
      <c r="I6" s="853"/>
      <c r="J6" s="853"/>
      <c r="K6" s="853"/>
      <c r="L6" s="853"/>
      <c r="M6" s="853"/>
      <c r="N6" s="853"/>
      <c r="O6" s="853"/>
      <c r="P6" s="853"/>
      <c r="Q6" s="853"/>
      <c r="R6" s="853"/>
      <c r="S6" s="853"/>
      <c r="T6" s="853"/>
      <c r="U6" s="853"/>
    </row>
    <row r="7" spans="1:21" ht="13.5" customHeight="1">
      <c r="A7" s="853"/>
      <c r="B7" s="853"/>
      <c r="C7" s="853"/>
      <c r="D7" s="853"/>
      <c r="E7" s="853"/>
      <c r="F7" s="853"/>
      <c r="G7" s="853"/>
      <c r="H7" s="853"/>
      <c r="I7" s="853"/>
      <c r="J7" s="853"/>
      <c r="K7" s="853"/>
      <c r="L7" s="853"/>
      <c r="M7" s="853"/>
      <c r="N7" s="853"/>
      <c r="O7" s="853"/>
      <c r="P7" s="853"/>
      <c r="Q7" s="853"/>
      <c r="R7" s="853"/>
      <c r="S7" s="853"/>
      <c r="T7" s="853"/>
      <c r="U7" s="853"/>
    </row>
    <row r="8" spans="1:21" ht="13.5" customHeight="1">
      <c r="A8" s="853"/>
      <c r="B8" s="853"/>
      <c r="C8" s="853"/>
      <c r="D8" s="853"/>
      <c r="E8" s="853"/>
      <c r="F8" s="853"/>
      <c r="G8" s="853"/>
      <c r="H8" s="853"/>
      <c r="I8" s="853"/>
      <c r="J8" s="853"/>
      <c r="K8" s="853"/>
      <c r="L8" s="853"/>
      <c r="M8" s="853"/>
      <c r="N8" s="853"/>
      <c r="O8" s="853"/>
      <c r="P8" s="853"/>
      <c r="Q8" s="853"/>
      <c r="R8" s="853"/>
      <c r="S8" s="853"/>
      <c r="T8" s="853"/>
      <c r="U8" s="853"/>
    </row>
    <row r="9" spans="1:21" ht="13.5" customHeight="1">
      <c r="A9" s="853"/>
      <c r="B9" s="853"/>
      <c r="C9" s="853"/>
      <c r="D9" s="853"/>
      <c r="E9" s="853"/>
      <c r="F9" s="853"/>
      <c r="G9" s="853"/>
      <c r="H9" s="853"/>
      <c r="I9" s="853"/>
      <c r="J9" s="853"/>
      <c r="K9" s="853"/>
      <c r="L9" s="853"/>
      <c r="M9" s="853"/>
      <c r="N9" s="853"/>
      <c r="O9" s="853"/>
      <c r="P9" s="853"/>
      <c r="Q9" s="853"/>
      <c r="R9" s="853"/>
      <c r="S9" s="853"/>
      <c r="T9" s="853"/>
      <c r="U9" s="853"/>
    </row>
    <row r="10" spans="1:21" ht="13.5" customHeight="1">
      <c r="A10" s="853"/>
      <c r="B10" s="853"/>
      <c r="C10" s="853"/>
      <c r="D10" s="853"/>
      <c r="E10" s="853"/>
      <c r="F10" s="853"/>
      <c r="G10" s="853"/>
      <c r="H10" s="853"/>
      <c r="I10" s="853"/>
      <c r="J10" s="853"/>
      <c r="K10" s="853"/>
      <c r="L10" s="853"/>
      <c r="M10" s="853"/>
      <c r="N10" s="853"/>
      <c r="O10" s="853"/>
      <c r="P10" s="853"/>
      <c r="Q10" s="853"/>
      <c r="R10" s="853"/>
      <c r="S10" s="853"/>
      <c r="T10" s="853"/>
      <c r="U10" s="853"/>
    </row>
    <row r="11" spans="1:21" ht="13.5" customHeight="1">
      <c r="A11" s="853"/>
      <c r="B11" s="853"/>
      <c r="C11" s="853"/>
      <c r="D11" s="853"/>
      <c r="E11" s="853"/>
      <c r="F11" s="853"/>
      <c r="G11" s="853"/>
      <c r="H11" s="853"/>
      <c r="I11" s="853"/>
      <c r="J11" s="853"/>
      <c r="K11" s="853"/>
      <c r="L11" s="853"/>
      <c r="M11" s="853"/>
      <c r="N11" s="853"/>
      <c r="O11" s="853"/>
      <c r="P11" s="853"/>
      <c r="Q11" s="853"/>
      <c r="R11" s="853"/>
      <c r="S11" s="853"/>
      <c r="T11" s="853"/>
      <c r="U11" s="853"/>
    </row>
    <row r="12" spans="1:21" ht="13.5" customHeight="1">
      <c r="A12" s="853"/>
      <c r="B12" s="853"/>
      <c r="C12" s="853"/>
      <c r="D12" s="853"/>
      <c r="E12" s="853"/>
      <c r="F12" s="853"/>
      <c r="G12" s="853"/>
      <c r="H12" s="853"/>
      <c r="I12" s="853"/>
      <c r="J12" s="853"/>
      <c r="K12" s="853"/>
      <c r="L12" s="853"/>
      <c r="M12" s="853"/>
      <c r="N12" s="853"/>
      <c r="O12" s="853"/>
      <c r="P12" s="853"/>
      <c r="Q12" s="853"/>
      <c r="R12" s="853"/>
      <c r="S12" s="853"/>
      <c r="T12" s="853"/>
      <c r="U12" s="853"/>
    </row>
    <row r="13" spans="1:21" ht="13.5" customHeight="1">
      <c r="A13" s="853"/>
      <c r="B13" s="853"/>
      <c r="C13" s="853"/>
      <c r="D13" s="853"/>
      <c r="E13" s="853"/>
      <c r="F13" s="853"/>
      <c r="G13" s="853"/>
      <c r="H13" s="853"/>
      <c r="I13" s="853"/>
      <c r="J13" s="853"/>
      <c r="K13" s="853"/>
      <c r="L13" s="853"/>
      <c r="M13" s="853"/>
      <c r="N13" s="853"/>
      <c r="O13" s="853"/>
      <c r="P13" s="853"/>
      <c r="Q13" s="853"/>
      <c r="R13" s="853"/>
      <c r="S13" s="853"/>
      <c r="T13" s="853"/>
      <c r="U13" s="853"/>
    </row>
    <row r="14" spans="1:21" ht="13.5" customHeight="1">
      <c r="A14" s="853"/>
      <c r="B14" s="853"/>
      <c r="C14" s="853"/>
      <c r="D14" s="853"/>
      <c r="E14" s="853"/>
      <c r="F14" s="853"/>
      <c r="G14" s="853"/>
      <c r="H14" s="853"/>
      <c r="I14" s="853"/>
      <c r="J14" s="853"/>
      <c r="K14" s="853"/>
      <c r="L14" s="853"/>
      <c r="M14" s="853"/>
      <c r="N14" s="853"/>
      <c r="O14" s="853"/>
      <c r="P14" s="853"/>
      <c r="Q14" s="853"/>
      <c r="R14" s="853"/>
      <c r="S14" s="853"/>
      <c r="T14" s="853"/>
      <c r="U14" s="853"/>
    </row>
    <row r="15" spans="1:21" ht="13.5" customHeight="1">
      <c r="A15" s="853"/>
      <c r="B15" s="853"/>
      <c r="C15" s="853"/>
      <c r="D15" s="853"/>
      <c r="E15" s="853"/>
      <c r="F15" s="853"/>
      <c r="G15" s="853"/>
      <c r="H15" s="853"/>
      <c r="I15" s="853"/>
      <c r="J15" s="853"/>
      <c r="K15" s="853"/>
      <c r="L15" s="853"/>
      <c r="M15" s="853"/>
      <c r="N15" s="853"/>
      <c r="O15" s="853"/>
      <c r="P15" s="853"/>
      <c r="Q15" s="853"/>
      <c r="R15" s="853"/>
      <c r="S15" s="853"/>
      <c r="T15" s="853"/>
      <c r="U15" s="853"/>
    </row>
    <row r="16" spans="1:21" ht="13.5" customHeight="1">
      <c r="A16" s="853"/>
      <c r="B16" s="853"/>
      <c r="C16" s="853"/>
      <c r="D16" s="853"/>
      <c r="E16" s="853"/>
      <c r="F16" s="853"/>
      <c r="G16" s="853"/>
      <c r="H16" s="853"/>
      <c r="I16" s="853"/>
      <c r="J16" s="853"/>
      <c r="K16" s="853"/>
      <c r="L16" s="853"/>
      <c r="M16" s="853"/>
      <c r="N16" s="853"/>
      <c r="O16" s="853"/>
      <c r="P16" s="853"/>
      <c r="Q16" s="853"/>
      <c r="R16" s="853"/>
      <c r="S16" s="853"/>
      <c r="T16" s="853"/>
      <c r="U16" s="853"/>
    </row>
    <row r="17" spans="1:21" ht="13.5" customHeight="1">
      <c r="A17" s="853"/>
      <c r="B17" s="853"/>
      <c r="C17" s="853"/>
      <c r="D17" s="853"/>
      <c r="E17" s="853"/>
      <c r="F17" s="853"/>
      <c r="G17" s="853"/>
      <c r="H17" s="853"/>
      <c r="I17" s="853"/>
      <c r="J17" s="853"/>
      <c r="K17" s="853"/>
      <c r="L17" s="853"/>
      <c r="M17" s="853"/>
      <c r="N17" s="853"/>
      <c r="O17" s="853"/>
      <c r="P17" s="853"/>
      <c r="Q17" s="853"/>
      <c r="R17" s="853"/>
      <c r="S17" s="853"/>
      <c r="T17" s="853"/>
      <c r="U17" s="853"/>
    </row>
    <row r="18" spans="1:21" ht="13.5" customHeight="1">
      <c r="A18" s="853"/>
      <c r="B18" s="853"/>
      <c r="C18" s="853"/>
      <c r="D18" s="853"/>
      <c r="E18" s="853"/>
      <c r="F18" s="853"/>
      <c r="G18" s="853"/>
      <c r="H18" s="853"/>
      <c r="I18" s="853"/>
      <c r="J18" s="853"/>
      <c r="K18" s="853"/>
      <c r="L18" s="853"/>
      <c r="M18" s="853"/>
      <c r="N18" s="853"/>
      <c r="O18" s="853"/>
      <c r="P18" s="853"/>
      <c r="Q18" s="853"/>
      <c r="R18" s="853"/>
      <c r="S18" s="853"/>
      <c r="T18" s="853"/>
      <c r="U18" s="853"/>
    </row>
    <row r="19" spans="1:21" ht="13.5" customHeight="1">
      <c r="A19" s="853"/>
      <c r="B19" s="853"/>
      <c r="C19" s="853"/>
      <c r="D19" s="853"/>
      <c r="E19" s="853"/>
      <c r="F19" s="853"/>
      <c r="G19" s="853"/>
      <c r="H19" s="853"/>
      <c r="I19" s="853"/>
      <c r="J19" s="853"/>
      <c r="K19" s="853"/>
      <c r="L19" s="853"/>
      <c r="M19" s="853"/>
      <c r="N19" s="853"/>
      <c r="O19" s="853"/>
      <c r="P19" s="853"/>
      <c r="Q19" s="853"/>
      <c r="R19" s="853"/>
      <c r="S19" s="853"/>
      <c r="T19" s="853"/>
      <c r="U19" s="853"/>
    </row>
    <row r="20" spans="1:21" ht="13.5" customHeight="1">
      <c r="A20" s="853"/>
      <c r="B20" s="853"/>
      <c r="C20" s="853"/>
      <c r="D20" s="853"/>
      <c r="E20" s="853"/>
      <c r="F20" s="853"/>
      <c r="G20" s="853"/>
      <c r="H20" s="853"/>
      <c r="I20" s="853"/>
      <c r="J20" s="853"/>
      <c r="K20" s="853"/>
      <c r="L20" s="853"/>
      <c r="M20" s="853"/>
      <c r="N20" s="853"/>
      <c r="O20" s="853"/>
      <c r="P20" s="853"/>
      <c r="Q20" s="853"/>
      <c r="R20" s="853"/>
      <c r="S20" s="853"/>
      <c r="T20" s="853"/>
      <c r="U20" s="853"/>
    </row>
    <row r="21" spans="1:21" ht="13.5" customHeight="1">
      <c r="A21" s="853"/>
      <c r="B21" s="853"/>
      <c r="C21" s="853"/>
      <c r="D21" s="853"/>
      <c r="E21" s="853"/>
      <c r="F21" s="853"/>
      <c r="G21" s="853"/>
      <c r="H21" s="853"/>
      <c r="I21" s="853"/>
      <c r="J21" s="853"/>
      <c r="K21" s="853"/>
      <c r="L21" s="853"/>
      <c r="M21" s="853"/>
      <c r="N21" s="853"/>
      <c r="O21" s="853"/>
      <c r="P21" s="853"/>
      <c r="Q21" s="853"/>
      <c r="R21" s="853"/>
      <c r="S21" s="853"/>
      <c r="T21" s="853"/>
      <c r="U21" s="853"/>
    </row>
    <row r="22" spans="1:21" ht="13.5" customHeight="1">
      <c r="A22" s="853"/>
      <c r="B22" s="853"/>
      <c r="C22" s="853"/>
      <c r="D22" s="853"/>
      <c r="E22" s="853"/>
      <c r="F22" s="853"/>
      <c r="G22" s="853"/>
      <c r="H22" s="853"/>
      <c r="I22" s="853"/>
      <c r="J22" s="853"/>
      <c r="K22" s="853"/>
      <c r="L22" s="853"/>
      <c r="M22" s="853"/>
      <c r="N22" s="853"/>
      <c r="O22" s="853"/>
      <c r="P22" s="853"/>
      <c r="Q22" s="853"/>
      <c r="R22" s="853"/>
      <c r="S22" s="853"/>
      <c r="T22" s="853"/>
      <c r="U22" s="853"/>
    </row>
    <row r="23" spans="1:21" ht="13.5" customHeight="1">
      <c r="A23" s="853"/>
      <c r="B23" s="853"/>
      <c r="C23" s="853"/>
      <c r="D23" s="853"/>
      <c r="E23" s="853"/>
      <c r="F23" s="853"/>
      <c r="G23" s="853"/>
      <c r="H23" s="853"/>
      <c r="I23" s="853"/>
      <c r="J23" s="853"/>
      <c r="K23" s="853"/>
      <c r="L23" s="853"/>
      <c r="M23" s="853"/>
      <c r="N23" s="853"/>
      <c r="O23" s="853"/>
      <c r="P23" s="853"/>
      <c r="Q23" s="853"/>
      <c r="R23" s="853"/>
      <c r="S23" s="853"/>
      <c r="T23" s="853"/>
      <c r="U23" s="853"/>
    </row>
    <row r="24" spans="1:21" ht="13.5" customHeight="1">
      <c r="A24" s="853"/>
      <c r="B24" s="853"/>
      <c r="C24" s="853"/>
      <c r="D24" s="853"/>
      <c r="E24" s="853"/>
      <c r="F24" s="853"/>
      <c r="G24" s="853"/>
      <c r="H24" s="853"/>
      <c r="I24" s="853"/>
      <c r="J24" s="853"/>
      <c r="K24" s="853"/>
      <c r="L24" s="853"/>
      <c r="M24" s="853"/>
      <c r="N24" s="853"/>
      <c r="O24" s="853"/>
      <c r="P24" s="853"/>
      <c r="Q24" s="853"/>
      <c r="R24" s="853"/>
      <c r="S24" s="853"/>
      <c r="T24" s="853"/>
      <c r="U24" s="853"/>
    </row>
    <row r="25" spans="1:21" ht="13.5" customHeight="1">
      <c r="A25" s="853"/>
      <c r="B25" s="853"/>
      <c r="C25" s="853"/>
      <c r="D25" s="853"/>
      <c r="E25" s="853"/>
      <c r="F25" s="853"/>
      <c r="G25" s="853"/>
      <c r="H25" s="853"/>
      <c r="I25" s="853"/>
      <c r="J25" s="853"/>
      <c r="K25" s="853"/>
      <c r="L25" s="853"/>
      <c r="M25" s="853"/>
      <c r="N25" s="853"/>
      <c r="O25" s="853"/>
      <c r="P25" s="853"/>
      <c r="Q25" s="853"/>
      <c r="R25" s="853"/>
      <c r="S25" s="853"/>
      <c r="T25" s="853"/>
      <c r="U25" s="853"/>
    </row>
    <row r="26" spans="1:21" ht="13.5" customHeight="1">
      <c r="A26" s="853"/>
      <c r="B26" s="853"/>
      <c r="C26" s="853"/>
      <c r="D26" s="853"/>
      <c r="E26" s="853"/>
      <c r="F26" s="853"/>
      <c r="G26" s="853"/>
      <c r="H26" s="853"/>
      <c r="I26" s="853"/>
      <c r="J26" s="853"/>
      <c r="K26" s="853"/>
      <c r="L26" s="853"/>
      <c r="M26" s="853"/>
      <c r="N26" s="853"/>
      <c r="O26" s="853"/>
      <c r="P26" s="853"/>
      <c r="Q26" s="853"/>
      <c r="R26" s="853"/>
      <c r="S26" s="853"/>
      <c r="T26" s="853"/>
      <c r="U26" s="853"/>
    </row>
    <row r="27" spans="1:21" ht="13.5" customHeight="1">
      <c r="A27" s="853"/>
      <c r="B27" s="853"/>
      <c r="C27" s="853"/>
      <c r="D27" s="853"/>
      <c r="E27" s="853"/>
      <c r="F27" s="853"/>
      <c r="G27" s="853"/>
      <c r="H27" s="853"/>
      <c r="I27" s="853"/>
      <c r="J27" s="853"/>
      <c r="K27" s="853"/>
      <c r="L27" s="853"/>
      <c r="M27" s="853"/>
      <c r="N27" s="853"/>
      <c r="O27" s="853"/>
      <c r="P27" s="853"/>
      <c r="Q27" s="853"/>
      <c r="R27" s="853"/>
      <c r="S27" s="853"/>
      <c r="T27" s="853"/>
      <c r="U27" s="853"/>
    </row>
    <row r="28" spans="1:21" ht="13.5" customHeight="1">
      <c r="A28" s="853"/>
      <c r="B28" s="853"/>
      <c r="C28" s="853"/>
      <c r="D28" s="853"/>
      <c r="E28" s="853"/>
      <c r="F28" s="853"/>
      <c r="G28" s="853"/>
      <c r="H28" s="853"/>
      <c r="I28" s="853"/>
      <c r="J28" s="853"/>
      <c r="K28" s="853"/>
      <c r="L28" s="853"/>
      <c r="M28" s="853"/>
      <c r="N28" s="853"/>
      <c r="O28" s="853"/>
      <c r="P28" s="853"/>
      <c r="Q28" s="853"/>
      <c r="R28" s="853"/>
      <c r="S28" s="853"/>
      <c r="T28" s="853"/>
      <c r="U28" s="853"/>
    </row>
    <row r="29" spans="1:21" ht="13.5" customHeight="1">
      <c r="A29" s="853"/>
      <c r="B29" s="853"/>
      <c r="C29" s="853"/>
      <c r="D29" s="853"/>
      <c r="E29" s="853"/>
      <c r="F29" s="853"/>
      <c r="G29" s="853"/>
      <c r="H29" s="853"/>
      <c r="I29" s="853"/>
      <c r="J29" s="853"/>
      <c r="K29" s="853"/>
      <c r="L29" s="853"/>
      <c r="M29" s="853"/>
      <c r="N29" s="853"/>
      <c r="O29" s="853"/>
      <c r="P29" s="853"/>
      <c r="Q29" s="853"/>
      <c r="R29" s="853"/>
      <c r="S29" s="853"/>
      <c r="T29" s="853"/>
      <c r="U29" s="853"/>
    </row>
    <row r="30" spans="1:21" ht="13.5" customHeight="1">
      <c r="A30" s="853"/>
      <c r="B30" s="853"/>
      <c r="C30" s="853"/>
      <c r="D30" s="853"/>
      <c r="E30" s="853"/>
      <c r="F30" s="853"/>
      <c r="G30" s="853"/>
      <c r="H30" s="853"/>
      <c r="I30" s="853"/>
      <c r="J30" s="853"/>
      <c r="K30" s="853"/>
      <c r="L30" s="853"/>
      <c r="M30" s="853"/>
      <c r="N30" s="853"/>
      <c r="O30" s="853"/>
      <c r="P30" s="853"/>
      <c r="Q30" s="853"/>
      <c r="R30" s="853"/>
      <c r="S30" s="853"/>
      <c r="T30" s="853"/>
      <c r="U30" s="853"/>
    </row>
    <row r="31" spans="1:21" ht="13.5" customHeight="1">
      <c r="A31" s="853"/>
      <c r="B31" s="853"/>
      <c r="C31" s="853"/>
      <c r="D31" s="853"/>
      <c r="E31" s="853"/>
      <c r="F31" s="853"/>
      <c r="G31" s="853"/>
      <c r="H31" s="853"/>
      <c r="I31" s="853"/>
      <c r="J31" s="853"/>
      <c r="K31" s="853"/>
      <c r="L31" s="853"/>
      <c r="M31" s="853"/>
      <c r="N31" s="853"/>
      <c r="O31" s="853"/>
      <c r="P31" s="853"/>
      <c r="Q31" s="853"/>
      <c r="R31" s="853"/>
      <c r="S31" s="853"/>
      <c r="T31" s="853"/>
      <c r="U31" s="853"/>
    </row>
    <row r="32" spans="1:21" ht="13.5" customHeight="1">
      <c r="A32" s="853"/>
      <c r="B32" s="853"/>
      <c r="C32" s="853"/>
      <c r="D32" s="853"/>
      <c r="E32" s="853"/>
      <c r="F32" s="853"/>
      <c r="G32" s="853"/>
      <c r="H32" s="853"/>
      <c r="I32" s="853"/>
      <c r="J32" s="853"/>
      <c r="K32" s="853"/>
      <c r="L32" s="853"/>
      <c r="M32" s="853"/>
      <c r="N32" s="853"/>
      <c r="O32" s="853"/>
      <c r="P32" s="853"/>
      <c r="Q32" s="853"/>
      <c r="R32" s="853"/>
      <c r="S32" s="853"/>
      <c r="T32" s="853"/>
      <c r="U32" s="853"/>
    </row>
    <row r="33" spans="1:21" ht="13.5" customHeight="1">
      <c r="A33" s="853"/>
      <c r="B33" s="853"/>
      <c r="C33" s="853"/>
      <c r="D33" s="853"/>
      <c r="E33" s="853"/>
      <c r="F33" s="853"/>
      <c r="G33" s="853"/>
      <c r="H33" s="853"/>
      <c r="I33" s="853"/>
      <c r="J33" s="853"/>
      <c r="K33" s="853"/>
      <c r="L33" s="853"/>
      <c r="M33" s="853"/>
      <c r="N33" s="853"/>
      <c r="O33" s="853"/>
      <c r="P33" s="853"/>
      <c r="Q33" s="853"/>
      <c r="R33" s="853"/>
      <c r="S33" s="853"/>
      <c r="T33" s="853"/>
      <c r="U33" s="853"/>
    </row>
    <row r="34" spans="1:21" ht="13.5" customHeight="1">
      <c r="A34" s="853"/>
      <c r="B34" s="853"/>
      <c r="C34" s="853"/>
      <c r="D34" s="853"/>
      <c r="E34" s="853"/>
      <c r="F34" s="853"/>
      <c r="G34" s="853"/>
      <c r="H34" s="853"/>
      <c r="I34" s="853"/>
      <c r="J34" s="853"/>
      <c r="K34" s="853"/>
      <c r="L34" s="853"/>
      <c r="M34" s="853"/>
      <c r="N34" s="853"/>
      <c r="O34" s="853"/>
      <c r="P34" s="853"/>
      <c r="Q34" s="853"/>
      <c r="R34" s="853"/>
      <c r="S34" s="853"/>
      <c r="T34" s="853"/>
      <c r="U34" s="853"/>
    </row>
    <row r="35" spans="1:21" ht="13.5" customHeight="1">
      <c r="A35" s="853"/>
      <c r="B35" s="853"/>
      <c r="C35" s="853"/>
      <c r="D35" s="853"/>
      <c r="E35" s="853"/>
      <c r="F35" s="853"/>
      <c r="G35" s="853"/>
      <c r="H35" s="853"/>
      <c r="I35" s="853"/>
      <c r="J35" s="853"/>
      <c r="K35" s="853"/>
      <c r="L35" s="853"/>
      <c r="M35" s="853"/>
      <c r="N35" s="853"/>
      <c r="O35" s="853"/>
      <c r="P35" s="853"/>
      <c r="Q35" s="853"/>
      <c r="R35" s="853"/>
      <c r="S35" s="853"/>
      <c r="T35" s="853"/>
      <c r="U35" s="853"/>
    </row>
    <row r="36" spans="1:21" ht="13.5" customHeight="1">
      <c r="A36" s="853"/>
      <c r="B36" s="853"/>
      <c r="C36" s="853"/>
      <c r="D36" s="853"/>
      <c r="E36" s="853"/>
      <c r="F36" s="853"/>
      <c r="G36" s="853"/>
      <c r="H36" s="853"/>
      <c r="I36" s="853"/>
      <c r="J36" s="853"/>
      <c r="K36" s="853"/>
      <c r="L36" s="853"/>
      <c r="M36" s="853"/>
      <c r="N36" s="853"/>
      <c r="O36" s="853"/>
      <c r="P36" s="853"/>
      <c r="Q36" s="853"/>
      <c r="R36" s="853"/>
      <c r="S36" s="853"/>
      <c r="T36" s="853"/>
      <c r="U36" s="853"/>
    </row>
    <row r="37" spans="1:21" ht="13.5" customHeight="1">
      <c r="A37" s="853"/>
      <c r="B37" s="853"/>
      <c r="C37" s="853"/>
      <c r="D37" s="853"/>
      <c r="E37" s="853"/>
      <c r="F37" s="853"/>
      <c r="G37" s="853"/>
      <c r="H37" s="853"/>
      <c r="I37" s="853"/>
      <c r="J37" s="853"/>
      <c r="K37" s="853"/>
      <c r="L37" s="853"/>
      <c r="M37" s="853"/>
      <c r="N37" s="853"/>
      <c r="O37" s="853"/>
      <c r="P37" s="853"/>
      <c r="Q37" s="853"/>
      <c r="R37" s="853"/>
      <c r="S37" s="853"/>
      <c r="T37" s="853"/>
      <c r="U37" s="853"/>
    </row>
    <row r="38" spans="1:21" ht="13.5" customHeight="1">
      <c r="A38" s="853"/>
      <c r="B38" s="853"/>
      <c r="C38" s="853"/>
      <c r="D38" s="853"/>
      <c r="E38" s="853"/>
      <c r="F38" s="853"/>
      <c r="G38" s="853"/>
      <c r="H38" s="853"/>
      <c r="I38" s="853"/>
      <c r="J38" s="853"/>
      <c r="K38" s="853"/>
      <c r="L38" s="853"/>
      <c r="M38" s="853"/>
      <c r="N38" s="853"/>
      <c r="O38" s="853"/>
      <c r="P38" s="853"/>
      <c r="Q38" s="853"/>
      <c r="R38" s="853"/>
      <c r="S38" s="853"/>
      <c r="T38" s="853"/>
      <c r="U38" s="853"/>
    </row>
    <row r="39" spans="1:21" ht="13.5" customHeight="1">
      <c r="A39" s="853"/>
      <c r="B39" s="853"/>
      <c r="C39" s="853"/>
      <c r="D39" s="853"/>
      <c r="E39" s="853"/>
      <c r="F39" s="853"/>
      <c r="G39" s="853"/>
      <c r="H39" s="853"/>
      <c r="I39" s="853"/>
      <c r="J39" s="853"/>
      <c r="K39" s="853"/>
      <c r="L39" s="853"/>
      <c r="M39" s="853"/>
      <c r="N39" s="853"/>
      <c r="O39" s="853"/>
      <c r="P39" s="853"/>
      <c r="Q39" s="853"/>
      <c r="R39" s="853"/>
      <c r="S39" s="853"/>
      <c r="T39" s="853"/>
      <c r="U39" s="853"/>
    </row>
    <row r="40" spans="1:21" ht="13.5" customHeight="1">
      <c r="A40" s="853"/>
      <c r="B40" s="853"/>
      <c r="C40" s="853"/>
      <c r="D40" s="853"/>
      <c r="E40" s="853"/>
      <c r="F40" s="853"/>
      <c r="G40" s="853"/>
      <c r="H40" s="853"/>
      <c r="I40" s="853"/>
      <c r="J40" s="853"/>
      <c r="K40" s="853"/>
      <c r="L40" s="853"/>
      <c r="M40" s="853"/>
      <c r="N40" s="853"/>
      <c r="O40" s="853"/>
      <c r="P40" s="853"/>
      <c r="Q40" s="853"/>
      <c r="R40" s="853"/>
      <c r="S40" s="853"/>
      <c r="T40" s="853"/>
      <c r="U40" s="853"/>
    </row>
    <row r="41" spans="1:21" ht="13.5" customHeight="1">
      <c r="A41" s="853"/>
      <c r="B41" s="853"/>
      <c r="C41" s="853"/>
      <c r="D41" s="853"/>
      <c r="E41" s="853"/>
      <c r="F41" s="853"/>
      <c r="G41" s="853"/>
      <c r="H41" s="853"/>
      <c r="I41" s="853"/>
      <c r="J41" s="853"/>
      <c r="K41" s="853"/>
      <c r="L41" s="853"/>
      <c r="M41" s="853"/>
      <c r="N41" s="853"/>
      <c r="O41" s="853"/>
      <c r="P41" s="853"/>
      <c r="Q41" s="853"/>
      <c r="R41" s="853"/>
      <c r="S41" s="853"/>
      <c r="T41" s="853"/>
      <c r="U41" s="853"/>
    </row>
    <row r="42" spans="1:21" ht="13.5" customHeight="1">
      <c r="A42" s="853"/>
      <c r="B42" s="853"/>
      <c r="C42" s="853"/>
      <c r="D42" s="853"/>
      <c r="E42" s="853"/>
      <c r="F42" s="853"/>
      <c r="G42" s="853"/>
      <c r="H42" s="853"/>
      <c r="I42" s="853"/>
      <c r="J42" s="853"/>
      <c r="K42" s="853"/>
      <c r="L42" s="853"/>
      <c r="M42" s="853"/>
      <c r="N42" s="853"/>
      <c r="O42" s="853"/>
      <c r="P42" s="853"/>
      <c r="Q42" s="853"/>
      <c r="R42" s="853"/>
      <c r="S42" s="853"/>
      <c r="T42" s="853"/>
      <c r="U42" s="853"/>
    </row>
    <row r="43" spans="1:21" ht="30.75" customHeight="1">
      <c r="A43" s="853"/>
      <c r="B43" s="853"/>
      <c r="C43" s="853"/>
      <c r="D43" s="853"/>
      <c r="E43" s="853"/>
      <c r="F43" s="853"/>
      <c r="G43" s="853"/>
      <c r="H43" s="853"/>
      <c r="I43" s="853"/>
      <c r="J43" s="853"/>
      <c r="K43" s="853"/>
      <c r="L43" s="853"/>
      <c r="M43" s="853"/>
      <c r="N43" s="853"/>
      <c r="O43" s="941" t="s">
        <v>23</v>
      </c>
      <c r="P43" s="853"/>
      <c r="Q43" s="853"/>
      <c r="R43" s="853"/>
      <c r="S43" s="853"/>
      <c r="T43" s="853"/>
      <c r="U43" s="853"/>
    </row>
    <row r="44" spans="1:21" ht="30.75" customHeight="1">
      <c r="A44" s="853"/>
      <c r="B44" s="908" t="s">
        <v>27</v>
      </c>
      <c r="C44" s="915"/>
      <c r="D44" s="915"/>
      <c r="E44" s="925"/>
      <c r="F44" s="925"/>
      <c r="G44" s="925"/>
      <c r="H44" s="925"/>
      <c r="I44" s="925"/>
      <c r="J44" s="929" t="s">
        <v>19</v>
      </c>
      <c r="K44" s="933" t="s">
        <v>470</v>
      </c>
      <c r="L44" s="937" t="s">
        <v>509</v>
      </c>
      <c r="M44" s="937" t="s">
        <v>510</v>
      </c>
      <c r="N44" s="937" t="s">
        <v>367</v>
      </c>
      <c r="O44" s="942" t="s">
        <v>315</v>
      </c>
      <c r="P44" s="853"/>
      <c r="Q44" s="853"/>
      <c r="R44" s="853"/>
      <c r="S44" s="853"/>
      <c r="T44" s="853"/>
      <c r="U44" s="853"/>
    </row>
    <row r="45" spans="1:21" ht="30.75" customHeight="1">
      <c r="A45" s="853"/>
      <c r="B45" s="909" t="s">
        <v>28</v>
      </c>
      <c r="C45" s="916"/>
      <c r="D45" s="921"/>
      <c r="E45" s="926" t="s">
        <v>26</v>
      </c>
      <c r="F45" s="926"/>
      <c r="G45" s="926"/>
      <c r="H45" s="926"/>
      <c r="I45" s="926"/>
      <c r="J45" s="930"/>
      <c r="K45" s="934">
        <v>9518</v>
      </c>
      <c r="L45" s="938">
        <v>9839</v>
      </c>
      <c r="M45" s="938">
        <v>9531</v>
      </c>
      <c r="N45" s="938">
        <v>5957</v>
      </c>
      <c r="O45" s="943">
        <v>4821</v>
      </c>
      <c r="P45" s="853"/>
      <c r="Q45" s="853"/>
      <c r="R45" s="853"/>
      <c r="S45" s="853"/>
      <c r="T45" s="853"/>
      <c r="U45" s="853"/>
    </row>
    <row r="46" spans="1:21" ht="30.75" customHeight="1">
      <c r="A46" s="853"/>
      <c r="B46" s="910"/>
      <c r="C46" s="917"/>
      <c r="D46" s="922"/>
      <c r="E46" s="927" t="s">
        <v>32</v>
      </c>
      <c r="F46" s="927"/>
      <c r="G46" s="927"/>
      <c r="H46" s="927"/>
      <c r="I46" s="927"/>
      <c r="J46" s="931"/>
      <c r="K46" s="935" t="s">
        <v>173</v>
      </c>
      <c r="L46" s="939" t="s">
        <v>173</v>
      </c>
      <c r="M46" s="939" t="s">
        <v>173</v>
      </c>
      <c r="N46" s="939" t="s">
        <v>173</v>
      </c>
      <c r="O46" s="944" t="s">
        <v>173</v>
      </c>
      <c r="P46" s="853"/>
      <c r="Q46" s="853"/>
      <c r="R46" s="853"/>
      <c r="S46" s="853"/>
      <c r="T46" s="853"/>
      <c r="U46" s="853"/>
    </row>
    <row r="47" spans="1:21" ht="30.75" customHeight="1">
      <c r="A47" s="853"/>
      <c r="B47" s="910"/>
      <c r="C47" s="917"/>
      <c r="D47" s="922"/>
      <c r="E47" s="927" t="s">
        <v>36</v>
      </c>
      <c r="F47" s="927"/>
      <c r="G47" s="927"/>
      <c r="H47" s="927"/>
      <c r="I47" s="927"/>
      <c r="J47" s="931"/>
      <c r="K47" s="935">
        <v>325</v>
      </c>
      <c r="L47" s="939">
        <v>260</v>
      </c>
      <c r="M47" s="939">
        <v>208</v>
      </c>
      <c r="N47" s="939">
        <v>158</v>
      </c>
      <c r="O47" s="944">
        <v>128</v>
      </c>
      <c r="P47" s="853"/>
      <c r="Q47" s="853"/>
      <c r="R47" s="853"/>
      <c r="S47" s="853"/>
      <c r="T47" s="853"/>
      <c r="U47" s="853"/>
    </row>
    <row r="48" spans="1:21" ht="30.75" customHeight="1">
      <c r="A48" s="853"/>
      <c r="B48" s="910"/>
      <c r="C48" s="917"/>
      <c r="D48" s="922"/>
      <c r="E48" s="927" t="s">
        <v>43</v>
      </c>
      <c r="F48" s="927"/>
      <c r="G48" s="927"/>
      <c r="H48" s="927"/>
      <c r="I48" s="927"/>
      <c r="J48" s="931"/>
      <c r="K48" s="935" t="s">
        <v>173</v>
      </c>
      <c r="L48" s="939" t="s">
        <v>173</v>
      </c>
      <c r="M48" s="939" t="s">
        <v>173</v>
      </c>
      <c r="N48" s="939" t="s">
        <v>173</v>
      </c>
      <c r="O48" s="944" t="s">
        <v>173</v>
      </c>
      <c r="P48" s="853"/>
      <c r="Q48" s="853"/>
      <c r="R48" s="853"/>
      <c r="S48" s="853"/>
      <c r="T48" s="853"/>
      <c r="U48" s="853"/>
    </row>
    <row r="49" spans="1:21" ht="30.75" customHeight="1">
      <c r="A49" s="853"/>
      <c r="B49" s="910"/>
      <c r="C49" s="917"/>
      <c r="D49" s="922"/>
      <c r="E49" s="927" t="s">
        <v>4</v>
      </c>
      <c r="F49" s="927"/>
      <c r="G49" s="927"/>
      <c r="H49" s="927"/>
      <c r="I49" s="927"/>
      <c r="J49" s="931"/>
      <c r="K49" s="935">
        <v>255</v>
      </c>
      <c r="L49" s="939">
        <v>200</v>
      </c>
      <c r="M49" s="939">
        <v>165</v>
      </c>
      <c r="N49" s="939">
        <v>160</v>
      </c>
      <c r="O49" s="944">
        <v>96</v>
      </c>
      <c r="P49" s="853"/>
      <c r="Q49" s="853"/>
      <c r="R49" s="853"/>
      <c r="S49" s="853"/>
      <c r="T49" s="853"/>
      <c r="U49" s="853"/>
    </row>
    <row r="50" spans="1:21" ht="30.75" customHeight="1">
      <c r="A50" s="853"/>
      <c r="B50" s="910"/>
      <c r="C50" s="917"/>
      <c r="D50" s="922"/>
      <c r="E50" s="927" t="s">
        <v>44</v>
      </c>
      <c r="F50" s="927"/>
      <c r="G50" s="927"/>
      <c r="H50" s="927"/>
      <c r="I50" s="927"/>
      <c r="J50" s="931"/>
      <c r="K50" s="935">
        <v>380</v>
      </c>
      <c r="L50" s="939">
        <v>306</v>
      </c>
      <c r="M50" s="939">
        <v>259</v>
      </c>
      <c r="N50" s="939">
        <v>219</v>
      </c>
      <c r="O50" s="944">
        <v>201</v>
      </c>
      <c r="P50" s="853"/>
      <c r="Q50" s="853"/>
      <c r="R50" s="853"/>
      <c r="S50" s="853"/>
      <c r="T50" s="853"/>
      <c r="U50" s="853"/>
    </row>
    <row r="51" spans="1:21" ht="30.75" customHeight="1">
      <c r="A51" s="853"/>
      <c r="B51" s="911"/>
      <c r="C51" s="918"/>
      <c r="D51" s="923"/>
      <c r="E51" s="927" t="s">
        <v>51</v>
      </c>
      <c r="F51" s="927"/>
      <c r="G51" s="927"/>
      <c r="H51" s="927"/>
      <c r="I51" s="927"/>
      <c r="J51" s="931"/>
      <c r="K51" s="935">
        <v>0</v>
      </c>
      <c r="L51" s="939">
        <v>0</v>
      </c>
      <c r="M51" s="939" t="s">
        <v>173</v>
      </c>
      <c r="N51" s="939" t="s">
        <v>173</v>
      </c>
      <c r="O51" s="944" t="s">
        <v>173</v>
      </c>
      <c r="P51" s="853"/>
      <c r="Q51" s="853"/>
      <c r="R51" s="853"/>
      <c r="S51" s="853"/>
      <c r="T51" s="853"/>
      <c r="U51" s="853"/>
    </row>
    <row r="52" spans="1:21" ht="30.75" customHeight="1">
      <c r="A52" s="853"/>
      <c r="B52" s="912" t="s">
        <v>52</v>
      </c>
      <c r="C52" s="919"/>
      <c r="D52" s="923"/>
      <c r="E52" s="927" t="s">
        <v>53</v>
      </c>
      <c r="F52" s="927"/>
      <c r="G52" s="927"/>
      <c r="H52" s="927"/>
      <c r="I52" s="927"/>
      <c r="J52" s="931"/>
      <c r="K52" s="935">
        <v>7082</v>
      </c>
      <c r="L52" s="939">
        <v>7317</v>
      </c>
      <c r="M52" s="939">
        <v>7571</v>
      </c>
      <c r="N52" s="939">
        <v>7088</v>
      </c>
      <c r="O52" s="944">
        <v>6600</v>
      </c>
      <c r="P52" s="853"/>
      <c r="Q52" s="853"/>
      <c r="R52" s="853"/>
      <c r="S52" s="853"/>
      <c r="T52" s="853"/>
      <c r="U52" s="853"/>
    </row>
    <row r="53" spans="1:21" ht="30.75" customHeight="1">
      <c r="A53" s="853"/>
      <c r="B53" s="913" t="s">
        <v>54</v>
      </c>
      <c r="C53" s="920"/>
      <c r="D53" s="924"/>
      <c r="E53" s="928" t="s">
        <v>9</v>
      </c>
      <c r="F53" s="928"/>
      <c r="G53" s="928"/>
      <c r="H53" s="928"/>
      <c r="I53" s="928"/>
      <c r="J53" s="932"/>
      <c r="K53" s="936">
        <v>3396</v>
      </c>
      <c r="L53" s="940">
        <v>3288</v>
      </c>
      <c r="M53" s="940">
        <v>2592</v>
      </c>
      <c r="N53" s="940">
        <v>-594</v>
      </c>
      <c r="O53" s="945">
        <v>-1354</v>
      </c>
      <c r="P53" s="853"/>
      <c r="Q53" s="853"/>
      <c r="R53" s="853"/>
      <c r="S53" s="853"/>
      <c r="T53" s="853"/>
      <c r="U53" s="853"/>
    </row>
    <row r="54" spans="1:21" ht="24" customHeight="1">
      <c r="A54" s="853"/>
      <c r="B54" s="914" t="s">
        <v>50</v>
      </c>
      <c r="C54" s="853"/>
      <c r="D54" s="853"/>
      <c r="E54" s="853"/>
      <c r="F54" s="853"/>
      <c r="G54" s="853"/>
      <c r="H54" s="853"/>
      <c r="I54" s="853"/>
      <c r="J54" s="853"/>
      <c r="K54" s="853"/>
      <c r="L54" s="853"/>
      <c r="M54" s="853"/>
      <c r="N54" s="853"/>
      <c r="O54" s="853"/>
      <c r="P54" s="853"/>
      <c r="Q54" s="853"/>
      <c r="R54" s="853"/>
      <c r="S54" s="853"/>
      <c r="T54" s="853"/>
      <c r="U54" s="853"/>
    </row>
    <row r="55" spans="1:21" ht="24" customHeight="1">
      <c r="A55" s="853"/>
      <c r="B55" s="914"/>
      <c r="C55" s="853"/>
      <c r="D55" s="853"/>
      <c r="E55" s="853"/>
      <c r="F55" s="853"/>
      <c r="G55" s="853"/>
      <c r="H55" s="853"/>
      <c r="I55" s="853"/>
      <c r="J55" s="853"/>
      <c r="K55" s="853"/>
      <c r="L55" s="853"/>
      <c r="M55" s="853"/>
      <c r="N55" s="853"/>
      <c r="O55" s="853"/>
      <c r="P55" s="853"/>
      <c r="Q55" s="853"/>
      <c r="R55" s="853"/>
      <c r="S55" s="853"/>
      <c r="T55" s="853"/>
      <c r="U55" s="853"/>
    </row>
    <row r="56" spans="1:21" ht="24" customHeight="1">
      <c r="A56" s="853"/>
      <c r="B56" s="914"/>
      <c r="C56" s="853"/>
      <c r="D56" s="853"/>
      <c r="E56" s="853"/>
      <c r="F56" s="853"/>
      <c r="G56" s="853"/>
      <c r="H56" s="853"/>
      <c r="I56" s="853"/>
      <c r="J56" s="853"/>
      <c r="K56" s="853"/>
      <c r="L56" s="853"/>
      <c r="M56" s="853"/>
      <c r="N56" s="853"/>
      <c r="O56" s="853"/>
      <c r="P56" s="853"/>
      <c r="Q56" s="853"/>
      <c r="R56" s="853"/>
      <c r="S56" s="853"/>
      <c r="T56" s="853"/>
      <c r="U56" s="853"/>
    </row>
  </sheetData>
  <sheetProtection password="851F"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1" t="s">
        <v>23</v>
      </c>
    </row>
    <row r="40" spans="2:13" ht="27.75" customHeight="1">
      <c r="B40" s="908" t="s">
        <v>27</v>
      </c>
      <c r="C40" s="915"/>
      <c r="D40" s="915"/>
      <c r="E40" s="925"/>
      <c r="F40" s="925"/>
      <c r="G40" s="925"/>
      <c r="H40" s="929" t="s">
        <v>19</v>
      </c>
      <c r="I40" s="933" t="s">
        <v>470</v>
      </c>
      <c r="J40" s="937" t="s">
        <v>509</v>
      </c>
      <c r="K40" s="937" t="s">
        <v>510</v>
      </c>
      <c r="L40" s="937" t="s">
        <v>367</v>
      </c>
      <c r="M40" s="962" t="s">
        <v>315</v>
      </c>
    </row>
    <row r="41" spans="2:13" ht="27.75" customHeight="1">
      <c r="B41" s="909" t="s">
        <v>39</v>
      </c>
      <c r="C41" s="916"/>
      <c r="D41" s="921"/>
      <c r="E41" s="951" t="s">
        <v>56</v>
      </c>
      <c r="F41" s="951"/>
      <c r="G41" s="951"/>
      <c r="H41" s="957"/>
      <c r="I41" s="934">
        <v>44411</v>
      </c>
      <c r="J41" s="938">
        <v>36817</v>
      </c>
      <c r="K41" s="938">
        <v>39302</v>
      </c>
      <c r="L41" s="938">
        <v>32220</v>
      </c>
      <c r="M41" s="943">
        <v>26088</v>
      </c>
    </row>
    <row r="42" spans="2:13" ht="27.75" customHeight="1">
      <c r="B42" s="910"/>
      <c r="C42" s="917"/>
      <c r="D42" s="922"/>
      <c r="E42" s="952" t="s">
        <v>61</v>
      </c>
      <c r="F42" s="952"/>
      <c r="G42" s="952"/>
      <c r="H42" s="958"/>
      <c r="I42" s="935">
        <v>15392</v>
      </c>
      <c r="J42" s="939">
        <v>15084</v>
      </c>
      <c r="K42" s="939">
        <v>11551</v>
      </c>
      <c r="L42" s="939">
        <v>5076</v>
      </c>
      <c r="M42" s="944">
        <v>3188</v>
      </c>
    </row>
    <row r="43" spans="2:13" ht="27.75" customHeight="1">
      <c r="B43" s="910"/>
      <c r="C43" s="917"/>
      <c r="D43" s="922"/>
      <c r="E43" s="952" t="s">
        <v>63</v>
      </c>
      <c r="F43" s="952"/>
      <c r="G43" s="952"/>
      <c r="H43" s="958"/>
      <c r="I43" s="935" t="s">
        <v>173</v>
      </c>
      <c r="J43" s="939" t="s">
        <v>173</v>
      </c>
      <c r="K43" s="939" t="s">
        <v>173</v>
      </c>
      <c r="L43" s="939" t="s">
        <v>173</v>
      </c>
      <c r="M43" s="944" t="s">
        <v>173</v>
      </c>
    </row>
    <row r="44" spans="2:13" ht="27.75" customHeight="1">
      <c r="B44" s="910"/>
      <c r="C44" s="917"/>
      <c r="D44" s="922"/>
      <c r="E44" s="952" t="s">
        <v>67</v>
      </c>
      <c r="F44" s="952"/>
      <c r="G44" s="952"/>
      <c r="H44" s="958"/>
      <c r="I44" s="935">
        <v>935</v>
      </c>
      <c r="J44" s="939">
        <v>975</v>
      </c>
      <c r="K44" s="939">
        <v>967</v>
      </c>
      <c r="L44" s="939">
        <v>935</v>
      </c>
      <c r="M44" s="944">
        <v>980</v>
      </c>
    </row>
    <row r="45" spans="2:13" ht="27.75" customHeight="1">
      <c r="B45" s="910"/>
      <c r="C45" s="917"/>
      <c r="D45" s="922"/>
      <c r="E45" s="952" t="s">
        <v>69</v>
      </c>
      <c r="F45" s="952"/>
      <c r="G45" s="952"/>
      <c r="H45" s="958"/>
      <c r="I45" s="935">
        <v>22729</v>
      </c>
      <c r="J45" s="939">
        <v>21423</v>
      </c>
      <c r="K45" s="939">
        <v>21504</v>
      </c>
      <c r="L45" s="939">
        <v>18511</v>
      </c>
      <c r="M45" s="944">
        <v>18664</v>
      </c>
    </row>
    <row r="46" spans="2:13" ht="27.75" customHeight="1">
      <c r="B46" s="910"/>
      <c r="C46" s="917"/>
      <c r="D46" s="923"/>
      <c r="E46" s="952" t="s">
        <v>68</v>
      </c>
      <c r="F46" s="952"/>
      <c r="G46" s="952"/>
      <c r="H46" s="958"/>
      <c r="I46" s="935">
        <v>64</v>
      </c>
      <c r="J46" s="939">
        <v>59</v>
      </c>
      <c r="K46" s="939">
        <v>55</v>
      </c>
      <c r="L46" s="939">
        <v>50</v>
      </c>
      <c r="M46" s="944">
        <v>46</v>
      </c>
    </row>
    <row r="47" spans="2:13" ht="27.75" customHeight="1">
      <c r="B47" s="910"/>
      <c r="C47" s="917"/>
      <c r="D47" s="949"/>
      <c r="E47" s="953" t="s">
        <v>72</v>
      </c>
      <c r="F47" s="956"/>
      <c r="G47" s="956"/>
      <c r="H47" s="959"/>
      <c r="I47" s="935" t="s">
        <v>173</v>
      </c>
      <c r="J47" s="939" t="s">
        <v>173</v>
      </c>
      <c r="K47" s="939" t="s">
        <v>173</v>
      </c>
      <c r="L47" s="939" t="s">
        <v>173</v>
      </c>
      <c r="M47" s="944" t="s">
        <v>173</v>
      </c>
    </row>
    <row r="48" spans="2:13" ht="27.75" customHeight="1">
      <c r="B48" s="910"/>
      <c r="C48" s="917"/>
      <c r="D48" s="922"/>
      <c r="E48" s="952" t="s">
        <v>76</v>
      </c>
      <c r="F48" s="952"/>
      <c r="G48" s="952"/>
      <c r="H48" s="958"/>
      <c r="I48" s="935" t="s">
        <v>173</v>
      </c>
      <c r="J48" s="939" t="s">
        <v>173</v>
      </c>
      <c r="K48" s="939" t="s">
        <v>173</v>
      </c>
      <c r="L48" s="939" t="s">
        <v>173</v>
      </c>
      <c r="M48" s="944" t="s">
        <v>173</v>
      </c>
    </row>
    <row r="49" spans="2:13" ht="27.75" customHeight="1">
      <c r="B49" s="911"/>
      <c r="C49" s="918"/>
      <c r="D49" s="922"/>
      <c r="E49" s="952" t="s">
        <v>82</v>
      </c>
      <c r="F49" s="952"/>
      <c r="G49" s="952"/>
      <c r="H49" s="958"/>
      <c r="I49" s="935" t="s">
        <v>173</v>
      </c>
      <c r="J49" s="939" t="s">
        <v>173</v>
      </c>
      <c r="K49" s="939" t="s">
        <v>173</v>
      </c>
      <c r="L49" s="939" t="s">
        <v>173</v>
      </c>
      <c r="M49" s="944" t="s">
        <v>173</v>
      </c>
    </row>
    <row r="50" spans="2:13" ht="27.75" customHeight="1">
      <c r="B50" s="946" t="s">
        <v>84</v>
      </c>
      <c r="C50" s="947"/>
      <c r="D50" s="950"/>
      <c r="E50" s="952" t="s">
        <v>86</v>
      </c>
      <c r="F50" s="952"/>
      <c r="G50" s="952"/>
      <c r="H50" s="958"/>
      <c r="I50" s="935">
        <v>45514</v>
      </c>
      <c r="J50" s="939">
        <v>45366</v>
      </c>
      <c r="K50" s="939">
        <v>54264</v>
      </c>
      <c r="L50" s="939">
        <v>64592</v>
      </c>
      <c r="M50" s="944">
        <v>70193</v>
      </c>
    </row>
    <row r="51" spans="2:13" ht="27.75" customHeight="1">
      <c r="B51" s="910"/>
      <c r="C51" s="917"/>
      <c r="D51" s="922"/>
      <c r="E51" s="952" t="s">
        <v>88</v>
      </c>
      <c r="F51" s="952"/>
      <c r="G51" s="952"/>
      <c r="H51" s="958"/>
      <c r="I51" s="935">
        <v>0</v>
      </c>
      <c r="J51" s="939">
        <v>0</v>
      </c>
      <c r="K51" s="939">
        <v>0</v>
      </c>
      <c r="L51" s="939" t="s">
        <v>173</v>
      </c>
      <c r="M51" s="944" t="s">
        <v>173</v>
      </c>
    </row>
    <row r="52" spans="2:13" ht="27.75" customHeight="1">
      <c r="B52" s="911"/>
      <c r="C52" s="918"/>
      <c r="D52" s="922"/>
      <c r="E52" s="952" t="s">
        <v>48</v>
      </c>
      <c r="F52" s="952"/>
      <c r="G52" s="952"/>
      <c r="H52" s="958"/>
      <c r="I52" s="935">
        <v>83783</v>
      </c>
      <c r="J52" s="939">
        <v>76751</v>
      </c>
      <c r="K52" s="939">
        <v>74119</v>
      </c>
      <c r="L52" s="939">
        <v>67936</v>
      </c>
      <c r="M52" s="944">
        <v>61685</v>
      </c>
    </row>
    <row r="53" spans="2:13" ht="27.75" customHeight="1">
      <c r="B53" s="913" t="s">
        <v>54</v>
      </c>
      <c r="C53" s="920"/>
      <c r="D53" s="924"/>
      <c r="E53" s="954" t="s">
        <v>90</v>
      </c>
      <c r="F53" s="954"/>
      <c r="G53" s="954"/>
      <c r="H53" s="960"/>
      <c r="I53" s="936">
        <v>-45766</v>
      </c>
      <c r="J53" s="940">
        <v>-47759</v>
      </c>
      <c r="K53" s="940">
        <v>-55004</v>
      </c>
      <c r="L53" s="940">
        <v>-75736</v>
      </c>
      <c r="M53" s="945">
        <v>-82914</v>
      </c>
    </row>
    <row r="54" spans="2:13" ht="27.75" customHeight="1">
      <c r="B54" s="885" t="s">
        <v>65</v>
      </c>
      <c r="C54" s="948"/>
      <c r="D54" s="948"/>
      <c r="E54" s="955"/>
      <c r="F54" s="955"/>
      <c r="G54" s="955"/>
      <c r="H54" s="955"/>
      <c r="I54" s="961"/>
      <c r="J54" s="961"/>
      <c r="K54" s="961"/>
      <c r="L54" s="961"/>
      <c r="M54" s="961"/>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P67"/>
  <sheetViews>
    <sheetView workbookViewId="0"/>
  </sheetViews>
  <sheetFormatPr defaultColWidth="11.125" defaultRowHeight="13.5"/>
  <cols>
    <col min="1" max="1" width="45.875" style="963" customWidth="1"/>
    <col min="2" max="8" width="13.375" style="963" customWidth="1"/>
    <col min="9" max="16384" width="11.125" style="963"/>
  </cols>
  <sheetData>
    <row r="1" spans="1:8">
      <c r="A1" s="762"/>
      <c r="B1" s="774"/>
      <c r="C1" s="778"/>
      <c r="D1" s="792"/>
      <c r="E1" s="805"/>
      <c r="F1" s="805"/>
      <c r="G1" s="805"/>
      <c r="H1" s="843"/>
    </row>
    <row r="2" spans="1:8">
      <c r="A2" s="763"/>
      <c r="B2" s="775"/>
      <c r="C2" s="967"/>
      <c r="D2" s="793" t="s">
        <v>74</v>
      </c>
      <c r="E2" s="806"/>
      <c r="F2" s="975" t="s">
        <v>508</v>
      </c>
      <c r="G2" s="832"/>
      <c r="H2" s="844"/>
    </row>
    <row r="3" spans="1:8">
      <c r="A3" s="793" t="s">
        <v>506</v>
      </c>
      <c r="B3" s="777"/>
      <c r="C3" s="968"/>
      <c r="D3" s="971">
        <v>40634</v>
      </c>
      <c r="E3" s="973"/>
      <c r="F3" s="976">
        <v>37665</v>
      </c>
      <c r="G3" s="978"/>
      <c r="H3" s="981"/>
    </row>
    <row r="4" spans="1:8">
      <c r="A4" s="764"/>
      <c r="B4" s="776"/>
      <c r="C4" s="969"/>
      <c r="D4" s="972">
        <v>21104</v>
      </c>
      <c r="E4" s="974"/>
      <c r="F4" s="977">
        <v>25730</v>
      </c>
      <c r="G4" s="979"/>
      <c r="H4" s="982"/>
    </row>
    <row r="5" spans="1:8">
      <c r="A5" s="793" t="s">
        <v>38</v>
      </c>
      <c r="B5" s="777"/>
      <c r="C5" s="968"/>
      <c r="D5" s="971">
        <v>30191</v>
      </c>
      <c r="E5" s="973"/>
      <c r="F5" s="976">
        <v>36861</v>
      </c>
      <c r="G5" s="978"/>
      <c r="H5" s="981"/>
    </row>
    <row r="6" spans="1:8">
      <c r="A6" s="764"/>
      <c r="B6" s="776"/>
      <c r="C6" s="969"/>
      <c r="D6" s="972">
        <v>20872</v>
      </c>
      <c r="E6" s="974"/>
      <c r="F6" s="977">
        <v>23990</v>
      </c>
      <c r="G6" s="979"/>
      <c r="H6" s="982"/>
    </row>
    <row r="7" spans="1:8">
      <c r="A7" s="793" t="s">
        <v>382</v>
      </c>
      <c r="B7" s="777"/>
      <c r="C7" s="968"/>
      <c r="D7" s="971">
        <v>63748</v>
      </c>
      <c r="E7" s="973"/>
      <c r="F7" s="976">
        <v>47064</v>
      </c>
      <c r="G7" s="978"/>
      <c r="H7" s="981"/>
    </row>
    <row r="8" spans="1:8">
      <c r="A8" s="764"/>
      <c r="B8" s="776"/>
      <c r="C8" s="969"/>
      <c r="D8" s="972">
        <v>40130</v>
      </c>
      <c r="E8" s="974"/>
      <c r="F8" s="977">
        <v>32508</v>
      </c>
      <c r="G8" s="979"/>
      <c r="H8" s="982"/>
    </row>
    <row r="9" spans="1:8">
      <c r="A9" s="793" t="s">
        <v>221</v>
      </c>
      <c r="B9" s="777"/>
      <c r="C9" s="968"/>
      <c r="D9" s="971">
        <v>50557</v>
      </c>
      <c r="E9" s="973"/>
      <c r="F9" s="976">
        <v>43773</v>
      </c>
      <c r="G9" s="978"/>
      <c r="H9" s="981"/>
    </row>
    <row r="10" spans="1:8">
      <c r="A10" s="764"/>
      <c r="B10" s="776"/>
      <c r="C10" s="969"/>
      <c r="D10" s="972">
        <v>25233</v>
      </c>
      <c r="E10" s="974"/>
      <c r="F10" s="977">
        <v>30346</v>
      </c>
      <c r="G10" s="979"/>
      <c r="H10" s="982"/>
    </row>
    <row r="11" spans="1:8">
      <c r="A11" s="793" t="s">
        <v>46</v>
      </c>
      <c r="B11" s="777"/>
      <c r="C11" s="968"/>
      <c r="D11" s="971">
        <v>45565</v>
      </c>
      <c r="E11" s="973"/>
      <c r="F11" s="976">
        <v>51565</v>
      </c>
      <c r="G11" s="978"/>
      <c r="H11" s="981"/>
    </row>
    <row r="12" spans="1:8">
      <c r="A12" s="764"/>
      <c r="B12" s="776"/>
      <c r="C12" s="970"/>
      <c r="D12" s="972">
        <v>32986</v>
      </c>
      <c r="E12" s="974"/>
      <c r="F12" s="977">
        <v>35359</v>
      </c>
      <c r="G12" s="979"/>
      <c r="H12" s="982"/>
    </row>
    <row r="13" spans="1:8">
      <c r="A13" s="793"/>
      <c r="B13" s="777"/>
      <c r="C13" s="968"/>
      <c r="D13" s="971">
        <v>46139</v>
      </c>
      <c r="E13" s="973"/>
      <c r="F13" s="976">
        <v>43386</v>
      </c>
      <c r="G13" s="980"/>
      <c r="H13" s="981"/>
    </row>
    <row r="14" spans="1:8">
      <c r="A14" s="764"/>
      <c r="B14" s="776"/>
      <c r="C14" s="969"/>
      <c r="D14" s="972">
        <v>28065</v>
      </c>
      <c r="E14" s="974"/>
      <c r="F14" s="977">
        <v>29587</v>
      </c>
      <c r="G14" s="979"/>
      <c r="H14" s="982"/>
    </row>
    <row r="17" spans="1:11">
      <c r="A17" s="963" t="s">
        <v>25</v>
      </c>
    </row>
    <row r="18" spans="1:11">
      <c r="A18" s="964"/>
      <c r="B18" s="964" t="str">
        <f>実質収支比率等に係る経年分析!F$46</f>
        <v>H24</v>
      </c>
      <c r="C18" s="964" t="str">
        <f>実質収支比率等に係る経年分析!G$46</f>
        <v>H25</v>
      </c>
      <c r="D18" s="964" t="str">
        <f>実質収支比率等に係る経年分析!H$46</f>
        <v>H26</v>
      </c>
      <c r="E18" s="964" t="str">
        <f>実質収支比率等に係る経年分析!I$46</f>
        <v>H27</v>
      </c>
      <c r="F18" s="964" t="str">
        <f>実質収支比率等に係る経年分析!J$46</f>
        <v>H28</v>
      </c>
    </row>
    <row r="19" spans="1:11">
      <c r="A19" s="964" t="s">
        <v>81</v>
      </c>
      <c r="B19" s="964">
        <f>ROUND(VALUE(SUBSTITUTE(実質収支比率等に係る経年分析!F$48,"▲","-")),2)</f>
        <v>2.46</v>
      </c>
      <c r="C19" s="964">
        <f>ROUND(VALUE(SUBSTITUTE(実質収支比率等に係る経年分析!G$48,"▲","-")),2)</f>
        <v>2.74</v>
      </c>
      <c r="D19" s="964">
        <f>ROUND(VALUE(SUBSTITUTE(実質収支比率等に係る経年分析!H$48,"▲","-")),2)</f>
        <v>6.21</v>
      </c>
      <c r="E19" s="964">
        <f>ROUND(VALUE(SUBSTITUTE(実質収支比率等に係る経年分析!I$48,"▲","-")),2)</f>
        <v>3.71</v>
      </c>
      <c r="F19" s="964">
        <f>ROUND(VALUE(SUBSTITUTE(実質収支比率等に係る経年分析!J$48,"▲","-")),2)</f>
        <v>3.82</v>
      </c>
    </row>
    <row r="20" spans="1:11">
      <c r="A20" s="964" t="s">
        <v>37</v>
      </c>
      <c r="B20" s="964">
        <f>ROUND(VALUE(SUBSTITUTE(実質収支比率等に係る経年分析!F$47,"▲","-")),2)</f>
        <v>29.64</v>
      </c>
      <c r="C20" s="964">
        <f>ROUND(VALUE(SUBSTITUTE(実質収支比率等に係る経年分析!G$47,"▲","-")),2)</f>
        <v>30.98</v>
      </c>
      <c r="D20" s="964">
        <f>ROUND(VALUE(SUBSTITUTE(実質収支比率等に係る経年分析!H$47,"▲","-")),2)</f>
        <v>32.409999999999997</v>
      </c>
      <c r="E20" s="964">
        <f>ROUND(VALUE(SUBSTITUTE(実質収支比率等に係る経年分析!I$47,"▲","-")),2)</f>
        <v>33.78</v>
      </c>
      <c r="F20" s="964">
        <f>ROUND(VALUE(SUBSTITUTE(実質収支比率等に係る経年分析!J$47,"▲","-")),2)</f>
        <v>37.46</v>
      </c>
    </row>
    <row r="21" spans="1:11">
      <c r="A21" s="964" t="s">
        <v>91</v>
      </c>
      <c r="B21" s="964">
        <f>IF(ISNUMBER(VALUE(SUBSTITUTE(実質収支比率等に係る経年分析!F$49,"▲","-"))),ROUND(VALUE(SUBSTITUTE(実質収支比率等に係る経年分析!F$49,"▲","-")),2),NA())</f>
        <v>-0.67</v>
      </c>
      <c r="C21" s="964">
        <f>IF(ISNUMBER(VALUE(SUBSTITUTE(実質収支比率等に係る経年分析!G$49,"▲","-"))),ROUND(VALUE(SUBSTITUTE(実質収支比率等に係る経年分析!G$49,"▲","-")),2),NA())</f>
        <v>1.2</v>
      </c>
      <c r="D21" s="964">
        <f>IF(ISNUMBER(VALUE(SUBSTITUTE(実質収支比率等に係る経年分析!H$49,"▲","-"))),ROUND(VALUE(SUBSTITUTE(実質収支比率等に係る経年分析!H$49,"▲","-")),2),NA())</f>
        <v>7.04</v>
      </c>
      <c r="E21" s="964">
        <f>IF(ISNUMBER(VALUE(SUBSTITUTE(実質収支比率等に係る経年分析!I$49,"▲","-"))),ROUND(VALUE(SUBSTITUTE(実質収支比率等に係る経年分析!I$49,"▲","-")),2),NA())</f>
        <v>1.41</v>
      </c>
      <c r="F21" s="964">
        <f>IF(ISNUMBER(VALUE(SUBSTITUTE(実質収支比率等に係る経年分析!J$49,"▲","-"))),ROUND(VALUE(SUBSTITUTE(実質収支比率等に係る経年分析!J$49,"▲","-")),2),NA())</f>
        <v>4.3499999999999996</v>
      </c>
    </row>
    <row r="24" spans="1:11">
      <c r="A24" s="963" t="s">
        <v>93</v>
      </c>
    </row>
    <row r="25" spans="1:11">
      <c r="A25" s="965"/>
      <c r="B25" s="965" t="str">
        <f>'連結実質赤字比率に係る赤字・黒字の構成分析'!F$33</f>
        <v>H24</v>
      </c>
      <c r="C25" s="965"/>
      <c r="D25" s="965" t="str">
        <f>'連結実質赤字比率に係る赤字・黒字の構成分析'!G$33</f>
        <v>H25</v>
      </c>
      <c r="E25" s="965"/>
      <c r="F25" s="965" t="str">
        <f>'連結実質赤字比率に係る赤字・黒字の構成分析'!H$33</f>
        <v>H26</v>
      </c>
      <c r="G25" s="965"/>
      <c r="H25" s="965" t="str">
        <f>'連結実質赤字比率に係る赤字・黒字の構成分析'!I$33</f>
        <v>H27</v>
      </c>
      <c r="I25" s="965"/>
      <c r="J25" s="965" t="str">
        <f>'連結実質赤字比率に係る赤字・黒字の構成分析'!J$33</f>
        <v>H28</v>
      </c>
      <c r="K25" s="965"/>
    </row>
    <row r="26" spans="1:11">
      <c r="A26" s="965"/>
      <c r="B26" s="965" t="s">
        <v>95</v>
      </c>
      <c r="C26" s="965" t="s">
        <v>58</v>
      </c>
      <c r="D26" s="965" t="s">
        <v>95</v>
      </c>
      <c r="E26" s="965" t="s">
        <v>58</v>
      </c>
      <c r="F26" s="965" t="s">
        <v>95</v>
      </c>
      <c r="G26" s="965" t="s">
        <v>58</v>
      </c>
      <c r="H26" s="965" t="s">
        <v>95</v>
      </c>
      <c r="I26" s="965" t="s">
        <v>58</v>
      </c>
      <c r="J26" s="965" t="s">
        <v>95</v>
      </c>
      <c r="K26" s="965" t="s">
        <v>58</v>
      </c>
    </row>
    <row r="27" spans="1:11">
      <c r="A27" s="965" t="str">
        <f>IF('連結実質赤字比率に係る赤字・黒字の構成分析'!C$43="",NA(),'連結実質赤字比率に係る赤字・黒字の構成分析'!C$43)</f>
        <v>その他会計（黒字）</v>
      </c>
      <c r="B27" s="965" t="e">
        <f>IF(ROUND(VALUE(SUBSTITUTE('連結実質赤字比率に係る赤字・黒字の構成分析'!F$43,"▲","-")),2)&lt;0,ABS(ROUND(VALUE(SUBSTITUTE('連結実質赤字比率に係る赤字・黒字の構成分析'!F$43,"▲","-")),2)),NA())</f>
        <v>#VALUE!</v>
      </c>
      <c r="C27" s="965" t="e">
        <f>IF(ROUND(VALUE(SUBSTITUTE('連結実質赤字比率に係る赤字・黒字の構成分析'!F$43,"▲","-")),2)&gt;=0,ABS(ROUND(VALUE(SUBSTITUTE('連結実質赤字比率に係る赤字・黒字の構成分析'!F$43,"▲","-")),2)),NA())</f>
        <v>#VALUE!</v>
      </c>
      <c r="D27" s="965" t="e">
        <f>IF(ROUND(VALUE(SUBSTITUTE('連結実質赤字比率に係る赤字・黒字の構成分析'!G$43,"▲","-")),2)&lt;0,ABS(ROUND(VALUE(SUBSTITUTE('連結実質赤字比率に係る赤字・黒字の構成分析'!G$43,"▲","-")),2)),NA())</f>
        <v>#VALUE!</v>
      </c>
      <c r="E27" s="965" t="e">
        <f>IF(ROUND(VALUE(SUBSTITUTE('連結実質赤字比率に係る赤字・黒字の構成分析'!G$43,"▲","-")),2)&gt;=0,ABS(ROUND(VALUE(SUBSTITUTE('連結実質赤字比率に係る赤字・黒字の構成分析'!G$43,"▲","-")),2)),NA())</f>
        <v>#VALUE!</v>
      </c>
      <c r="F27" s="965" t="e">
        <f>IF(ROUND(VALUE(SUBSTITUTE('連結実質赤字比率に係る赤字・黒字の構成分析'!H$43,"▲","-")),2)&lt;0,ABS(ROUND(VALUE(SUBSTITUTE('連結実質赤字比率に係る赤字・黒字の構成分析'!H$43,"▲","-")),2)),NA())</f>
        <v>#VALUE!</v>
      </c>
      <c r="G27" s="965" t="e">
        <f>IF(ROUND(VALUE(SUBSTITUTE('連結実質赤字比率に係る赤字・黒字の構成分析'!H$43,"▲","-")),2)&gt;=0,ABS(ROUND(VALUE(SUBSTITUTE('連結実質赤字比率に係る赤字・黒字の構成分析'!H$43,"▲","-")),2)),NA())</f>
        <v>#VALUE!</v>
      </c>
      <c r="H27" s="965" t="e">
        <f>IF(ROUND(VALUE(SUBSTITUTE('連結実質赤字比率に係る赤字・黒字の構成分析'!I$43,"▲","-")),2)&lt;0,ABS(ROUND(VALUE(SUBSTITUTE('連結実質赤字比率に係る赤字・黒字の構成分析'!I$43,"▲","-")),2)),NA())</f>
        <v>#VALUE!</v>
      </c>
      <c r="I27" s="965" t="e">
        <f>IF(ROUND(VALUE(SUBSTITUTE('連結実質赤字比率に係る赤字・黒字の構成分析'!I$43,"▲","-")),2)&gt;=0,ABS(ROUND(VALUE(SUBSTITUTE('連結実質赤字比率に係る赤字・黒字の構成分析'!I$43,"▲","-")),2)),NA())</f>
        <v>#VALUE!</v>
      </c>
      <c r="J27" s="965" t="e">
        <f>IF(ROUND(VALUE(SUBSTITUTE('連結実質赤字比率に係る赤字・黒字の構成分析'!J$43,"▲","-")),2)&lt;0,ABS(ROUND(VALUE(SUBSTITUTE('連結実質赤字比率に係る赤字・黒字の構成分析'!J$43,"▲","-")),2)),NA())</f>
        <v>#VALUE!</v>
      </c>
      <c r="K27" s="965" t="e">
        <f>IF(ROUND(VALUE(SUBSTITUTE('連結実質赤字比率に係る赤字・黒字の構成分析'!J$43,"▲","-")),2)&gt;=0,ABS(ROUND(VALUE(SUBSTITUTE('連結実質赤字比率に係る赤字・黒字の構成分析'!J$43,"▲","-")),2)),NA())</f>
        <v>#VALUE!</v>
      </c>
    </row>
    <row r="28" spans="1:11">
      <c r="A28" s="965" t="str">
        <f>IF('連結実質赤字比率に係る赤字・黒字の構成分析'!C$42="",NA(),'連結実質赤字比率に係る赤字・黒字の構成分析'!C$42)</f>
        <v>その他会計（赤字）</v>
      </c>
      <c r="B28" s="965" t="e">
        <f>IF(ROUND(VALUE(SUBSTITUTE('連結実質赤字比率に係る赤字・黒字の構成分析'!F$42,"▲","-")),2)&lt;0,ABS(ROUND(VALUE(SUBSTITUTE('連結実質赤字比率に係る赤字・黒字の構成分析'!F$42,"▲","-")),2)),NA())</f>
        <v>#VALUE!</v>
      </c>
      <c r="C28" s="965" t="e">
        <f>IF(ROUND(VALUE(SUBSTITUTE('連結実質赤字比率に係る赤字・黒字の構成分析'!F$42,"▲","-")),2)&gt;=0,ABS(ROUND(VALUE(SUBSTITUTE('連結実質赤字比率に係る赤字・黒字の構成分析'!F$42,"▲","-")),2)),NA())</f>
        <v>#VALUE!</v>
      </c>
      <c r="D28" s="965" t="e">
        <f>IF(ROUND(VALUE(SUBSTITUTE('連結実質赤字比率に係る赤字・黒字の構成分析'!G$42,"▲","-")),2)&lt;0,ABS(ROUND(VALUE(SUBSTITUTE('連結実質赤字比率に係る赤字・黒字の構成分析'!G$42,"▲","-")),2)),NA())</f>
        <v>#VALUE!</v>
      </c>
      <c r="E28" s="965" t="e">
        <f>IF(ROUND(VALUE(SUBSTITUTE('連結実質赤字比率に係る赤字・黒字の構成分析'!G$42,"▲","-")),2)&gt;=0,ABS(ROUND(VALUE(SUBSTITUTE('連結実質赤字比率に係る赤字・黒字の構成分析'!G$42,"▲","-")),2)),NA())</f>
        <v>#VALUE!</v>
      </c>
      <c r="F28" s="965" t="e">
        <f>IF(ROUND(VALUE(SUBSTITUTE('連結実質赤字比率に係る赤字・黒字の構成分析'!H$42,"▲","-")),2)&lt;0,ABS(ROUND(VALUE(SUBSTITUTE('連結実質赤字比率に係る赤字・黒字の構成分析'!H$42,"▲","-")),2)),NA())</f>
        <v>#VALUE!</v>
      </c>
      <c r="G28" s="965" t="e">
        <f>IF(ROUND(VALUE(SUBSTITUTE('連結実質赤字比率に係る赤字・黒字の構成分析'!H$42,"▲","-")),2)&gt;=0,ABS(ROUND(VALUE(SUBSTITUTE('連結実質赤字比率に係る赤字・黒字の構成分析'!H$42,"▲","-")),2)),NA())</f>
        <v>#VALUE!</v>
      </c>
      <c r="H28" s="965" t="e">
        <f>IF(ROUND(VALUE(SUBSTITUTE('連結実質赤字比率に係る赤字・黒字の構成分析'!I$42,"▲","-")),2)&lt;0,ABS(ROUND(VALUE(SUBSTITUTE('連結実質赤字比率に係る赤字・黒字の構成分析'!I$42,"▲","-")),2)),NA())</f>
        <v>#VALUE!</v>
      </c>
      <c r="I28" s="965" t="e">
        <f>IF(ROUND(VALUE(SUBSTITUTE('連結実質赤字比率に係る赤字・黒字の構成分析'!I$42,"▲","-")),2)&gt;=0,ABS(ROUND(VALUE(SUBSTITUTE('連結実質赤字比率に係る赤字・黒字の構成分析'!I$42,"▲","-")),2)),NA())</f>
        <v>#VALUE!</v>
      </c>
      <c r="J28" s="965" t="e">
        <f>IF(ROUND(VALUE(SUBSTITUTE('連結実質赤字比率に係る赤字・黒字の構成分析'!J$42,"▲","-")),2)&lt;0,ABS(ROUND(VALUE(SUBSTITUTE('連結実質赤字比率に係る赤字・黒字の構成分析'!J$42,"▲","-")),2)),NA())</f>
        <v>#VALUE!</v>
      </c>
      <c r="K28" s="965" t="e">
        <f>IF(ROUND(VALUE(SUBSTITUTE('連結実質赤字比率に係る赤字・黒字の構成分析'!J$42,"▲","-")),2)&gt;=0,ABS(ROUND(VALUE(SUBSTITUTE('連結実質赤字比率に係る赤字・黒字の構成分析'!J$42,"▲","-")),2)),NA())</f>
        <v>#VALUE!</v>
      </c>
    </row>
    <row r="29" spans="1:11">
      <c r="A29" s="965" t="e">
        <f>IF('連結実質赤字比率に係る赤字・黒字の構成分析'!C$41="",NA(),'連結実質赤字比率に係る赤字・黒字の構成分析'!C$41)</f>
        <v>#N/A</v>
      </c>
      <c r="B29" s="965" t="e">
        <f>IF(ROUND(VALUE(SUBSTITUTE('連結実質赤字比率に係る赤字・黒字の構成分析'!F$41,"▲","-")),2)&lt;0,ABS(ROUND(VALUE(SUBSTITUTE('連結実質赤字比率に係る赤字・黒字の構成分析'!F$41,"▲","-")),2)),NA())</f>
        <v>#VALUE!</v>
      </c>
      <c r="C29" s="965" t="e">
        <f>IF(ROUND(VALUE(SUBSTITUTE('連結実質赤字比率に係る赤字・黒字の構成分析'!F$41,"▲","-")),2)&gt;=0,ABS(ROUND(VALUE(SUBSTITUTE('連結実質赤字比率に係る赤字・黒字の構成分析'!F$41,"▲","-")),2)),NA())</f>
        <v>#VALUE!</v>
      </c>
      <c r="D29" s="965" t="e">
        <f>IF(ROUND(VALUE(SUBSTITUTE('連結実質赤字比率に係る赤字・黒字の構成分析'!G$41,"▲","-")),2)&lt;0,ABS(ROUND(VALUE(SUBSTITUTE('連結実質赤字比率に係る赤字・黒字の構成分析'!G$41,"▲","-")),2)),NA())</f>
        <v>#VALUE!</v>
      </c>
      <c r="E29" s="965" t="e">
        <f>IF(ROUND(VALUE(SUBSTITUTE('連結実質赤字比率に係る赤字・黒字の構成分析'!G$41,"▲","-")),2)&gt;=0,ABS(ROUND(VALUE(SUBSTITUTE('連結実質赤字比率に係る赤字・黒字の構成分析'!G$41,"▲","-")),2)),NA())</f>
        <v>#VALUE!</v>
      </c>
      <c r="F29" s="965" t="e">
        <f>IF(ROUND(VALUE(SUBSTITUTE('連結実質赤字比率に係る赤字・黒字の構成分析'!H$41,"▲","-")),2)&lt;0,ABS(ROUND(VALUE(SUBSTITUTE('連結実質赤字比率に係る赤字・黒字の構成分析'!H$41,"▲","-")),2)),NA())</f>
        <v>#VALUE!</v>
      </c>
      <c r="G29" s="965" t="e">
        <f>IF(ROUND(VALUE(SUBSTITUTE('連結実質赤字比率に係る赤字・黒字の構成分析'!H$41,"▲","-")),2)&gt;=0,ABS(ROUND(VALUE(SUBSTITUTE('連結実質赤字比率に係る赤字・黒字の構成分析'!H$41,"▲","-")),2)),NA())</f>
        <v>#VALUE!</v>
      </c>
      <c r="H29" s="965" t="e">
        <f>IF(ROUND(VALUE(SUBSTITUTE('連結実質赤字比率に係る赤字・黒字の構成分析'!I$41,"▲","-")),2)&lt;0,ABS(ROUND(VALUE(SUBSTITUTE('連結実質赤字比率に係る赤字・黒字の構成分析'!I$41,"▲","-")),2)),NA())</f>
        <v>#VALUE!</v>
      </c>
      <c r="I29" s="965" t="e">
        <f>IF(ROUND(VALUE(SUBSTITUTE('連結実質赤字比率に係る赤字・黒字の構成分析'!I$41,"▲","-")),2)&gt;=0,ABS(ROUND(VALUE(SUBSTITUTE('連結実質赤字比率に係る赤字・黒字の構成分析'!I$41,"▲","-")),2)),NA())</f>
        <v>#VALUE!</v>
      </c>
      <c r="J29" s="965" t="e">
        <f>IF(ROUND(VALUE(SUBSTITUTE('連結実質赤字比率に係る赤字・黒字の構成分析'!J$41,"▲","-")),2)&lt;0,ABS(ROUND(VALUE(SUBSTITUTE('連結実質赤字比率に係る赤字・黒字の構成分析'!J$41,"▲","-")),2)),NA())</f>
        <v>#VALUE!</v>
      </c>
      <c r="K29" s="965" t="e">
        <f>IF(ROUND(VALUE(SUBSTITUTE('連結実質赤字比率に係る赤字・黒字の構成分析'!J$41,"▲","-")),2)&gt;=0,ABS(ROUND(VALUE(SUBSTITUTE('連結実質赤字比率に係る赤字・黒字の構成分析'!J$41,"▲","-")),2)),NA())</f>
        <v>#VALUE!</v>
      </c>
    </row>
    <row r="30" spans="1:11">
      <c r="A30" s="965" t="e">
        <f>IF('連結実質赤字比率に係る赤字・黒字の構成分析'!C$40="",NA(),'連結実質赤字比率に係る赤字・黒字の構成分析'!C$40)</f>
        <v>#N/A</v>
      </c>
      <c r="B30" s="965" t="e">
        <f>IF(ROUND(VALUE(SUBSTITUTE('連結実質赤字比率に係る赤字・黒字の構成分析'!F$40,"▲","-")),2)&lt;0,ABS(ROUND(VALUE(SUBSTITUTE('連結実質赤字比率に係る赤字・黒字の構成分析'!F$40,"▲","-")),2)),NA())</f>
        <v>#VALUE!</v>
      </c>
      <c r="C30" s="965" t="e">
        <f>IF(ROUND(VALUE(SUBSTITUTE('連結実質赤字比率に係る赤字・黒字の構成分析'!F$40,"▲","-")),2)&gt;=0,ABS(ROUND(VALUE(SUBSTITUTE('連結実質赤字比率に係る赤字・黒字の構成分析'!F$40,"▲","-")),2)),NA())</f>
        <v>#VALUE!</v>
      </c>
      <c r="D30" s="965" t="e">
        <f>IF(ROUND(VALUE(SUBSTITUTE('連結実質赤字比率に係る赤字・黒字の構成分析'!G$40,"▲","-")),2)&lt;0,ABS(ROUND(VALUE(SUBSTITUTE('連結実質赤字比率に係る赤字・黒字の構成分析'!G$40,"▲","-")),2)),NA())</f>
        <v>#VALUE!</v>
      </c>
      <c r="E30" s="965" t="e">
        <f>IF(ROUND(VALUE(SUBSTITUTE('連結実質赤字比率に係る赤字・黒字の構成分析'!G$40,"▲","-")),2)&gt;=0,ABS(ROUND(VALUE(SUBSTITUTE('連結実質赤字比率に係る赤字・黒字の構成分析'!G$40,"▲","-")),2)),NA())</f>
        <v>#VALUE!</v>
      </c>
      <c r="F30" s="965" t="e">
        <f>IF(ROUND(VALUE(SUBSTITUTE('連結実質赤字比率に係る赤字・黒字の構成分析'!H$40,"▲","-")),2)&lt;0,ABS(ROUND(VALUE(SUBSTITUTE('連結実質赤字比率に係る赤字・黒字の構成分析'!H$40,"▲","-")),2)),NA())</f>
        <v>#VALUE!</v>
      </c>
      <c r="G30" s="965" t="e">
        <f>IF(ROUND(VALUE(SUBSTITUTE('連結実質赤字比率に係る赤字・黒字の構成分析'!H$40,"▲","-")),2)&gt;=0,ABS(ROUND(VALUE(SUBSTITUTE('連結実質赤字比率に係る赤字・黒字の構成分析'!H$40,"▲","-")),2)),NA())</f>
        <v>#VALUE!</v>
      </c>
      <c r="H30" s="965" t="e">
        <f>IF(ROUND(VALUE(SUBSTITUTE('連結実質赤字比率に係る赤字・黒字の構成分析'!I$40,"▲","-")),2)&lt;0,ABS(ROUND(VALUE(SUBSTITUTE('連結実質赤字比率に係る赤字・黒字の構成分析'!I$40,"▲","-")),2)),NA())</f>
        <v>#VALUE!</v>
      </c>
      <c r="I30" s="965" t="e">
        <f>IF(ROUND(VALUE(SUBSTITUTE('連結実質赤字比率に係る赤字・黒字の構成分析'!I$40,"▲","-")),2)&gt;=0,ABS(ROUND(VALUE(SUBSTITUTE('連結実質赤字比率に係る赤字・黒字の構成分析'!I$40,"▲","-")),2)),NA())</f>
        <v>#VALUE!</v>
      </c>
      <c r="J30" s="965" t="e">
        <f>IF(ROUND(VALUE(SUBSTITUTE('連結実質赤字比率に係る赤字・黒字の構成分析'!J$40,"▲","-")),2)&lt;0,ABS(ROUND(VALUE(SUBSTITUTE('連結実質赤字比率に係る赤字・黒字の構成分析'!J$40,"▲","-")),2)),NA())</f>
        <v>#VALUE!</v>
      </c>
      <c r="K30" s="965" t="e">
        <f>IF(ROUND(VALUE(SUBSTITUTE('連結実質赤字比率に係る赤字・黒字の構成分析'!J$40,"▲","-")),2)&gt;=0,ABS(ROUND(VALUE(SUBSTITUTE('連結実質赤字比率に係る赤字・黒字の構成分析'!J$40,"▲","-")),2)),NA())</f>
        <v>#VALUE!</v>
      </c>
    </row>
    <row r="31" spans="1:11">
      <c r="A31" s="965" t="e">
        <f>IF('連結実質赤字比率に係る赤字・黒字の構成分析'!C$39="",NA(),'連結実質赤字比率に係る赤字・黒字の構成分析'!C$39)</f>
        <v>#N/A</v>
      </c>
      <c r="B31" s="965" t="e">
        <f>IF(ROUND(VALUE(SUBSTITUTE('連結実質赤字比率に係る赤字・黒字の構成分析'!F$39,"▲","-")),2)&lt;0,ABS(ROUND(VALUE(SUBSTITUTE('連結実質赤字比率に係る赤字・黒字の構成分析'!F$39,"▲","-")),2)),NA())</f>
        <v>#VALUE!</v>
      </c>
      <c r="C31" s="965" t="e">
        <f>IF(ROUND(VALUE(SUBSTITUTE('連結実質赤字比率に係る赤字・黒字の構成分析'!F$39,"▲","-")),2)&gt;=0,ABS(ROUND(VALUE(SUBSTITUTE('連結実質赤字比率に係る赤字・黒字の構成分析'!F$39,"▲","-")),2)),NA())</f>
        <v>#VALUE!</v>
      </c>
      <c r="D31" s="965" t="e">
        <f>IF(ROUND(VALUE(SUBSTITUTE('連結実質赤字比率に係る赤字・黒字の構成分析'!G$39,"▲","-")),2)&lt;0,ABS(ROUND(VALUE(SUBSTITUTE('連結実質赤字比率に係る赤字・黒字の構成分析'!G$39,"▲","-")),2)),NA())</f>
        <v>#VALUE!</v>
      </c>
      <c r="E31" s="965" t="e">
        <f>IF(ROUND(VALUE(SUBSTITUTE('連結実質赤字比率に係る赤字・黒字の構成分析'!G$39,"▲","-")),2)&gt;=0,ABS(ROUND(VALUE(SUBSTITUTE('連結実質赤字比率に係る赤字・黒字の構成分析'!G$39,"▲","-")),2)),NA())</f>
        <v>#VALUE!</v>
      </c>
      <c r="F31" s="965" t="e">
        <f>IF(ROUND(VALUE(SUBSTITUTE('連結実質赤字比率に係る赤字・黒字の構成分析'!H$39,"▲","-")),2)&lt;0,ABS(ROUND(VALUE(SUBSTITUTE('連結実質赤字比率に係る赤字・黒字の構成分析'!H$39,"▲","-")),2)),NA())</f>
        <v>#VALUE!</v>
      </c>
      <c r="G31" s="965" t="e">
        <f>IF(ROUND(VALUE(SUBSTITUTE('連結実質赤字比率に係る赤字・黒字の構成分析'!H$39,"▲","-")),2)&gt;=0,ABS(ROUND(VALUE(SUBSTITUTE('連結実質赤字比率に係る赤字・黒字の構成分析'!H$39,"▲","-")),2)),NA())</f>
        <v>#VALUE!</v>
      </c>
      <c r="H31" s="965" t="e">
        <f>IF(ROUND(VALUE(SUBSTITUTE('連結実質赤字比率に係る赤字・黒字の構成分析'!I$39,"▲","-")),2)&lt;0,ABS(ROUND(VALUE(SUBSTITUTE('連結実質赤字比率に係る赤字・黒字の構成分析'!I$39,"▲","-")),2)),NA())</f>
        <v>#VALUE!</v>
      </c>
      <c r="I31" s="965" t="e">
        <f>IF(ROUND(VALUE(SUBSTITUTE('連結実質赤字比率に係る赤字・黒字の構成分析'!I$39,"▲","-")),2)&gt;=0,ABS(ROUND(VALUE(SUBSTITUTE('連結実質赤字比率に係る赤字・黒字の構成分析'!I$39,"▲","-")),2)),NA())</f>
        <v>#VALUE!</v>
      </c>
      <c r="J31" s="965" t="e">
        <f>IF(ROUND(VALUE(SUBSTITUTE('連結実質赤字比率に係る赤字・黒字の構成分析'!J$39,"▲","-")),2)&lt;0,ABS(ROUND(VALUE(SUBSTITUTE('連結実質赤字比率に係る赤字・黒字の構成分析'!J$39,"▲","-")),2)),NA())</f>
        <v>#VALUE!</v>
      </c>
      <c r="K31" s="965" t="e">
        <f>IF(ROUND(VALUE(SUBSTITUTE('連結実質赤字比率に係る赤字・黒字の構成分析'!J$39,"▲","-")),2)&gt;=0,ABS(ROUND(VALUE(SUBSTITUTE('連結実質赤字比率に係る赤字・黒字の構成分析'!J$39,"▲","-")),2)),NA())</f>
        <v>#VALUE!</v>
      </c>
    </row>
    <row r="32" spans="1:11">
      <c r="A32" s="965" t="str">
        <f>IF('連結実質赤字比率に係る赤字・黒字の構成分析'!C$38="",NA(),'連結実質赤字比率に係る赤字・黒字の構成分析'!C$38)</f>
        <v>用地特別会計</v>
      </c>
      <c r="B32" s="965" t="e">
        <f>IF(ROUND(VALUE(SUBSTITUTE('連結実質赤字比率に係る赤字・黒字の構成分析'!F$38,"▲","-")),2)&lt;0,ABS(ROUND(VALUE(SUBSTITUTE('連結実質赤字比率に係る赤字・黒字の構成分析'!F$38,"▲","-")),2)),NA())</f>
        <v>#N/A</v>
      </c>
      <c r="C32" s="965">
        <f>IF(ROUND(VALUE(SUBSTITUTE('連結実質赤字比率に係る赤字・黒字の構成分析'!F$38,"▲","-")),2)&gt;=0,ABS(ROUND(VALUE(SUBSTITUTE('連結実質赤字比率に係る赤字・黒字の構成分析'!F$38,"▲","-")),2)),NA())</f>
        <v>0</v>
      </c>
      <c r="D32" s="965" t="e">
        <f>IF(ROUND(VALUE(SUBSTITUTE('連結実質赤字比率に係る赤字・黒字の構成分析'!G$38,"▲","-")),2)&lt;0,ABS(ROUND(VALUE(SUBSTITUTE('連結実質赤字比率に係る赤字・黒字の構成分析'!G$38,"▲","-")),2)),NA())</f>
        <v>#N/A</v>
      </c>
      <c r="E32" s="965">
        <f>IF(ROUND(VALUE(SUBSTITUTE('連結実質赤字比率に係る赤字・黒字の構成分析'!G$38,"▲","-")),2)&gt;=0,ABS(ROUND(VALUE(SUBSTITUTE('連結実質赤字比率に係る赤字・黒字の構成分析'!G$38,"▲","-")),2)),NA())</f>
        <v>0</v>
      </c>
      <c r="F32" s="965" t="e">
        <f>IF(ROUND(VALUE(SUBSTITUTE('連結実質赤字比率に係る赤字・黒字の構成分析'!H$38,"▲","-")),2)&lt;0,ABS(ROUND(VALUE(SUBSTITUTE('連結実質赤字比率に係る赤字・黒字の構成分析'!H$38,"▲","-")),2)),NA())</f>
        <v>#N/A</v>
      </c>
      <c r="G32" s="965">
        <f>IF(ROUND(VALUE(SUBSTITUTE('連結実質赤字比率に係る赤字・黒字の構成分析'!H$38,"▲","-")),2)&gt;=0,ABS(ROUND(VALUE(SUBSTITUTE('連結実質赤字比率に係る赤字・黒字の構成分析'!H$38,"▲","-")),2)),NA())</f>
        <v>0</v>
      </c>
      <c r="H32" s="965" t="e">
        <f>IF(ROUND(VALUE(SUBSTITUTE('連結実質赤字比率に係る赤字・黒字の構成分析'!I$38,"▲","-")),2)&lt;0,ABS(ROUND(VALUE(SUBSTITUTE('連結実質赤字比率に係る赤字・黒字の構成分析'!I$38,"▲","-")),2)),NA())</f>
        <v>#N/A</v>
      </c>
      <c r="I32" s="965">
        <f>IF(ROUND(VALUE(SUBSTITUTE('連結実質赤字比率に係る赤字・黒字の構成分析'!I$38,"▲","-")),2)&gt;=0,ABS(ROUND(VALUE(SUBSTITUTE('連結実質赤字比率に係る赤字・黒字の構成分析'!I$38,"▲","-")),2)),NA())</f>
        <v>0</v>
      </c>
      <c r="J32" s="965" t="e">
        <f>IF(ROUND(VALUE(SUBSTITUTE('連結実質赤字比率に係る赤字・黒字の構成分析'!J$38,"▲","-")),2)&lt;0,ABS(ROUND(VALUE(SUBSTITUTE('連結実質赤字比率に係る赤字・黒字の構成分析'!J$38,"▲","-")),2)),NA())</f>
        <v>#N/A</v>
      </c>
      <c r="K32" s="965">
        <f>IF(ROUND(VALUE(SUBSTITUTE('連結実質赤字比率に係る赤字・黒字の構成分析'!J$38,"▲","-")),2)&gt;=0,ABS(ROUND(VALUE(SUBSTITUTE('連結実質赤字比率に係る赤字・黒字の構成分析'!J$38,"▲","-")),2)),NA())</f>
        <v>0</v>
      </c>
    </row>
    <row r="33" spans="1:16">
      <c r="A33" s="965" t="str">
        <f>IF('連結実質赤字比率に係る赤字・黒字の構成分析'!C$37="",NA(),'連結実質赤字比率に係る赤字・黒字の構成分析'!C$37)</f>
        <v>後期高齢者医療特別会計</v>
      </c>
      <c r="B33" s="965" t="e">
        <f>IF(ROUND(VALUE(SUBSTITUTE('連結実質赤字比率に係る赤字・黒字の構成分析'!F$37,"▲","-")),2)&lt;0,ABS(ROUND(VALUE(SUBSTITUTE('連結実質赤字比率に係る赤字・黒字の構成分析'!F$37,"▲","-")),2)),NA())</f>
        <v>#N/A</v>
      </c>
      <c r="C33" s="965">
        <f>IF(ROUND(VALUE(SUBSTITUTE('連結実質赤字比率に係る赤字・黒字の構成分析'!F$37,"▲","-")),2)&gt;=0,ABS(ROUND(VALUE(SUBSTITUTE('連結実質赤字比率に係る赤字・黒字の構成分析'!F$37,"▲","-")),2)),NA())</f>
        <v>5.e-002</v>
      </c>
      <c r="D33" s="965" t="e">
        <f>IF(ROUND(VALUE(SUBSTITUTE('連結実質赤字比率に係る赤字・黒字の構成分析'!G$37,"▲","-")),2)&lt;0,ABS(ROUND(VALUE(SUBSTITUTE('連結実質赤字比率に係る赤字・黒字の構成分析'!G$37,"▲","-")),2)),NA())</f>
        <v>#N/A</v>
      </c>
      <c r="E33" s="965">
        <f>IF(ROUND(VALUE(SUBSTITUTE('連結実質赤字比率に係る赤字・黒字の構成分析'!G$37,"▲","-")),2)&gt;=0,ABS(ROUND(VALUE(SUBSTITUTE('連結実質赤字比率に係る赤字・黒字の構成分析'!G$37,"▲","-")),2)),NA())</f>
        <v>6.e-002</v>
      </c>
      <c r="F33" s="965" t="e">
        <f>IF(ROUND(VALUE(SUBSTITUTE('連結実質赤字比率に係る赤字・黒字の構成分析'!H$37,"▲","-")),2)&lt;0,ABS(ROUND(VALUE(SUBSTITUTE('連結実質赤字比率に係る赤字・黒字の構成分析'!H$37,"▲","-")),2)),NA())</f>
        <v>#N/A</v>
      </c>
      <c r="G33" s="965">
        <f>IF(ROUND(VALUE(SUBSTITUTE('連結実質赤字比率に係る赤字・黒字の構成分析'!H$37,"▲","-")),2)&gt;=0,ABS(ROUND(VALUE(SUBSTITUTE('連結実質赤字比率に係る赤字・黒字の構成分析'!H$37,"▲","-")),2)),NA())</f>
        <v>5.e-002</v>
      </c>
      <c r="H33" s="965" t="e">
        <f>IF(ROUND(VALUE(SUBSTITUTE('連結実質赤字比率に係る赤字・黒字の構成分析'!I$37,"▲","-")),2)&lt;0,ABS(ROUND(VALUE(SUBSTITUTE('連結実質赤字比率に係る赤字・黒字の構成分析'!I$37,"▲","-")),2)),NA())</f>
        <v>#N/A</v>
      </c>
      <c r="I33" s="965">
        <f>IF(ROUND(VALUE(SUBSTITUTE('連結実質赤字比率に係る赤字・黒字の構成分析'!I$37,"▲","-")),2)&gt;=0,ABS(ROUND(VALUE(SUBSTITUTE('連結実質赤字比率に係る赤字・黒字の構成分析'!I$37,"▲","-")),2)),NA())</f>
        <v>6.e-002</v>
      </c>
      <c r="J33" s="965" t="e">
        <f>IF(ROUND(VALUE(SUBSTITUTE('連結実質赤字比率に係る赤字・黒字の構成分析'!J$37,"▲","-")),2)&lt;0,ABS(ROUND(VALUE(SUBSTITUTE('連結実質赤字比率に係る赤字・黒字の構成分析'!J$37,"▲","-")),2)),NA())</f>
        <v>#N/A</v>
      </c>
      <c r="K33" s="965">
        <f>IF(ROUND(VALUE(SUBSTITUTE('連結実質赤字比率に係る赤字・黒字の構成分析'!J$37,"▲","-")),2)&gt;=0,ABS(ROUND(VALUE(SUBSTITUTE('連結実質赤字比率に係る赤字・黒字の構成分析'!J$37,"▲","-")),2)),NA())</f>
        <v>6.e-002</v>
      </c>
    </row>
    <row r="34" spans="1:16">
      <c r="A34" s="965" t="str">
        <f>IF('連結実質赤字比率に係る赤字・黒字の構成分析'!C$36="",NA(),'連結実質赤字比率に係る赤字・黒字の構成分析'!C$36)</f>
        <v>介護保険特別会計</v>
      </c>
      <c r="B34" s="965" t="e">
        <f>IF(ROUND(VALUE(SUBSTITUTE('連結実質赤字比率に係る赤字・黒字の構成分析'!F$36,"▲","-")),2)&lt;0,ABS(ROUND(VALUE(SUBSTITUTE('連結実質赤字比率に係る赤字・黒字の構成分析'!F$36,"▲","-")),2)),NA())</f>
        <v>#N/A</v>
      </c>
      <c r="C34" s="965">
        <f>IF(ROUND(VALUE(SUBSTITUTE('連結実質赤字比率に係る赤字・黒字の構成分析'!F$36,"▲","-")),2)&gt;=0,ABS(ROUND(VALUE(SUBSTITUTE('連結実質赤字比率に係る赤字・黒字の構成分析'!F$36,"▲","-")),2)),NA())</f>
        <v>0.24</v>
      </c>
      <c r="D34" s="965" t="e">
        <f>IF(ROUND(VALUE(SUBSTITUTE('連結実質赤字比率に係る赤字・黒字の構成分析'!G$36,"▲","-")),2)&lt;0,ABS(ROUND(VALUE(SUBSTITUTE('連結実質赤字比率に係る赤字・黒字の構成分析'!G$36,"▲","-")),2)),NA())</f>
        <v>#N/A</v>
      </c>
      <c r="E34" s="965">
        <f>IF(ROUND(VALUE(SUBSTITUTE('連結実質赤字比率に係る赤字・黒字の構成分析'!G$36,"▲","-")),2)&gt;=0,ABS(ROUND(VALUE(SUBSTITUTE('連結実質赤字比率に係る赤字・黒字の構成分析'!G$36,"▲","-")),2)),NA())</f>
        <v>0.23</v>
      </c>
      <c r="F34" s="965" t="e">
        <f>IF(ROUND(VALUE(SUBSTITUTE('連結実質赤字比率に係る赤字・黒字の構成分析'!H$36,"▲","-")),2)&lt;0,ABS(ROUND(VALUE(SUBSTITUTE('連結実質赤字比率に係る赤字・黒字の構成分析'!H$36,"▲","-")),2)),NA())</f>
        <v>#N/A</v>
      </c>
      <c r="G34" s="965">
        <f>IF(ROUND(VALUE(SUBSTITUTE('連結実質赤字比率に係る赤字・黒字の構成分析'!H$36,"▲","-")),2)&gt;=0,ABS(ROUND(VALUE(SUBSTITUTE('連結実質赤字比率に係る赤字・黒字の構成分析'!H$36,"▲","-")),2)),NA())</f>
        <v>0.31</v>
      </c>
      <c r="H34" s="965" t="e">
        <f>IF(ROUND(VALUE(SUBSTITUTE('連結実質赤字比率に係る赤字・黒字の構成分析'!I$36,"▲","-")),2)&lt;0,ABS(ROUND(VALUE(SUBSTITUTE('連結実質赤字比率に係る赤字・黒字の構成分析'!I$36,"▲","-")),2)),NA())</f>
        <v>#N/A</v>
      </c>
      <c r="I34" s="965">
        <f>IF(ROUND(VALUE(SUBSTITUTE('連結実質赤字比率に係る赤字・黒字の構成分析'!I$36,"▲","-")),2)&gt;=0,ABS(ROUND(VALUE(SUBSTITUTE('連結実質赤字比率に係る赤字・黒字の構成分析'!I$36,"▲","-")),2)),NA())</f>
        <v>0.6</v>
      </c>
      <c r="J34" s="965" t="e">
        <f>IF(ROUND(VALUE(SUBSTITUTE('連結実質赤字比率に係る赤字・黒字の構成分析'!J$36,"▲","-")),2)&lt;0,ABS(ROUND(VALUE(SUBSTITUTE('連結実質赤字比率に係る赤字・黒字の構成分析'!J$36,"▲","-")),2)),NA())</f>
        <v>#N/A</v>
      </c>
      <c r="K34" s="965">
        <f>IF(ROUND(VALUE(SUBSTITUTE('連結実質赤字比率に係る赤字・黒字の構成分析'!J$36,"▲","-")),2)&gt;=0,ABS(ROUND(VALUE(SUBSTITUTE('連結実質赤字比率に係る赤字・黒字の構成分析'!J$36,"▲","-")),2)),NA())</f>
        <v>0.41</v>
      </c>
    </row>
    <row r="35" spans="1:16">
      <c r="A35" s="965" t="str">
        <f>IF('連結実質赤字比率に係る赤字・黒字の構成分析'!C$35="",NA(),'連結実質赤字比率に係る赤字・黒字の構成分析'!C$35)</f>
        <v>国民健康保険事業特別会計</v>
      </c>
      <c r="B35" s="965" t="e">
        <f>IF(ROUND(VALUE(SUBSTITUTE('連結実質赤字比率に係る赤字・黒字の構成分析'!F$35,"▲","-")),2)&lt;0,ABS(ROUND(VALUE(SUBSTITUTE('連結実質赤字比率に係る赤字・黒字の構成分析'!F$35,"▲","-")),2)),NA())</f>
        <v>#N/A</v>
      </c>
      <c r="C35" s="965">
        <f>IF(ROUND(VALUE(SUBSTITUTE('連結実質赤字比率に係る赤字・黒字の構成分析'!F$35,"▲","-")),2)&gt;=0,ABS(ROUND(VALUE(SUBSTITUTE('連結実質赤字比率に係る赤字・黒字の構成分析'!F$35,"▲","-")),2)),NA())</f>
        <v>0.7</v>
      </c>
      <c r="D35" s="965" t="e">
        <f>IF(ROUND(VALUE(SUBSTITUTE('連結実質赤字比率に係る赤字・黒字の構成分析'!G$35,"▲","-")),2)&lt;0,ABS(ROUND(VALUE(SUBSTITUTE('連結実質赤字比率に係る赤字・黒字の構成分析'!G$35,"▲","-")),2)),NA())</f>
        <v>#N/A</v>
      </c>
      <c r="E35" s="965">
        <f>IF(ROUND(VALUE(SUBSTITUTE('連結実質赤字比率に係る赤字・黒字の構成分析'!G$35,"▲","-")),2)&gt;=0,ABS(ROUND(VALUE(SUBSTITUTE('連結実質赤字比率に係る赤字・黒字の構成分析'!G$35,"▲","-")),2)),NA())</f>
        <v>0.56999999999999995</v>
      </c>
      <c r="F35" s="965" t="e">
        <f>IF(ROUND(VALUE(SUBSTITUTE('連結実質赤字比率に係る赤字・黒字の構成分析'!H$35,"▲","-")),2)&lt;0,ABS(ROUND(VALUE(SUBSTITUTE('連結実質赤字比率に係る赤字・黒字の構成分析'!H$35,"▲","-")),2)),NA())</f>
        <v>#N/A</v>
      </c>
      <c r="G35" s="965">
        <f>IF(ROUND(VALUE(SUBSTITUTE('連結実質赤字比率に係る赤字・黒字の構成分析'!H$35,"▲","-")),2)&gt;=0,ABS(ROUND(VALUE(SUBSTITUTE('連結実質赤字比率に係る赤字・黒字の構成分析'!H$35,"▲","-")),2)),NA())</f>
        <v>0.61</v>
      </c>
      <c r="H35" s="965" t="e">
        <f>IF(ROUND(VALUE(SUBSTITUTE('連結実質赤字比率に係る赤字・黒字の構成分析'!I$35,"▲","-")),2)&lt;0,ABS(ROUND(VALUE(SUBSTITUTE('連結実質赤字比率に係る赤字・黒字の構成分析'!I$35,"▲","-")),2)),NA())</f>
        <v>#N/A</v>
      </c>
      <c r="I35" s="965">
        <f>IF(ROUND(VALUE(SUBSTITUTE('連結実質赤字比率に係る赤字・黒字の構成分析'!I$35,"▲","-")),2)&gt;=0,ABS(ROUND(VALUE(SUBSTITUTE('連結実質赤字比率に係る赤字・黒字の構成分析'!I$35,"▲","-")),2)),NA())</f>
        <v>0.36</v>
      </c>
      <c r="J35" s="965" t="e">
        <f>IF(ROUND(VALUE(SUBSTITUTE('連結実質赤字比率に係る赤字・黒字の構成分析'!J$35,"▲","-")),2)&lt;0,ABS(ROUND(VALUE(SUBSTITUTE('連結実質赤字比率に係る赤字・黒字の構成分析'!J$35,"▲","-")),2)),NA())</f>
        <v>#N/A</v>
      </c>
      <c r="K35" s="965">
        <f>IF(ROUND(VALUE(SUBSTITUTE('連結実質赤字比率に係る赤字・黒字の構成分析'!J$35,"▲","-")),2)&gt;=0,ABS(ROUND(VALUE(SUBSTITUTE('連結実質赤字比率に係る赤字・黒字の構成分析'!J$35,"▲","-")),2)),NA())</f>
        <v>0.41</v>
      </c>
    </row>
    <row r="36" spans="1:16">
      <c r="A36" s="965" t="str">
        <f>IF('連結実質赤字比率に係る赤字・黒字の構成分析'!C$34="",NA(),'連結実質赤字比率に係る赤字・黒字の構成分析'!C$34)</f>
        <v>一般会計</v>
      </c>
      <c r="B36" s="965" t="e">
        <f>IF(ROUND(VALUE(SUBSTITUTE('連結実質赤字比率に係る赤字・黒字の構成分析'!F$34,"▲","-")),2)&lt;0,ABS(ROUND(VALUE(SUBSTITUTE('連結実質赤字比率に係る赤字・黒字の構成分析'!F$34,"▲","-")),2)),NA())</f>
        <v>#N/A</v>
      </c>
      <c r="C36" s="965">
        <f>IF(ROUND(VALUE(SUBSTITUTE('連結実質赤字比率に係る赤字・黒字の構成分析'!F$34,"▲","-")),2)&gt;=0,ABS(ROUND(VALUE(SUBSTITUTE('連結実質赤字比率に係る赤字・黒字の構成分析'!F$34,"▲","-")),2)),NA())</f>
        <v>2.4500000000000002</v>
      </c>
      <c r="D36" s="965" t="e">
        <f>IF(ROUND(VALUE(SUBSTITUTE('連結実質赤字比率に係る赤字・黒字の構成分析'!G$34,"▲","-")),2)&lt;0,ABS(ROUND(VALUE(SUBSTITUTE('連結実質赤字比率に係る赤字・黒字の構成分析'!G$34,"▲","-")),2)),NA())</f>
        <v>#N/A</v>
      </c>
      <c r="E36" s="965">
        <f>IF(ROUND(VALUE(SUBSTITUTE('連結実質赤字比率に係る赤字・黒字の構成分析'!G$34,"▲","-")),2)&gt;=0,ABS(ROUND(VALUE(SUBSTITUTE('連結実質赤字比率に係る赤字・黒字の構成分析'!G$34,"▲","-")),2)),NA())</f>
        <v>2.74</v>
      </c>
      <c r="F36" s="965" t="e">
        <f>IF(ROUND(VALUE(SUBSTITUTE('連結実質赤字比率に係る赤字・黒字の構成分析'!H$34,"▲","-")),2)&lt;0,ABS(ROUND(VALUE(SUBSTITUTE('連結実質赤字比率に係る赤字・黒字の構成分析'!H$34,"▲","-")),2)),NA())</f>
        <v>#N/A</v>
      </c>
      <c r="G36" s="965">
        <f>IF(ROUND(VALUE(SUBSTITUTE('連結実質赤字比率に係る赤字・黒字の構成分析'!H$34,"▲","-")),2)&gt;=0,ABS(ROUND(VALUE(SUBSTITUTE('連結実質赤字比率に係る赤字・黒字の構成分析'!H$34,"▲","-")),2)),NA())</f>
        <v>6.2</v>
      </c>
      <c r="H36" s="965" t="e">
        <f>IF(ROUND(VALUE(SUBSTITUTE('連結実質赤字比率に係る赤字・黒字の構成分析'!I$34,"▲","-")),2)&lt;0,ABS(ROUND(VALUE(SUBSTITUTE('連結実質赤字比率に係る赤字・黒字の構成分析'!I$34,"▲","-")),2)),NA())</f>
        <v>#N/A</v>
      </c>
      <c r="I36" s="965">
        <f>IF(ROUND(VALUE(SUBSTITUTE('連結実質赤字比率に係る赤字・黒字の構成分析'!I$34,"▲","-")),2)&gt;=0,ABS(ROUND(VALUE(SUBSTITUTE('連結実質赤字比率に係る赤字・黒字の構成分析'!I$34,"▲","-")),2)),NA())</f>
        <v>3.7</v>
      </c>
      <c r="J36" s="965" t="e">
        <f>IF(ROUND(VALUE(SUBSTITUTE('連結実質赤字比率に係る赤字・黒字の構成分析'!J$34,"▲","-")),2)&lt;0,ABS(ROUND(VALUE(SUBSTITUTE('連結実質赤字比率に係る赤字・黒字の構成分析'!J$34,"▲","-")),2)),NA())</f>
        <v>#N/A</v>
      </c>
      <c r="K36" s="965">
        <f>IF(ROUND(VALUE(SUBSTITUTE('連結実質赤字比率に係る赤字・黒字の構成分析'!J$34,"▲","-")),2)&gt;=0,ABS(ROUND(VALUE(SUBSTITUTE('連結実質赤字比率に係る赤字・黒字の構成分析'!J$34,"▲","-")),2)),NA())</f>
        <v>3.81</v>
      </c>
    </row>
    <row r="39" spans="1:16">
      <c r="A39" s="963" t="s">
        <v>16</v>
      </c>
    </row>
    <row r="40" spans="1:16">
      <c r="A40" s="966"/>
      <c r="B40" s="966" t="str">
        <f>'実質公債費比率（分子）の構造'!K$44</f>
        <v>H24</v>
      </c>
      <c r="C40" s="966"/>
      <c r="D40" s="966"/>
      <c r="E40" s="966" t="str">
        <f>'実質公債費比率（分子）の構造'!L$44</f>
        <v>H25</v>
      </c>
      <c r="F40" s="966"/>
      <c r="G40" s="966"/>
      <c r="H40" s="966" t="str">
        <f>'実質公債費比率（分子）の構造'!M$44</f>
        <v>H26</v>
      </c>
      <c r="I40" s="966"/>
      <c r="J40" s="966"/>
      <c r="K40" s="966" t="str">
        <f>'実質公債費比率（分子）の構造'!N$44</f>
        <v>H27</v>
      </c>
      <c r="L40" s="966"/>
      <c r="M40" s="966"/>
      <c r="N40" s="966" t="str">
        <f>'実質公債費比率（分子）の構造'!O$44</f>
        <v>H28</v>
      </c>
      <c r="O40" s="966"/>
      <c r="P40" s="966"/>
    </row>
    <row r="41" spans="1:16">
      <c r="A41" s="966"/>
      <c r="B41" s="966" t="s">
        <v>97</v>
      </c>
      <c r="C41" s="966"/>
      <c r="D41" s="966" t="s">
        <v>99</v>
      </c>
      <c r="E41" s="966" t="s">
        <v>97</v>
      </c>
      <c r="F41" s="966"/>
      <c r="G41" s="966" t="s">
        <v>99</v>
      </c>
      <c r="H41" s="966" t="s">
        <v>97</v>
      </c>
      <c r="I41" s="966"/>
      <c r="J41" s="966" t="s">
        <v>99</v>
      </c>
      <c r="K41" s="966" t="s">
        <v>97</v>
      </c>
      <c r="L41" s="966"/>
      <c r="M41" s="966" t="s">
        <v>99</v>
      </c>
      <c r="N41" s="966" t="s">
        <v>97</v>
      </c>
      <c r="O41" s="966"/>
      <c r="P41" s="966" t="s">
        <v>99</v>
      </c>
    </row>
    <row r="42" spans="1:16">
      <c r="A42" s="966" t="s">
        <v>101</v>
      </c>
      <c r="B42" s="966"/>
      <c r="C42" s="966"/>
      <c r="D42" s="966">
        <f>'実質公債費比率（分子）の構造'!K$52</f>
        <v>7082</v>
      </c>
      <c r="E42" s="966"/>
      <c r="F42" s="966"/>
      <c r="G42" s="966">
        <f>'実質公債費比率（分子）の構造'!L$52</f>
        <v>7317</v>
      </c>
      <c r="H42" s="966"/>
      <c r="I42" s="966"/>
      <c r="J42" s="966">
        <f>'実質公債費比率（分子）の構造'!M$52</f>
        <v>7571</v>
      </c>
      <c r="K42" s="966"/>
      <c r="L42" s="966"/>
      <c r="M42" s="966">
        <f>'実質公債費比率（分子）の構造'!N$52</f>
        <v>7088</v>
      </c>
      <c r="N42" s="966"/>
      <c r="O42" s="966"/>
      <c r="P42" s="966">
        <f>'実質公債費比率（分子）の構造'!O$52</f>
        <v>6600</v>
      </c>
    </row>
    <row r="43" spans="1:16">
      <c r="A43" s="966" t="s">
        <v>51</v>
      </c>
      <c r="B43" s="966">
        <f>'実質公債費比率（分子）の構造'!K$51</f>
        <v>0</v>
      </c>
      <c r="C43" s="966"/>
      <c r="D43" s="966"/>
      <c r="E43" s="966">
        <f>'実質公債費比率（分子）の構造'!L$51</f>
        <v>0</v>
      </c>
      <c r="F43" s="966"/>
      <c r="G43" s="966"/>
      <c r="H43" s="966" t="str">
        <f>'実質公債費比率（分子）の構造'!M$51</f>
        <v>-</v>
      </c>
      <c r="I43" s="966"/>
      <c r="J43" s="966"/>
      <c r="K43" s="966" t="str">
        <f>'実質公債費比率（分子）の構造'!N$51</f>
        <v>-</v>
      </c>
      <c r="L43" s="966"/>
      <c r="M43" s="966"/>
      <c r="N43" s="966" t="str">
        <f>'実質公債費比率（分子）の構造'!O$51</f>
        <v>-</v>
      </c>
      <c r="O43" s="966"/>
      <c r="P43" s="966"/>
    </row>
    <row r="44" spans="1:16">
      <c r="A44" s="966" t="s">
        <v>44</v>
      </c>
      <c r="B44" s="966">
        <f>'実質公債費比率（分子）の構造'!K$50</f>
        <v>380</v>
      </c>
      <c r="C44" s="966"/>
      <c r="D44" s="966"/>
      <c r="E44" s="966">
        <f>'実質公債費比率（分子）の構造'!L$50</f>
        <v>306</v>
      </c>
      <c r="F44" s="966"/>
      <c r="G44" s="966"/>
      <c r="H44" s="966">
        <f>'実質公債費比率（分子）の構造'!M$50</f>
        <v>259</v>
      </c>
      <c r="I44" s="966"/>
      <c r="J44" s="966"/>
      <c r="K44" s="966">
        <f>'実質公債費比率（分子）の構造'!N$50</f>
        <v>219</v>
      </c>
      <c r="L44" s="966"/>
      <c r="M44" s="966"/>
      <c r="N44" s="966">
        <f>'実質公債費比率（分子）の構造'!O$50</f>
        <v>201</v>
      </c>
      <c r="O44" s="966"/>
      <c r="P44" s="966"/>
    </row>
    <row r="45" spans="1:16">
      <c r="A45" s="966" t="s">
        <v>4</v>
      </c>
      <c r="B45" s="966">
        <f>'実質公債費比率（分子）の構造'!K$49</f>
        <v>255</v>
      </c>
      <c r="C45" s="966"/>
      <c r="D45" s="966"/>
      <c r="E45" s="966">
        <f>'実質公債費比率（分子）の構造'!L$49</f>
        <v>200</v>
      </c>
      <c r="F45" s="966"/>
      <c r="G45" s="966"/>
      <c r="H45" s="966">
        <f>'実質公債費比率（分子）の構造'!M$49</f>
        <v>165</v>
      </c>
      <c r="I45" s="966"/>
      <c r="J45" s="966"/>
      <c r="K45" s="966">
        <f>'実質公債費比率（分子）の構造'!N$49</f>
        <v>160</v>
      </c>
      <c r="L45" s="966"/>
      <c r="M45" s="966"/>
      <c r="N45" s="966">
        <f>'実質公債費比率（分子）の構造'!O$49</f>
        <v>96</v>
      </c>
      <c r="O45" s="966"/>
      <c r="P45" s="966"/>
    </row>
    <row r="46" spans="1:16">
      <c r="A46" s="966" t="s">
        <v>43</v>
      </c>
      <c r="B46" s="966" t="str">
        <f>'実質公債費比率（分子）の構造'!K$48</f>
        <v>-</v>
      </c>
      <c r="C46" s="966"/>
      <c r="D46" s="966"/>
      <c r="E46" s="966" t="str">
        <f>'実質公債費比率（分子）の構造'!L$48</f>
        <v>-</v>
      </c>
      <c r="F46" s="966"/>
      <c r="G46" s="966"/>
      <c r="H46" s="966" t="str">
        <f>'実質公債費比率（分子）の構造'!M$48</f>
        <v>-</v>
      </c>
      <c r="I46" s="966"/>
      <c r="J46" s="966"/>
      <c r="K46" s="966" t="str">
        <f>'実質公債費比率（分子）の構造'!N$48</f>
        <v>-</v>
      </c>
      <c r="L46" s="966"/>
      <c r="M46" s="966"/>
      <c r="N46" s="966" t="str">
        <f>'実質公債費比率（分子）の構造'!O$48</f>
        <v>-</v>
      </c>
      <c r="O46" s="966"/>
      <c r="P46" s="966"/>
    </row>
    <row r="47" spans="1:16">
      <c r="A47" s="966" t="s">
        <v>36</v>
      </c>
      <c r="B47" s="966">
        <f>'実質公債費比率（分子）の構造'!K$47</f>
        <v>325</v>
      </c>
      <c r="C47" s="966"/>
      <c r="D47" s="966"/>
      <c r="E47" s="966">
        <f>'実質公債費比率（分子）の構造'!L$47</f>
        <v>260</v>
      </c>
      <c r="F47" s="966"/>
      <c r="G47" s="966"/>
      <c r="H47" s="966">
        <f>'実質公債費比率（分子）の構造'!M$47</f>
        <v>208</v>
      </c>
      <c r="I47" s="966"/>
      <c r="J47" s="966"/>
      <c r="K47" s="966">
        <f>'実質公債費比率（分子）の構造'!N$47</f>
        <v>158</v>
      </c>
      <c r="L47" s="966"/>
      <c r="M47" s="966"/>
      <c r="N47" s="966">
        <f>'実質公債費比率（分子）の構造'!O$47</f>
        <v>128</v>
      </c>
      <c r="O47" s="966"/>
      <c r="P47" s="966"/>
    </row>
    <row r="48" spans="1:16">
      <c r="A48" s="966" t="s">
        <v>32</v>
      </c>
      <c r="B48" s="966" t="str">
        <f>'実質公債費比率（分子）の構造'!K$46</f>
        <v>-</v>
      </c>
      <c r="C48" s="966"/>
      <c r="D48" s="966"/>
      <c r="E48" s="966" t="str">
        <f>'実質公債費比率（分子）の構造'!L$46</f>
        <v>-</v>
      </c>
      <c r="F48" s="966"/>
      <c r="G48" s="966"/>
      <c r="H48" s="966" t="str">
        <f>'実質公債費比率（分子）の構造'!M$46</f>
        <v>-</v>
      </c>
      <c r="I48" s="966"/>
      <c r="J48" s="966"/>
      <c r="K48" s="966" t="str">
        <f>'実質公債費比率（分子）の構造'!N$46</f>
        <v>-</v>
      </c>
      <c r="L48" s="966"/>
      <c r="M48" s="966"/>
      <c r="N48" s="966" t="str">
        <f>'実質公債費比率（分子）の構造'!O$46</f>
        <v>-</v>
      </c>
      <c r="O48" s="966"/>
      <c r="P48" s="966"/>
    </row>
    <row r="49" spans="1:16">
      <c r="A49" s="966" t="s">
        <v>26</v>
      </c>
      <c r="B49" s="966">
        <f>'実質公債費比率（分子）の構造'!K$45</f>
        <v>9518</v>
      </c>
      <c r="C49" s="966"/>
      <c r="D49" s="966"/>
      <c r="E49" s="966">
        <f>'実質公債費比率（分子）の構造'!L$45</f>
        <v>9839</v>
      </c>
      <c r="F49" s="966"/>
      <c r="G49" s="966"/>
      <c r="H49" s="966">
        <f>'実質公債費比率（分子）の構造'!M$45</f>
        <v>9531</v>
      </c>
      <c r="I49" s="966"/>
      <c r="J49" s="966"/>
      <c r="K49" s="966">
        <f>'実質公債費比率（分子）の構造'!N$45</f>
        <v>5957</v>
      </c>
      <c r="L49" s="966"/>
      <c r="M49" s="966"/>
      <c r="N49" s="966">
        <f>'実質公債費比率（分子）の構造'!O$45</f>
        <v>4821</v>
      </c>
      <c r="O49" s="966"/>
      <c r="P49" s="966"/>
    </row>
    <row r="50" spans="1:16">
      <c r="A50" s="966" t="s">
        <v>9</v>
      </c>
      <c r="B50" s="966" t="e">
        <f>NA()</f>
        <v>#N/A</v>
      </c>
      <c r="C50" s="966">
        <f>IF(ISNUMBER('実質公債費比率（分子）の構造'!K$53),'実質公債費比率（分子）の構造'!K$53,NA())</f>
        <v>3396</v>
      </c>
      <c r="D50" s="966" t="e">
        <f>NA()</f>
        <v>#N/A</v>
      </c>
      <c r="E50" s="966" t="e">
        <f>NA()</f>
        <v>#N/A</v>
      </c>
      <c r="F50" s="966">
        <f>IF(ISNUMBER('実質公債費比率（分子）の構造'!L$53),'実質公債費比率（分子）の構造'!L$53,NA())</f>
        <v>3288</v>
      </c>
      <c r="G50" s="966" t="e">
        <f>NA()</f>
        <v>#N/A</v>
      </c>
      <c r="H50" s="966" t="e">
        <f>NA()</f>
        <v>#N/A</v>
      </c>
      <c r="I50" s="966">
        <f>IF(ISNUMBER('実質公債費比率（分子）の構造'!M$53),'実質公債費比率（分子）の構造'!M$53,NA())</f>
        <v>2592</v>
      </c>
      <c r="J50" s="966" t="e">
        <f>NA()</f>
        <v>#N/A</v>
      </c>
      <c r="K50" s="966" t="e">
        <f>NA()</f>
        <v>#N/A</v>
      </c>
      <c r="L50" s="966">
        <f>IF(ISNUMBER('実質公債費比率（分子）の構造'!N$53),'実質公債費比率（分子）の構造'!N$53,NA())</f>
        <v>-594</v>
      </c>
      <c r="M50" s="966" t="e">
        <f>NA()</f>
        <v>#N/A</v>
      </c>
      <c r="N50" s="966" t="e">
        <f>NA()</f>
        <v>#N/A</v>
      </c>
      <c r="O50" s="966">
        <f>IF(ISNUMBER('実質公債費比率（分子）の構造'!O$53),'実質公債費比率（分子）の構造'!O$53,NA())</f>
        <v>-1354</v>
      </c>
      <c r="P50" s="966" t="e">
        <f>NA()</f>
        <v>#N/A</v>
      </c>
    </row>
    <row r="53" spans="1:16">
      <c r="A53" s="963" t="s">
        <v>105</v>
      </c>
    </row>
    <row r="54" spans="1:16">
      <c r="A54" s="965"/>
      <c r="B54" s="965" t="str">
        <f>'将来負担比率（分子）の構造'!I$40</f>
        <v>H24</v>
      </c>
      <c r="C54" s="965"/>
      <c r="D54" s="965"/>
      <c r="E54" s="965" t="str">
        <f>'将来負担比率（分子）の構造'!J$40</f>
        <v>H25</v>
      </c>
      <c r="F54" s="965"/>
      <c r="G54" s="965"/>
      <c r="H54" s="965" t="str">
        <f>'将来負担比率（分子）の構造'!K$40</f>
        <v>H26</v>
      </c>
      <c r="I54" s="965"/>
      <c r="J54" s="965"/>
      <c r="K54" s="965" t="str">
        <f>'将来負担比率（分子）の構造'!L$40</f>
        <v>H27</v>
      </c>
      <c r="L54" s="965"/>
      <c r="M54" s="965"/>
      <c r="N54" s="965" t="str">
        <f>'将来負担比率（分子）の構造'!M$40</f>
        <v>H28</v>
      </c>
      <c r="O54" s="965"/>
      <c r="P54" s="965"/>
    </row>
    <row r="55" spans="1:16">
      <c r="A55" s="965"/>
      <c r="B55" s="965" t="s">
        <v>109</v>
      </c>
      <c r="C55" s="965"/>
      <c r="D55" s="965" t="s">
        <v>12</v>
      </c>
      <c r="E55" s="965" t="s">
        <v>109</v>
      </c>
      <c r="F55" s="965"/>
      <c r="G55" s="965" t="s">
        <v>12</v>
      </c>
      <c r="H55" s="965" t="s">
        <v>109</v>
      </c>
      <c r="I55" s="965"/>
      <c r="J55" s="965" t="s">
        <v>12</v>
      </c>
      <c r="K55" s="965" t="s">
        <v>109</v>
      </c>
      <c r="L55" s="965"/>
      <c r="M55" s="965" t="s">
        <v>12</v>
      </c>
      <c r="N55" s="965" t="s">
        <v>109</v>
      </c>
      <c r="O55" s="965"/>
      <c r="P55" s="965" t="s">
        <v>12</v>
      </c>
    </row>
    <row r="56" spans="1:16">
      <c r="A56" s="965" t="s">
        <v>48</v>
      </c>
      <c r="B56" s="965"/>
      <c r="C56" s="965"/>
      <c r="D56" s="965">
        <f>'将来負担比率（分子）の構造'!I$52</f>
        <v>83783</v>
      </c>
      <c r="E56" s="965"/>
      <c r="F56" s="965"/>
      <c r="G56" s="965">
        <f>'将来負担比率（分子）の構造'!J$52</f>
        <v>76751</v>
      </c>
      <c r="H56" s="965"/>
      <c r="I56" s="965"/>
      <c r="J56" s="965">
        <f>'将来負担比率（分子）の構造'!K$52</f>
        <v>74119</v>
      </c>
      <c r="K56" s="965"/>
      <c r="L56" s="965"/>
      <c r="M56" s="965">
        <f>'将来負担比率（分子）の構造'!L$52</f>
        <v>67936</v>
      </c>
      <c r="N56" s="965"/>
      <c r="O56" s="965"/>
      <c r="P56" s="965">
        <f>'将来負担比率（分子）の構造'!M$52</f>
        <v>61685</v>
      </c>
    </row>
    <row r="57" spans="1:16">
      <c r="A57" s="965" t="s">
        <v>88</v>
      </c>
      <c r="B57" s="965"/>
      <c r="C57" s="965"/>
      <c r="D57" s="965">
        <f>'将来負担比率（分子）の構造'!I$51</f>
        <v>0</v>
      </c>
      <c r="E57" s="965"/>
      <c r="F57" s="965"/>
      <c r="G57" s="965">
        <f>'将来負担比率（分子）の構造'!J$51</f>
        <v>0</v>
      </c>
      <c r="H57" s="965"/>
      <c r="I57" s="965"/>
      <c r="J57" s="965">
        <f>'将来負担比率（分子）の構造'!K$51</f>
        <v>0</v>
      </c>
      <c r="K57" s="965"/>
      <c r="L57" s="965"/>
      <c r="M57" s="965" t="str">
        <f>'将来負担比率（分子）の構造'!L$51</f>
        <v>-</v>
      </c>
      <c r="N57" s="965"/>
      <c r="O57" s="965"/>
      <c r="P57" s="965" t="str">
        <f>'将来負担比率（分子）の構造'!M$51</f>
        <v>-</v>
      </c>
    </row>
    <row r="58" spans="1:16">
      <c r="A58" s="965" t="s">
        <v>86</v>
      </c>
      <c r="B58" s="965"/>
      <c r="C58" s="965"/>
      <c r="D58" s="965">
        <f>'将来負担比率（分子）の構造'!I$50</f>
        <v>45514</v>
      </c>
      <c r="E58" s="965"/>
      <c r="F58" s="965"/>
      <c r="G58" s="965">
        <f>'将来負担比率（分子）の構造'!J$50</f>
        <v>45366</v>
      </c>
      <c r="H58" s="965"/>
      <c r="I58" s="965"/>
      <c r="J58" s="965">
        <f>'将来負担比率（分子）の構造'!K$50</f>
        <v>54264</v>
      </c>
      <c r="K58" s="965"/>
      <c r="L58" s="965"/>
      <c r="M58" s="965">
        <f>'将来負担比率（分子）の構造'!L$50</f>
        <v>64592</v>
      </c>
      <c r="N58" s="965"/>
      <c r="O58" s="965"/>
      <c r="P58" s="965">
        <f>'将来負担比率（分子）の構造'!M$50</f>
        <v>70193</v>
      </c>
    </row>
    <row r="59" spans="1:16">
      <c r="A59" s="965" t="s">
        <v>82</v>
      </c>
      <c r="B59" s="965" t="str">
        <f>'将来負担比率（分子）の構造'!I$49</f>
        <v>-</v>
      </c>
      <c r="C59" s="965"/>
      <c r="D59" s="965"/>
      <c r="E59" s="965" t="str">
        <f>'将来負担比率（分子）の構造'!J$49</f>
        <v>-</v>
      </c>
      <c r="F59" s="965"/>
      <c r="G59" s="965"/>
      <c r="H59" s="965" t="str">
        <f>'将来負担比率（分子）の構造'!K$49</f>
        <v>-</v>
      </c>
      <c r="I59" s="965"/>
      <c r="J59" s="965"/>
      <c r="K59" s="965" t="str">
        <f>'将来負担比率（分子）の構造'!L$49</f>
        <v>-</v>
      </c>
      <c r="L59" s="965"/>
      <c r="M59" s="965"/>
      <c r="N59" s="965" t="str">
        <f>'将来負担比率（分子）の構造'!M$49</f>
        <v>-</v>
      </c>
      <c r="O59" s="965"/>
      <c r="P59" s="965"/>
    </row>
    <row r="60" spans="1:16">
      <c r="A60" s="965" t="s">
        <v>76</v>
      </c>
      <c r="B60" s="965" t="str">
        <f>'将来負担比率（分子）の構造'!I$48</f>
        <v>-</v>
      </c>
      <c r="C60" s="965"/>
      <c r="D60" s="965"/>
      <c r="E60" s="965" t="str">
        <f>'将来負担比率（分子）の構造'!J$48</f>
        <v>-</v>
      </c>
      <c r="F60" s="965"/>
      <c r="G60" s="965"/>
      <c r="H60" s="965" t="str">
        <f>'将来負担比率（分子）の構造'!K$48</f>
        <v>-</v>
      </c>
      <c r="I60" s="965"/>
      <c r="J60" s="965"/>
      <c r="K60" s="965" t="str">
        <f>'将来負担比率（分子）の構造'!L$48</f>
        <v>-</v>
      </c>
      <c r="L60" s="965"/>
      <c r="M60" s="965"/>
      <c r="N60" s="965" t="str">
        <f>'将来負担比率（分子）の構造'!M$48</f>
        <v>-</v>
      </c>
      <c r="O60" s="965"/>
      <c r="P60" s="965"/>
    </row>
    <row r="61" spans="1:16">
      <c r="A61" s="965" t="s">
        <v>68</v>
      </c>
      <c r="B61" s="965">
        <f>'将来負担比率（分子）の構造'!I$46</f>
        <v>64</v>
      </c>
      <c r="C61" s="965"/>
      <c r="D61" s="965"/>
      <c r="E61" s="965">
        <f>'将来負担比率（分子）の構造'!J$46</f>
        <v>59</v>
      </c>
      <c r="F61" s="965"/>
      <c r="G61" s="965"/>
      <c r="H61" s="965">
        <f>'将来負担比率（分子）の構造'!K$46</f>
        <v>55</v>
      </c>
      <c r="I61" s="965"/>
      <c r="J61" s="965"/>
      <c r="K61" s="965">
        <f>'将来負担比率（分子）の構造'!L$46</f>
        <v>50</v>
      </c>
      <c r="L61" s="965"/>
      <c r="M61" s="965"/>
      <c r="N61" s="965">
        <f>'将来負担比率（分子）の構造'!M$46</f>
        <v>46</v>
      </c>
      <c r="O61" s="965"/>
      <c r="P61" s="965"/>
    </row>
    <row r="62" spans="1:16">
      <c r="A62" s="965" t="s">
        <v>69</v>
      </c>
      <c r="B62" s="965">
        <f>'将来負担比率（分子）の構造'!I$45</f>
        <v>22729</v>
      </c>
      <c r="C62" s="965"/>
      <c r="D62" s="965"/>
      <c r="E62" s="965">
        <f>'将来負担比率（分子）の構造'!J$45</f>
        <v>21423</v>
      </c>
      <c r="F62" s="965"/>
      <c r="G62" s="965"/>
      <c r="H62" s="965">
        <f>'将来負担比率（分子）の構造'!K$45</f>
        <v>21504</v>
      </c>
      <c r="I62" s="965"/>
      <c r="J62" s="965"/>
      <c r="K62" s="965">
        <f>'将来負担比率（分子）の構造'!L$45</f>
        <v>18511</v>
      </c>
      <c r="L62" s="965"/>
      <c r="M62" s="965"/>
      <c r="N62" s="965">
        <f>'将来負担比率（分子）の構造'!M$45</f>
        <v>18664</v>
      </c>
      <c r="O62" s="965"/>
      <c r="P62" s="965"/>
    </row>
    <row r="63" spans="1:16">
      <c r="A63" s="965" t="s">
        <v>67</v>
      </c>
      <c r="B63" s="965">
        <f>'将来負担比率（分子）の構造'!I$44</f>
        <v>935</v>
      </c>
      <c r="C63" s="965"/>
      <c r="D63" s="965"/>
      <c r="E63" s="965">
        <f>'将来負担比率（分子）の構造'!J$44</f>
        <v>975</v>
      </c>
      <c r="F63" s="965"/>
      <c r="G63" s="965"/>
      <c r="H63" s="965">
        <f>'将来負担比率（分子）の構造'!K$44</f>
        <v>967</v>
      </c>
      <c r="I63" s="965"/>
      <c r="J63" s="965"/>
      <c r="K63" s="965">
        <f>'将来負担比率（分子）の構造'!L$44</f>
        <v>935</v>
      </c>
      <c r="L63" s="965"/>
      <c r="M63" s="965"/>
      <c r="N63" s="965">
        <f>'将来負担比率（分子）の構造'!M$44</f>
        <v>980</v>
      </c>
      <c r="O63" s="965"/>
      <c r="P63" s="965"/>
    </row>
    <row r="64" spans="1:16">
      <c r="A64" s="965" t="s">
        <v>63</v>
      </c>
      <c r="B64" s="965" t="str">
        <f>'将来負担比率（分子）の構造'!I$43</f>
        <v>-</v>
      </c>
      <c r="C64" s="965"/>
      <c r="D64" s="965"/>
      <c r="E64" s="965" t="str">
        <f>'将来負担比率（分子）の構造'!J$43</f>
        <v>-</v>
      </c>
      <c r="F64" s="965"/>
      <c r="G64" s="965"/>
      <c r="H64" s="965" t="str">
        <f>'将来負担比率（分子）の構造'!K$43</f>
        <v>-</v>
      </c>
      <c r="I64" s="965"/>
      <c r="J64" s="965"/>
      <c r="K64" s="965" t="str">
        <f>'将来負担比率（分子）の構造'!L$43</f>
        <v>-</v>
      </c>
      <c r="L64" s="965"/>
      <c r="M64" s="965"/>
      <c r="N64" s="965" t="str">
        <f>'将来負担比率（分子）の構造'!M$43</f>
        <v>-</v>
      </c>
      <c r="O64" s="965"/>
      <c r="P64" s="965"/>
    </row>
    <row r="65" spans="1:16">
      <c r="A65" s="965" t="s">
        <v>61</v>
      </c>
      <c r="B65" s="965">
        <f>'将来負担比率（分子）の構造'!I$42</f>
        <v>15392</v>
      </c>
      <c r="C65" s="965"/>
      <c r="D65" s="965"/>
      <c r="E65" s="965">
        <f>'将来負担比率（分子）の構造'!J$42</f>
        <v>15084</v>
      </c>
      <c r="F65" s="965"/>
      <c r="G65" s="965"/>
      <c r="H65" s="965">
        <f>'将来負担比率（分子）の構造'!K$42</f>
        <v>11551</v>
      </c>
      <c r="I65" s="965"/>
      <c r="J65" s="965"/>
      <c r="K65" s="965">
        <f>'将来負担比率（分子）の構造'!L$42</f>
        <v>5076</v>
      </c>
      <c r="L65" s="965"/>
      <c r="M65" s="965"/>
      <c r="N65" s="965">
        <f>'将来負担比率（分子）の構造'!M$42</f>
        <v>3188</v>
      </c>
      <c r="O65" s="965"/>
      <c r="P65" s="965"/>
    </row>
    <row r="66" spans="1:16">
      <c r="A66" s="965" t="s">
        <v>56</v>
      </c>
      <c r="B66" s="965">
        <f>'将来負担比率（分子）の構造'!I$41</f>
        <v>44411</v>
      </c>
      <c r="C66" s="965"/>
      <c r="D66" s="965"/>
      <c r="E66" s="965">
        <f>'将来負担比率（分子）の構造'!J$41</f>
        <v>36817</v>
      </c>
      <c r="F66" s="965"/>
      <c r="G66" s="965"/>
      <c r="H66" s="965">
        <f>'将来負担比率（分子）の構造'!K$41</f>
        <v>39302</v>
      </c>
      <c r="I66" s="965"/>
      <c r="J66" s="965"/>
      <c r="K66" s="965">
        <f>'将来負担比率（分子）の構造'!L$41</f>
        <v>32220</v>
      </c>
      <c r="L66" s="965"/>
      <c r="M66" s="965"/>
      <c r="N66" s="965">
        <f>'将来負担比率（分子）の構造'!M$41</f>
        <v>26088</v>
      </c>
      <c r="O66" s="965"/>
      <c r="P66" s="965"/>
    </row>
    <row r="67" spans="1:16">
      <c r="A67" s="965" t="s">
        <v>90</v>
      </c>
      <c r="B67" s="965" t="e">
        <f>NA()</f>
        <v>#N/A</v>
      </c>
      <c r="C67" s="965">
        <f>IF(ISNUMBER('将来負担比率（分子）の構造'!I$53),IF('将来負担比率（分子）の構造'!I$53&lt;0,0,'将来負担比率（分子）の構造'!I$53),NA())</f>
        <v>0</v>
      </c>
      <c r="D67" s="965" t="e">
        <f>NA()</f>
        <v>#N/A</v>
      </c>
      <c r="E67" s="965" t="e">
        <f>NA()</f>
        <v>#N/A</v>
      </c>
      <c r="F67" s="965">
        <f>IF(ISNUMBER('将来負担比率（分子）の構造'!J$53),IF('将来負担比率（分子）の構造'!J$53&lt;0,0,'将来負担比率（分子）の構造'!J$53),NA())</f>
        <v>0</v>
      </c>
      <c r="G67" s="965" t="e">
        <f>NA()</f>
        <v>#N/A</v>
      </c>
      <c r="H67" s="965" t="e">
        <f>NA()</f>
        <v>#N/A</v>
      </c>
      <c r="I67" s="965">
        <f>IF(ISNUMBER('将来負担比率（分子）の構造'!K$53),IF('将来負担比率（分子）の構造'!K$53&lt;0,0,'将来負担比率（分子）の構造'!K$53),NA())</f>
        <v>0</v>
      </c>
      <c r="J67" s="965" t="e">
        <f>NA()</f>
        <v>#N/A</v>
      </c>
      <c r="K67" s="965" t="e">
        <f>NA()</f>
        <v>#N/A</v>
      </c>
      <c r="L67" s="965">
        <f>IF(ISNUMBER('将来負担比率（分子）の構造'!L$53),IF('将来負担比率（分子）の構造'!L$53&lt;0,0,'将来負担比率（分子）の構造'!L$53),NA())</f>
        <v>0</v>
      </c>
      <c r="M67" s="965" t="e">
        <f>NA()</f>
        <v>#N/A</v>
      </c>
      <c r="N67" s="965" t="e">
        <f>NA()</f>
        <v>#N/A</v>
      </c>
      <c r="O67" s="965">
        <f>IF(ISNUMBER('将来負担比率（分子）の構造'!M$53),IF('将来負担比率（分子）の構造'!M$53&lt;0,0,'将来負担比率（分子）の構造'!M$53),NA())</f>
        <v>0</v>
      </c>
      <c r="P67" s="965"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IY191"/>
  <sheetViews>
    <sheetView showGridLines="0" zoomScaleSheetLayoutView="55" workbookViewId="0"/>
  </sheetViews>
  <sheetFormatPr defaultColWidth="0" defaultRowHeight="13.5" customHeight="1" zeroHeight="1"/>
  <cols>
    <col min="1" max="1" width="6.375" style="353" customWidth="1"/>
    <col min="2" max="2" width="18.125" style="353" customWidth="1"/>
    <col min="3" max="3" width="22.625" style="353" customWidth="1"/>
    <col min="4" max="9" width="18.125" style="353" customWidth="1"/>
    <col min="10" max="10" width="22.75" style="353" customWidth="1"/>
    <col min="11" max="15" width="18.125" style="353" customWidth="1"/>
    <col min="16" max="16" width="6.125" style="739" customWidth="1"/>
    <col min="17" max="17" width="5.875" style="740" customWidth="1"/>
    <col min="18" max="18" width="19.125" style="353" hidden="1" customWidth="1"/>
    <col min="19" max="23" width="12.625" style="353" hidden="1" customWidth="1"/>
    <col min="24" max="257" width="8.625" style="353" hidden="1" customWidth="1"/>
    <col min="258" max="263" width="14.875" style="353" hidden="1" customWidth="1"/>
    <col min="264" max="265" width="15.875" style="353" hidden="1" customWidth="1"/>
    <col min="266" max="271" width="16.125" style="353" hidden="1" customWidth="1"/>
    <col min="272" max="272" width="6.125" style="353" hidden="1" customWidth="1"/>
    <col min="273" max="273" width="3" style="353" hidden="1" customWidth="1"/>
    <col min="274" max="513" width="8.625" style="353" hidden="1" customWidth="1"/>
    <col min="514" max="519" width="14.875" style="353" hidden="1" customWidth="1"/>
    <col min="520" max="521" width="15.875" style="353" hidden="1" customWidth="1"/>
    <col min="522" max="527" width="16.125" style="353" hidden="1" customWidth="1"/>
    <col min="528" max="528" width="6.125" style="353" hidden="1" customWidth="1"/>
    <col min="529" max="529" width="3" style="353" hidden="1" customWidth="1"/>
    <col min="530" max="769" width="8.625" style="353" hidden="1" customWidth="1"/>
    <col min="770" max="775" width="14.875" style="353" hidden="1" customWidth="1"/>
    <col min="776" max="777" width="15.875" style="353" hidden="1" customWidth="1"/>
    <col min="778" max="783" width="16.125" style="353" hidden="1" customWidth="1"/>
    <col min="784" max="784" width="6.125" style="353" hidden="1" customWidth="1"/>
    <col min="785" max="785" width="3" style="353" hidden="1" customWidth="1"/>
    <col min="786" max="1025" width="8.625" style="353" hidden="1" customWidth="1"/>
    <col min="1026" max="1031" width="14.875" style="353" hidden="1" customWidth="1"/>
    <col min="1032" max="1033" width="15.875" style="353" hidden="1" customWidth="1"/>
    <col min="1034" max="1039" width="16.125" style="353" hidden="1" customWidth="1"/>
    <col min="1040" max="1040" width="6.125" style="353" hidden="1" customWidth="1"/>
    <col min="1041" max="1041" width="3" style="353" hidden="1" customWidth="1"/>
    <col min="1042" max="1281" width="8.625" style="353" hidden="1" customWidth="1"/>
    <col min="1282" max="1287" width="14.875" style="353" hidden="1" customWidth="1"/>
    <col min="1288" max="1289" width="15.875" style="353" hidden="1" customWidth="1"/>
    <col min="1290" max="1295" width="16.125" style="353" hidden="1" customWidth="1"/>
    <col min="1296" max="1296" width="6.125" style="353" hidden="1" customWidth="1"/>
    <col min="1297" max="1297" width="3" style="353" hidden="1" customWidth="1"/>
    <col min="1298" max="1537" width="8.625" style="353" hidden="1" customWidth="1"/>
    <col min="1538" max="1543" width="14.875" style="353" hidden="1" customWidth="1"/>
    <col min="1544" max="1545" width="15.875" style="353" hidden="1" customWidth="1"/>
    <col min="1546" max="1551" width="16.125" style="353" hidden="1" customWidth="1"/>
    <col min="1552" max="1552" width="6.125" style="353" hidden="1" customWidth="1"/>
    <col min="1553" max="1553" width="3" style="353" hidden="1" customWidth="1"/>
    <col min="1554" max="1793" width="8.625" style="353" hidden="1" customWidth="1"/>
    <col min="1794" max="1799" width="14.875" style="353" hidden="1" customWidth="1"/>
    <col min="1800" max="1801" width="15.875" style="353" hidden="1" customWidth="1"/>
    <col min="1802" max="1807" width="16.125" style="353" hidden="1" customWidth="1"/>
    <col min="1808" max="1808" width="6.125" style="353" hidden="1" customWidth="1"/>
    <col min="1809" max="1809" width="3" style="353" hidden="1" customWidth="1"/>
    <col min="1810" max="2049" width="8.625" style="353" hidden="1" customWidth="1"/>
    <col min="2050" max="2055" width="14.875" style="353" hidden="1" customWidth="1"/>
    <col min="2056" max="2057" width="15.875" style="353" hidden="1" customWidth="1"/>
    <col min="2058" max="2063" width="16.125" style="353" hidden="1" customWidth="1"/>
    <col min="2064" max="2064" width="6.125" style="353" hidden="1" customWidth="1"/>
    <col min="2065" max="2065" width="3" style="353" hidden="1" customWidth="1"/>
    <col min="2066" max="2305" width="8.625" style="353" hidden="1" customWidth="1"/>
    <col min="2306" max="2311" width="14.875" style="353" hidden="1" customWidth="1"/>
    <col min="2312" max="2313" width="15.875" style="353" hidden="1" customWidth="1"/>
    <col min="2314" max="2319" width="16.125" style="353" hidden="1" customWidth="1"/>
    <col min="2320" max="2320" width="6.125" style="353" hidden="1" customWidth="1"/>
    <col min="2321" max="2321" width="3" style="353" hidden="1" customWidth="1"/>
    <col min="2322" max="2561" width="8.625" style="353" hidden="1" customWidth="1"/>
    <col min="2562" max="2567" width="14.875" style="353" hidden="1" customWidth="1"/>
    <col min="2568" max="2569" width="15.875" style="353" hidden="1" customWidth="1"/>
    <col min="2570" max="2575" width="16.125" style="353" hidden="1" customWidth="1"/>
    <col min="2576" max="2576" width="6.125" style="353" hidden="1" customWidth="1"/>
    <col min="2577" max="2577" width="3" style="353" hidden="1" customWidth="1"/>
    <col min="2578" max="2817" width="8.625" style="353" hidden="1" customWidth="1"/>
    <col min="2818" max="2823" width="14.875" style="353" hidden="1" customWidth="1"/>
    <col min="2824" max="2825" width="15.875" style="353" hidden="1" customWidth="1"/>
    <col min="2826" max="2831" width="16.125" style="353" hidden="1" customWidth="1"/>
    <col min="2832" max="2832" width="6.125" style="353" hidden="1" customWidth="1"/>
    <col min="2833" max="2833" width="3" style="353" hidden="1" customWidth="1"/>
    <col min="2834" max="3073" width="8.625" style="353" hidden="1" customWidth="1"/>
    <col min="3074" max="3079" width="14.875" style="353" hidden="1" customWidth="1"/>
    <col min="3080" max="3081" width="15.875" style="353" hidden="1" customWidth="1"/>
    <col min="3082" max="3087" width="16.125" style="353" hidden="1" customWidth="1"/>
    <col min="3088" max="3088" width="6.125" style="353" hidden="1" customWidth="1"/>
    <col min="3089" max="3089" width="3" style="353" hidden="1" customWidth="1"/>
    <col min="3090" max="3329" width="8.625" style="353" hidden="1" customWidth="1"/>
    <col min="3330" max="3335" width="14.875" style="353" hidden="1" customWidth="1"/>
    <col min="3336" max="3337" width="15.875" style="353" hidden="1" customWidth="1"/>
    <col min="3338" max="3343" width="16.125" style="353" hidden="1" customWidth="1"/>
    <col min="3344" max="3344" width="6.125" style="353" hidden="1" customWidth="1"/>
    <col min="3345" max="3345" width="3" style="353" hidden="1" customWidth="1"/>
    <col min="3346" max="3585" width="8.625" style="353" hidden="1" customWidth="1"/>
    <col min="3586" max="3591" width="14.875" style="353" hidden="1" customWidth="1"/>
    <col min="3592" max="3593" width="15.875" style="353" hidden="1" customWidth="1"/>
    <col min="3594" max="3599" width="16.125" style="353" hidden="1" customWidth="1"/>
    <col min="3600" max="3600" width="6.125" style="353" hidden="1" customWidth="1"/>
    <col min="3601" max="3601" width="3" style="353" hidden="1" customWidth="1"/>
    <col min="3602" max="3841" width="8.625" style="353" hidden="1" customWidth="1"/>
    <col min="3842" max="3847" width="14.875" style="353" hidden="1" customWidth="1"/>
    <col min="3848" max="3849" width="15.875" style="353" hidden="1" customWidth="1"/>
    <col min="3850" max="3855" width="16.125" style="353" hidden="1" customWidth="1"/>
    <col min="3856" max="3856" width="6.125" style="353" hidden="1" customWidth="1"/>
    <col min="3857" max="3857" width="3" style="353" hidden="1" customWidth="1"/>
    <col min="3858" max="4097" width="8.625" style="353" hidden="1" customWidth="1"/>
    <col min="4098" max="4103" width="14.875" style="353" hidden="1" customWidth="1"/>
    <col min="4104" max="4105" width="15.875" style="353" hidden="1" customWidth="1"/>
    <col min="4106" max="4111" width="16.125" style="353" hidden="1" customWidth="1"/>
    <col min="4112" max="4112" width="6.125" style="353" hidden="1" customWidth="1"/>
    <col min="4113" max="4113" width="3" style="353" hidden="1" customWidth="1"/>
    <col min="4114" max="4353" width="8.625" style="353" hidden="1" customWidth="1"/>
    <col min="4354" max="4359" width="14.875" style="353" hidden="1" customWidth="1"/>
    <col min="4360" max="4361" width="15.875" style="353" hidden="1" customWidth="1"/>
    <col min="4362" max="4367" width="16.125" style="353" hidden="1" customWidth="1"/>
    <col min="4368" max="4368" width="6.125" style="353" hidden="1" customWidth="1"/>
    <col min="4369" max="4369" width="3" style="353" hidden="1" customWidth="1"/>
    <col min="4370" max="4609" width="8.625" style="353" hidden="1" customWidth="1"/>
    <col min="4610" max="4615" width="14.875" style="353" hidden="1" customWidth="1"/>
    <col min="4616" max="4617" width="15.875" style="353" hidden="1" customWidth="1"/>
    <col min="4618" max="4623" width="16.125" style="353" hidden="1" customWidth="1"/>
    <col min="4624" max="4624" width="6.125" style="353" hidden="1" customWidth="1"/>
    <col min="4625" max="4625" width="3" style="353" hidden="1" customWidth="1"/>
    <col min="4626" max="4865" width="8.625" style="353" hidden="1" customWidth="1"/>
    <col min="4866" max="4871" width="14.875" style="353" hidden="1" customWidth="1"/>
    <col min="4872" max="4873" width="15.875" style="353" hidden="1" customWidth="1"/>
    <col min="4874" max="4879" width="16.125" style="353" hidden="1" customWidth="1"/>
    <col min="4880" max="4880" width="6.125" style="353" hidden="1" customWidth="1"/>
    <col min="4881" max="4881" width="3" style="353" hidden="1" customWidth="1"/>
    <col min="4882" max="5121" width="8.625" style="353" hidden="1" customWidth="1"/>
    <col min="5122" max="5127" width="14.875" style="353" hidden="1" customWidth="1"/>
    <col min="5128" max="5129" width="15.875" style="353" hidden="1" customWidth="1"/>
    <col min="5130" max="5135" width="16.125" style="353" hidden="1" customWidth="1"/>
    <col min="5136" max="5136" width="6.125" style="353" hidden="1" customWidth="1"/>
    <col min="5137" max="5137" width="3" style="353" hidden="1" customWidth="1"/>
    <col min="5138" max="5377" width="8.625" style="353" hidden="1" customWidth="1"/>
    <col min="5378" max="5383" width="14.875" style="353" hidden="1" customWidth="1"/>
    <col min="5384" max="5385" width="15.875" style="353" hidden="1" customWidth="1"/>
    <col min="5386" max="5391" width="16.125" style="353" hidden="1" customWidth="1"/>
    <col min="5392" max="5392" width="6.125" style="353" hidden="1" customWidth="1"/>
    <col min="5393" max="5393" width="3" style="353" hidden="1" customWidth="1"/>
    <col min="5394" max="5633" width="8.625" style="353" hidden="1" customWidth="1"/>
    <col min="5634" max="5639" width="14.875" style="353" hidden="1" customWidth="1"/>
    <col min="5640" max="5641" width="15.875" style="353" hidden="1" customWidth="1"/>
    <col min="5642" max="5647" width="16.125" style="353" hidden="1" customWidth="1"/>
    <col min="5648" max="5648" width="6.125" style="353" hidden="1" customWidth="1"/>
    <col min="5649" max="5649" width="3" style="353" hidden="1" customWidth="1"/>
    <col min="5650" max="5889" width="8.625" style="353" hidden="1" customWidth="1"/>
    <col min="5890" max="5895" width="14.875" style="353" hidden="1" customWidth="1"/>
    <col min="5896" max="5897" width="15.875" style="353" hidden="1" customWidth="1"/>
    <col min="5898" max="5903" width="16.125" style="353" hidden="1" customWidth="1"/>
    <col min="5904" max="5904" width="6.125" style="353" hidden="1" customWidth="1"/>
    <col min="5905" max="5905" width="3" style="353" hidden="1" customWidth="1"/>
    <col min="5906" max="6145" width="8.625" style="353" hidden="1" customWidth="1"/>
    <col min="6146" max="6151" width="14.875" style="353" hidden="1" customWidth="1"/>
    <col min="6152" max="6153" width="15.875" style="353" hidden="1" customWidth="1"/>
    <col min="6154" max="6159" width="16.125" style="353" hidden="1" customWidth="1"/>
    <col min="6160" max="6160" width="6.125" style="353" hidden="1" customWidth="1"/>
    <col min="6161" max="6161" width="3" style="353" hidden="1" customWidth="1"/>
    <col min="6162" max="6401" width="8.625" style="353" hidden="1" customWidth="1"/>
    <col min="6402" max="6407" width="14.875" style="353" hidden="1" customWidth="1"/>
    <col min="6408" max="6409" width="15.875" style="353" hidden="1" customWidth="1"/>
    <col min="6410" max="6415" width="16.125" style="353" hidden="1" customWidth="1"/>
    <col min="6416" max="6416" width="6.125" style="353" hidden="1" customWidth="1"/>
    <col min="6417" max="6417" width="3" style="353" hidden="1" customWidth="1"/>
    <col min="6418" max="6657" width="8.625" style="353" hidden="1" customWidth="1"/>
    <col min="6658" max="6663" width="14.875" style="353" hidden="1" customWidth="1"/>
    <col min="6664" max="6665" width="15.875" style="353" hidden="1" customWidth="1"/>
    <col min="6666" max="6671" width="16.125" style="353" hidden="1" customWidth="1"/>
    <col min="6672" max="6672" width="6.125" style="353" hidden="1" customWidth="1"/>
    <col min="6673" max="6673" width="3" style="353" hidden="1" customWidth="1"/>
    <col min="6674" max="6913" width="8.625" style="353" hidden="1" customWidth="1"/>
    <col min="6914" max="6919" width="14.875" style="353" hidden="1" customWidth="1"/>
    <col min="6920" max="6921" width="15.875" style="353" hidden="1" customWidth="1"/>
    <col min="6922" max="6927" width="16.125" style="353" hidden="1" customWidth="1"/>
    <col min="6928" max="6928" width="6.125" style="353" hidden="1" customWidth="1"/>
    <col min="6929" max="6929" width="3" style="353" hidden="1" customWidth="1"/>
    <col min="6930" max="7169" width="8.625" style="353" hidden="1" customWidth="1"/>
    <col min="7170" max="7175" width="14.875" style="353" hidden="1" customWidth="1"/>
    <col min="7176" max="7177" width="15.875" style="353" hidden="1" customWidth="1"/>
    <col min="7178" max="7183" width="16.125" style="353" hidden="1" customWidth="1"/>
    <col min="7184" max="7184" width="6.125" style="353" hidden="1" customWidth="1"/>
    <col min="7185" max="7185" width="3" style="353" hidden="1" customWidth="1"/>
    <col min="7186" max="7425" width="8.625" style="353" hidden="1" customWidth="1"/>
    <col min="7426" max="7431" width="14.875" style="353" hidden="1" customWidth="1"/>
    <col min="7432" max="7433" width="15.875" style="353" hidden="1" customWidth="1"/>
    <col min="7434" max="7439" width="16.125" style="353" hidden="1" customWidth="1"/>
    <col min="7440" max="7440" width="6.125" style="353" hidden="1" customWidth="1"/>
    <col min="7441" max="7441" width="3" style="353" hidden="1" customWidth="1"/>
    <col min="7442" max="7681" width="8.625" style="353" hidden="1" customWidth="1"/>
    <col min="7682" max="7687" width="14.875" style="353" hidden="1" customWidth="1"/>
    <col min="7688" max="7689" width="15.875" style="353" hidden="1" customWidth="1"/>
    <col min="7690" max="7695" width="16.125" style="353" hidden="1" customWidth="1"/>
    <col min="7696" max="7696" width="6.125" style="353" hidden="1" customWidth="1"/>
    <col min="7697" max="7697" width="3" style="353" hidden="1" customWidth="1"/>
    <col min="7698" max="7937" width="8.625" style="353" hidden="1" customWidth="1"/>
    <col min="7938" max="7943" width="14.875" style="353" hidden="1" customWidth="1"/>
    <col min="7944" max="7945" width="15.875" style="353" hidden="1" customWidth="1"/>
    <col min="7946" max="7951" width="16.125" style="353" hidden="1" customWidth="1"/>
    <col min="7952" max="7952" width="6.125" style="353" hidden="1" customWidth="1"/>
    <col min="7953" max="7953" width="3" style="353" hidden="1" customWidth="1"/>
    <col min="7954" max="8193" width="8.625" style="353" hidden="1" customWidth="1"/>
    <col min="8194" max="8199" width="14.875" style="353" hidden="1" customWidth="1"/>
    <col min="8200" max="8201" width="15.875" style="353" hidden="1" customWidth="1"/>
    <col min="8202" max="8207" width="16.125" style="353" hidden="1" customWidth="1"/>
    <col min="8208" max="8208" width="6.125" style="353" hidden="1" customWidth="1"/>
    <col min="8209" max="8209" width="3" style="353" hidden="1" customWidth="1"/>
    <col min="8210" max="8449" width="8.625" style="353" hidden="1" customWidth="1"/>
    <col min="8450" max="8455" width="14.875" style="353" hidden="1" customWidth="1"/>
    <col min="8456" max="8457" width="15.875" style="353" hidden="1" customWidth="1"/>
    <col min="8458" max="8463" width="16.125" style="353" hidden="1" customWidth="1"/>
    <col min="8464" max="8464" width="6.125" style="353" hidden="1" customWidth="1"/>
    <col min="8465" max="8465" width="3" style="353" hidden="1" customWidth="1"/>
    <col min="8466" max="8705" width="8.625" style="353" hidden="1" customWidth="1"/>
    <col min="8706" max="8711" width="14.875" style="353" hidden="1" customWidth="1"/>
    <col min="8712" max="8713" width="15.875" style="353" hidden="1" customWidth="1"/>
    <col min="8714" max="8719" width="16.125" style="353" hidden="1" customWidth="1"/>
    <col min="8720" max="8720" width="6.125" style="353" hidden="1" customWidth="1"/>
    <col min="8721" max="8721" width="3" style="353" hidden="1" customWidth="1"/>
    <col min="8722" max="8961" width="8.625" style="353" hidden="1" customWidth="1"/>
    <col min="8962" max="8967" width="14.875" style="353" hidden="1" customWidth="1"/>
    <col min="8968" max="8969" width="15.875" style="353" hidden="1" customWidth="1"/>
    <col min="8970" max="8975" width="16.125" style="353" hidden="1" customWidth="1"/>
    <col min="8976" max="8976" width="6.125" style="353" hidden="1" customWidth="1"/>
    <col min="8977" max="8977" width="3" style="353" hidden="1" customWidth="1"/>
    <col min="8978" max="9217" width="8.625" style="353" hidden="1" customWidth="1"/>
    <col min="9218" max="9223" width="14.875" style="353" hidden="1" customWidth="1"/>
    <col min="9224" max="9225" width="15.875" style="353" hidden="1" customWidth="1"/>
    <col min="9226" max="9231" width="16.125" style="353" hidden="1" customWidth="1"/>
    <col min="9232" max="9232" width="6.125" style="353" hidden="1" customWidth="1"/>
    <col min="9233" max="9233" width="3" style="353" hidden="1" customWidth="1"/>
    <col min="9234" max="9473" width="8.625" style="353" hidden="1" customWidth="1"/>
    <col min="9474" max="9479" width="14.875" style="353" hidden="1" customWidth="1"/>
    <col min="9480" max="9481" width="15.875" style="353" hidden="1" customWidth="1"/>
    <col min="9482" max="9487" width="16.125" style="353" hidden="1" customWidth="1"/>
    <col min="9488" max="9488" width="6.125" style="353" hidden="1" customWidth="1"/>
    <col min="9489" max="9489" width="3" style="353" hidden="1" customWidth="1"/>
    <col min="9490" max="9729" width="8.625" style="353" hidden="1" customWidth="1"/>
    <col min="9730" max="9735" width="14.875" style="353" hidden="1" customWidth="1"/>
    <col min="9736" max="9737" width="15.875" style="353" hidden="1" customWidth="1"/>
    <col min="9738" max="9743" width="16.125" style="353" hidden="1" customWidth="1"/>
    <col min="9744" max="9744" width="6.125" style="353" hidden="1" customWidth="1"/>
    <col min="9745" max="9745" width="3" style="353" hidden="1" customWidth="1"/>
    <col min="9746" max="9985" width="8.625" style="353" hidden="1" customWidth="1"/>
    <col min="9986" max="9991" width="14.875" style="353" hidden="1" customWidth="1"/>
    <col min="9992" max="9993" width="15.875" style="353" hidden="1" customWidth="1"/>
    <col min="9994" max="9999" width="16.125" style="353" hidden="1" customWidth="1"/>
    <col min="10000" max="10000" width="6.125" style="353" hidden="1" customWidth="1"/>
    <col min="10001" max="10001" width="3" style="353" hidden="1" customWidth="1"/>
    <col min="10002" max="10241" width="8.625" style="353" hidden="1" customWidth="1"/>
    <col min="10242" max="10247" width="14.875" style="353" hidden="1" customWidth="1"/>
    <col min="10248" max="10249" width="15.875" style="353" hidden="1" customWidth="1"/>
    <col min="10250" max="10255" width="16.125" style="353" hidden="1" customWidth="1"/>
    <col min="10256" max="10256" width="6.125" style="353" hidden="1" customWidth="1"/>
    <col min="10257" max="10257" width="3" style="353" hidden="1" customWidth="1"/>
    <col min="10258" max="10497" width="8.625" style="353" hidden="1" customWidth="1"/>
    <col min="10498" max="10503" width="14.875" style="353" hidden="1" customWidth="1"/>
    <col min="10504" max="10505" width="15.875" style="353" hidden="1" customWidth="1"/>
    <col min="10506" max="10511" width="16.125" style="353" hidden="1" customWidth="1"/>
    <col min="10512" max="10512" width="6.125" style="353" hidden="1" customWidth="1"/>
    <col min="10513" max="10513" width="3" style="353" hidden="1" customWidth="1"/>
    <col min="10514" max="10753" width="8.625" style="353" hidden="1" customWidth="1"/>
    <col min="10754" max="10759" width="14.875" style="353" hidden="1" customWidth="1"/>
    <col min="10760" max="10761" width="15.875" style="353" hidden="1" customWidth="1"/>
    <col min="10762" max="10767" width="16.125" style="353" hidden="1" customWidth="1"/>
    <col min="10768" max="10768" width="6.125" style="353" hidden="1" customWidth="1"/>
    <col min="10769" max="10769" width="3" style="353" hidden="1" customWidth="1"/>
    <col min="10770" max="11009" width="8.625" style="353" hidden="1" customWidth="1"/>
    <col min="11010" max="11015" width="14.875" style="353" hidden="1" customWidth="1"/>
    <col min="11016" max="11017" width="15.875" style="353" hidden="1" customWidth="1"/>
    <col min="11018" max="11023" width="16.125" style="353" hidden="1" customWidth="1"/>
    <col min="11024" max="11024" width="6.125" style="353" hidden="1" customWidth="1"/>
    <col min="11025" max="11025" width="3" style="353" hidden="1" customWidth="1"/>
    <col min="11026" max="11265" width="8.625" style="353" hidden="1" customWidth="1"/>
    <col min="11266" max="11271" width="14.875" style="353" hidden="1" customWidth="1"/>
    <col min="11272" max="11273" width="15.875" style="353" hidden="1" customWidth="1"/>
    <col min="11274" max="11279" width="16.125" style="353" hidden="1" customWidth="1"/>
    <col min="11280" max="11280" width="6.125" style="353" hidden="1" customWidth="1"/>
    <col min="11281" max="11281" width="3" style="353" hidden="1" customWidth="1"/>
    <col min="11282" max="11521" width="8.625" style="353" hidden="1" customWidth="1"/>
    <col min="11522" max="11527" width="14.875" style="353" hidden="1" customWidth="1"/>
    <col min="11528" max="11529" width="15.875" style="353" hidden="1" customWidth="1"/>
    <col min="11530" max="11535" width="16.125" style="353" hidden="1" customWidth="1"/>
    <col min="11536" max="11536" width="6.125" style="353" hidden="1" customWidth="1"/>
    <col min="11537" max="11537" width="3" style="353" hidden="1" customWidth="1"/>
    <col min="11538" max="11777" width="8.625" style="353" hidden="1" customWidth="1"/>
    <col min="11778" max="11783" width="14.875" style="353" hidden="1" customWidth="1"/>
    <col min="11784" max="11785" width="15.875" style="353" hidden="1" customWidth="1"/>
    <col min="11786" max="11791" width="16.125" style="353" hidden="1" customWidth="1"/>
    <col min="11792" max="11792" width="6.125" style="353" hidden="1" customWidth="1"/>
    <col min="11793" max="11793" width="3" style="353" hidden="1" customWidth="1"/>
    <col min="11794" max="12033" width="8.625" style="353" hidden="1" customWidth="1"/>
    <col min="12034" max="12039" width="14.875" style="353" hidden="1" customWidth="1"/>
    <col min="12040" max="12041" width="15.875" style="353" hidden="1" customWidth="1"/>
    <col min="12042" max="12047" width="16.125" style="353" hidden="1" customWidth="1"/>
    <col min="12048" max="12048" width="6.125" style="353" hidden="1" customWidth="1"/>
    <col min="12049" max="12049" width="3" style="353" hidden="1" customWidth="1"/>
    <col min="12050" max="12289" width="8.625" style="353" hidden="1" customWidth="1"/>
    <col min="12290" max="12295" width="14.875" style="353" hidden="1" customWidth="1"/>
    <col min="12296" max="12297" width="15.875" style="353" hidden="1" customWidth="1"/>
    <col min="12298" max="12303" width="16.125" style="353" hidden="1" customWidth="1"/>
    <col min="12304" max="12304" width="6.125" style="353" hidden="1" customWidth="1"/>
    <col min="12305" max="12305" width="3" style="353" hidden="1" customWidth="1"/>
    <col min="12306" max="12545" width="8.625" style="353" hidden="1" customWidth="1"/>
    <col min="12546" max="12551" width="14.875" style="353" hidden="1" customWidth="1"/>
    <col min="12552" max="12553" width="15.875" style="353" hidden="1" customWidth="1"/>
    <col min="12554" max="12559" width="16.125" style="353" hidden="1" customWidth="1"/>
    <col min="12560" max="12560" width="6.125" style="353" hidden="1" customWidth="1"/>
    <col min="12561" max="12561" width="3" style="353" hidden="1" customWidth="1"/>
    <col min="12562" max="12801" width="8.625" style="353" hidden="1" customWidth="1"/>
    <col min="12802" max="12807" width="14.875" style="353" hidden="1" customWidth="1"/>
    <col min="12808" max="12809" width="15.875" style="353" hidden="1" customWidth="1"/>
    <col min="12810" max="12815" width="16.125" style="353" hidden="1" customWidth="1"/>
    <col min="12816" max="12816" width="6.125" style="353" hidden="1" customWidth="1"/>
    <col min="12817" max="12817" width="3" style="353" hidden="1" customWidth="1"/>
    <col min="12818" max="13057" width="8.625" style="353" hidden="1" customWidth="1"/>
    <col min="13058" max="13063" width="14.875" style="353" hidden="1" customWidth="1"/>
    <col min="13064" max="13065" width="15.875" style="353" hidden="1" customWidth="1"/>
    <col min="13066" max="13071" width="16.125" style="353" hidden="1" customWidth="1"/>
    <col min="13072" max="13072" width="6.125" style="353" hidden="1" customWidth="1"/>
    <col min="13073" max="13073" width="3" style="353" hidden="1" customWidth="1"/>
    <col min="13074" max="13313" width="8.625" style="353" hidden="1" customWidth="1"/>
    <col min="13314" max="13319" width="14.875" style="353" hidden="1" customWidth="1"/>
    <col min="13320" max="13321" width="15.875" style="353" hidden="1" customWidth="1"/>
    <col min="13322" max="13327" width="16.125" style="353" hidden="1" customWidth="1"/>
    <col min="13328" max="13328" width="6.125" style="353" hidden="1" customWidth="1"/>
    <col min="13329" max="13329" width="3" style="353" hidden="1" customWidth="1"/>
    <col min="13330" max="13569" width="8.625" style="353" hidden="1" customWidth="1"/>
    <col min="13570" max="13575" width="14.875" style="353" hidden="1" customWidth="1"/>
    <col min="13576" max="13577" width="15.875" style="353" hidden="1" customWidth="1"/>
    <col min="13578" max="13583" width="16.125" style="353" hidden="1" customWidth="1"/>
    <col min="13584" max="13584" width="6.125" style="353" hidden="1" customWidth="1"/>
    <col min="13585" max="13585" width="3" style="353" hidden="1" customWidth="1"/>
    <col min="13586" max="13825" width="8.625" style="353" hidden="1" customWidth="1"/>
    <col min="13826" max="13831" width="14.875" style="353" hidden="1" customWidth="1"/>
    <col min="13832" max="13833" width="15.875" style="353" hidden="1" customWidth="1"/>
    <col min="13834" max="13839" width="16.125" style="353" hidden="1" customWidth="1"/>
    <col min="13840" max="13840" width="6.125" style="353" hidden="1" customWidth="1"/>
    <col min="13841" max="13841" width="3" style="353" hidden="1" customWidth="1"/>
    <col min="13842" max="14081" width="8.625" style="353" hidden="1" customWidth="1"/>
    <col min="14082" max="14087" width="14.875" style="353" hidden="1" customWidth="1"/>
    <col min="14088" max="14089" width="15.875" style="353" hidden="1" customWidth="1"/>
    <col min="14090" max="14095" width="16.125" style="353" hidden="1" customWidth="1"/>
    <col min="14096" max="14096" width="6.125" style="353" hidden="1" customWidth="1"/>
    <col min="14097" max="14097" width="3" style="353" hidden="1" customWidth="1"/>
    <col min="14098" max="14337" width="8.625" style="353" hidden="1" customWidth="1"/>
    <col min="14338" max="14343" width="14.875" style="353" hidden="1" customWidth="1"/>
    <col min="14344" max="14345" width="15.875" style="353" hidden="1" customWidth="1"/>
    <col min="14346" max="14351" width="16.125" style="353" hidden="1" customWidth="1"/>
    <col min="14352" max="14352" width="6.125" style="353" hidden="1" customWidth="1"/>
    <col min="14353" max="14353" width="3" style="353" hidden="1" customWidth="1"/>
    <col min="14354" max="14593" width="8.625" style="353" hidden="1" customWidth="1"/>
    <col min="14594" max="14599" width="14.875" style="353" hidden="1" customWidth="1"/>
    <col min="14600" max="14601" width="15.875" style="353" hidden="1" customWidth="1"/>
    <col min="14602" max="14607" width="16.125" style="353" hidden="1" customWidth="1"/>
    <col min="14608" max="14608" width="6.125" style="353" hidden="1" customWidth="1"/>
    <col min="14609" max="14609" width="3" style="353" hidden="1" customWidth="1"/>
    <col min="14610" max="14849" width="8.625" style="353" hidden="1" customWidth="1"/>
    <col min="14850" max="14855" width="14.875" style="353" hidden="1" customWidth="1"/>
    <col min="14856" max="14857" width="15.875" style="353" hidden="1" customWidth="1"/>
    <col min="14858" max="14863" width="16.125" style="353" hidden="1" customWidth="1"/>
    <col min="14864" max="14864" width="6.125" style="353" hidden="1" customWidth="1"/>
    <col min="14865" max="14865" width="3" style="353" hidden="1" customWidth="1"/>
    <col min="14866" max="15105" width="8.625" style="353" hidden="1" customWidth="1"/>
    <col min="15106" max="15111" width="14.875" style="353" hidden="1" customWidth="1"/>
    <col min="15112" max="15113" width="15.875" style="353" hidden="1" customWidth="1"/>
    <col min="15114" max="15119" width="16.125" style="353" hidden="1" customWidth="1"/>
    <col min="15120" max="15120" width="6.125" style="353" hidden="1" customWidth="1"/>
    <col min="15121" max="15121" width="3" style="353" hidden="1" customWidth="1"/>
    <col min="15122" max="15361" width="8.625" style="353" hidden="1" customWidth="1"/>
    <col min="15362" max="15367" width="14.875" style="353" hidden="1" customWidth="1"/>
    <col min="15368" max="15369" width="15.875" style="353" hidden="1" customWidth="1"/>
    <col min="15370" max="15375" width="16.125" style="353" hidden="1" customWidth="1"/>
    <col min="15376" max="15376" width="6.125" style="353" hidden="1" customWidth="1"/>
    <col min="15377" max="15377" width="3" style="353" hidden="1" customWidth="1"/>
    <col min="15378" max="15617" width="8.625" style="353" hidden="1" customWidth="1"/>
    <col min="15618" max="15623" width="14.875" style="353" hidden="1" customWidth="1"/>
    <col min="15624" max="15625" width="15.875" style="353" hidden="1" customWidth="1"/>
    <col min="15626" max="15631" width="16.125" style="353" hidden="1" customWidth="1"/>
    <col min="15632" max="15632" width="6.125" style="353" hidden="1" customWidth="1"/>
    <col min="15633" max="15633" width="3" style="353" hidden="1" customWidth="1"/>
    <col min="15634" max="15873" width="8.625" style="353" hidden="1" customWidth="1"/>
    <col min="15874" max="15879" width="14.875" style="353" hidden="1" customWidth="1"/>
    <col min="15880" max="15881" width="15.875" style="353" hidden="1" customWidth="1"/>
    <col min="15882" max="15887" width="16.125" style="353" hidden="1" customWidth="1"/>
    <col min="15888" max="15888" width="6.125" style="353" hidden="1" customWidth="1"/>
    <col min="15889" max="15889" width="3" style="353" hidden="1" customWidth="1"/>
    <col min="15890" max="16129" width="8.625" style="353" hidden="1" customWidth="1"/>
    <col min="16130" max="16135" width="14.875" style="353" hidden="1" customWidth="1"/>
    <col min="16136" max="16137" width="15.875" style="353" hidden="1" customWidth="1"/>
    <col min="16138" max="16143" width="16.125" style="353" hidden="1" customWidth="1"/>
    <col min="16144" max="16144" width="6.125" style="353" hidden="1" customWidth="1"/>
    <col min="16145" max="16145" width="3" style="353" hidden="1" customWidth="1"/>
    <col min="16146" max="16384" width="8.625" style="353" hidden="1" customWidth="1"/>
  </cols>
  <sheetData>
    <row r="1" spans="1:51" ht="42.75" customHeight="1">
      <c r="A1" s="737"/>
      <c r="B1" s="984"/>
      <c r="P1" s="750"/>
      <c r="Q1" s="750"/>
    </row>
    <row r="2" spans="1:51" ht="25.5">
      <c r="A2" s="737"/>
      <c r="C2" s="989"/>
      <c r="P2" s="750"/>
      <c r="Q2" s="750"/>
    </row>
    <row r="3" spans="1:51" ht="25.5">
      <c r="A3" s="737"/>
      <c r="C3" s="989"/>
      <c r="P3" s="750"/>
      <c r="Q3" s="750"/>
    </row>
    <row r="4" spans="1:51" s="738" customFormat="1">
      <c r="A4" s="737"/>
      <c r="B4" s="737"/>
      <c r="C4" s="737"/>
      <c r="D4" s="737"/>
      <c r="E4" s="737"/>
      <c r="F4" s="737"/>
      <c r="G4" s="737"/>
      <c r="H4" s="737"/>
      <c r="I4" s="737"/>
      <c r="J4" s="737"/>
      <c r="K4" s="737"/>
      <c r="L4" s="737"/>
      <c r="M4" s="737"/>
      <c r="N4" s="737"/>
      <c r="O4" s="737"/>
      <c r="P4" s="1040"/>
      <c r="Q4" s="1040"/>
      <c r="R4" s="737"/>
      <c r="S4" s="737"/>
      <c r="T4" s="737"/>
      <c r="U4" s="737"/>
      <c r="V4" s="737"/>
      <c r="W4" s="737"/>
      <c r="X4" s="737"/>
      <c r="Y4" s="737"/>
      <c r="Z4" s="737"/>
      <c r="AA4" s="737"/>
      <c r="AB4" s="737"/>
      <c r="AC4" s="737"/>
      <c r="AD4" s="737"/>
      <c r="AE4" s="737"/>
      <c r="AF4" s="737"/>
      <c r="AG4" s="737"/>
      <c r="AH4" s="737"/>
      <c r="AI4" s="737"/>
    </row>
    <row r="5" spans="1:51" s="738" customFormat="1">
      <c r="A5" s="737"/>
      <c r="B5" s="737"/>
      <c r="C5" s="737"/>
      <c r="D5" s="737"/>
      <c r="E5" s="737"/>
      <c r="F5" s="737"/>
      <c r="G5" s="737"/>
      <c r="H5" s="737"/>
      <c r="I5" s="737"/>
      <c r="J5" s="737"/>
      <c r="K5" s="737"/>
      <c r="L5" s="737"/>
      <c r="M5" s="737"/>
      <c r="N5" s="737"/>
      <c r="O5" s="737"/>
      <c r="P5" s="1040"/>
      <c r="Q5" s="1040"/>
      <c r="R5" s="737"/>
      <c r="S5" s="737"/>
      <c r="T5" s="737"/>
      <c r="U5" s="737"/>
      <c r="V5" s="737"/>
      <c r="W5" s="737"/>
      <c r="X5" s="737"/>
      <c r="Y5" s="737"/>
      <c r="Z5" s="737"/>
      <c r="AA5" s="737"/>
      <c r="AB5" s="737"/>
      <c r="AC5" s="737"/>
      <c r="AD5" s="737"/>
      <c r="AE5" s="737"/>
      <c r="AF5" s="737"/>
      <c r="AG5" s="737"/>
      <c r="AH5" s="737"/>
      <c r="AI5" s="737"/>
    </row>
    <row r="6" spans="1:51" s="738" customFormat="1">
      <c r="A6" s="737"/>
      <c r="B6" s="737"/>
      <c r="C6" s="737"/>
      <c r="D6" s="737"/>
      <c r="E6" s="737"/>
      <c r="F6" s="737"/>
      <c r="G6" s="737"/>
      <c r="H6" s="737"/>
      <c r="I6" s="737"/>
      <c r="J6" s="737"/>
      <c r="K6" s="737"/>
      <c r="L6" s="737"/>
      <c r="M6" s="737"/>
      <c r="N6" s="737"/>
      <c r="O6" s="737"/>
      <c r="P6" s="1040"/>
      <c r="Q6" s="1040"/>
      <c r="R6" s="737"/>
      <c r="S6" s="737"/>
      <c r="T6" s="737"/>
      <c r="U6" s="737"/>
      <c r="V6" s="737"/>
      <c r="W6" s="737"/>
      <c r="X6" s="737"/>
      <c r="Y6" s="737"/>
      <c r="Z6" s="737"/>
      <c r="AA6" s="737"/>
      <c r="AB6" s="737"/>
      <c r="AC6" s="737"/>
      <c r="AD6" s="737"/>
      <c r="AE6" s="737"/>
      <c r="AF6" s="737"/>
      <c r="AG6" s="737"/>
      <c r="AH6" s="737"/>
      <c r="AI6" s="737"/>
    </row>
    <row r="7" spans="1:51" s="738" customFormat="1">
      <c r="A7" s="737"/>
      <c r="B7" s="737"/>
      <c r="C7" s="737"/>
      <c r="D7" s="737"/>
      <c r="E7" s="737"/>
      <c r="F7" s="737"/>
      <c r="G7" s="737"/>
      <c r="H7" s="737"/>
      <c r="I7" s="737"/>
      <c r="J7" s="737"/>
      <c r="K7" s="737"/>
      <c r="L7" s="737"/>
      <c r="M7" s="737"/>
      <c r="N7" s="737"/>
      <c r="O7" s="737"/>
      <c r="P7" s="1040"/>
      <c r="Q7" s="1040"/>
      <c r="R7" s="737"/>
      <c r="S7" s="737"/>
      <c r="T7" s="737"/>
      <c r="U7" s="737"/>
      <c r="V7" s="737"/>
      <c r="W7" s="737"/>
      <c r="X7" s="737"/>
      <c r="Y7" s="737"/>
      <c r="Z7" s="737"/>
      <c r="AA7" s="737"/>
      <c r="AB7" s="737"/>
      <c r="AC7" s="737"/>
      <c r="AD7" s="737"/>
      <c r="AE7" s="737"/>
      <c r="AF7" s="737"/>
      <c r="AG7" s="737"/>
      <c r="AH7" s="737"/>
      <c r="AI7" s="737"/>
    </row>
    <row r="8" spans="1:51" s="738" customFormat="1">
      <c r="A8" s="737"/>
      <c r="B8" s="737"/>
      <c r="C8" s="737"/>
      <c r="D8" s="737"/>
      <c r="E8" s="737"/>
      <c r="F8" s="737"/>
      <c r="G8" s="737"/>
      <c r="H8" s="737"/>
      <c r="I8" s="737"/>
      <c r="J8" s="737"/>
      <c r="K8" s="737"/>
      <c r="L8" s="737"/>
      <c r="M8" s="737"/>
      <c r="N8" s="737"/>
      <c r="O8" s="737"/>
      <c r="P8" s="1040"/>
      <c r="Q8" s="1040"/>
      <c r="R8" s="737"/>
      <c r="S8" s="737"/>
      <c r="T8" s="737"/>
      <c r="U8" s="737"/>
      <c r="V8" s="737"/>
      <c r="W8" s="737"/>
      <c r="X8" s="737"/>
      <c r="Y8" s="737"/>
      <c r="Z8" s="737"/>
      <c r="AA8" s="737"/>
      <c r="AB8" s="737"/>
      <c r="AC8" s="737"/>
      <c r="AD8" s="737"/>
      <c r="AE8" s="737"/>
      <c r="AF8" s="737"/>
      <c r="AG8" s="737"/>
      <c r="AH8" s="737"/>
      <c r="AI8" s="737"/>
    </row>
    <row r="9" spans="1:51" s="738" customFormat="1">
      <c r="A9" s="737"/>
      <c r="B9" s="737"/>
      <c r="C9" s="737"/>
      <c r="D9" s="737"/>
      <c r="E9" s="737"/>
      <c r="F9" s="737"/>
      <c r="G9" s="737"/>
      <c r="H9" s="737"/>
      <c r="I9" s="737"/>
      <c r="J9" s="737"/>
      <c r="K9" s="737"/>
      <c r="L9" s="737"/>
      <c r="M9" s="737"/>
      <c r="N9" s="737"/>
      <c r="O9" s="737"/>
      <c r="P9" s="1040"/>
      <c r="Q9" s="1040"/>
      <c r="R9" s="737"/>
      <c r="S9" s="737"/>
      <c r="T9" s="737"/>
      <c r="U9" s="737"/>
      <c r="V9" s="737"/>
      <c r="W9" s="737"/>
      <c r="X9" s="737"/>
      <c r="Y9" s="737"/>
      <c r="Z9" s="737"/>
      <c r="AA9" s="737"/>
      <c r="AB9" s="737"/>
      <c r="AC9" s="737"/>
      <c r="AD9" s="737"/>
      <c r="AE9" s="737"/>
      <c r="AF9" s="737"/>
      <c r="AG9" s="737"/>
      <c r="AH9" s="737"/>
      <c r="AI9" s="737"/>
    </row>
    <row r="10" spans="1:51" s="738" customFormat="1">
      <c r="A10" s="737"/>
      <c r="B10" s="737"/>
      <c r="C10" s="737"/>
      <c r="D10" s="737"/>
      <c r="E10" s="737"/>
      <c r="F10" s="737"/>
      <c r="G10" s="737"/>
      <c r="H10" s="737"/>
      <c r="I10" s="737"/>
      <c r="J10" s="737"/>
      <c r="K10" s="737"/>
      <c r="L10" s="737"/>
      <c r="M10" s="737"/>
      <c r="N10" s="737"/>
      <c r="O10" s="737"/>
      <c r="P10" s="1040"/>
      <c r="Q10" s="1040"/>
      <c r="R10" s="737"/>
      <c r="S10" s="737"/>
      <c r="T10" s="737"/>
      <c r="U10" s="737"/>
      <c r="V10" s="737"/>
      <c r="W10" s="737"/>
      <c r="X10" s="737"/>
      <c r="Y10" s="737"/>
      <c r="Z10" s="737"/>
      <c r="AA10" s="737"/>
      <c r="AB10" s="737"/>
      <c r="AC10" s="737"/>
      <c r="AD10" s="737"/>
      <c r="AE10" s="737"/>
      <c r="AF10" s="737"/>
      <c r="AG10" s="737"/>
      <c r="AH10" s="737"/>
      <c r="AI10" s="737"/>
      <c r="AY10" s="738" t="s">
        <v>34</v>
      </c>
    </row>
    <row r="11" spans="1:51" s="738" customFormat="1">
      <c r="A11" s="737"/>
      <c r="B11" s="737"/>
      <c r="C11" s="737"/>
      <c r="D11" s="737"/>
      <c r="E11" s="737"/>
      <c r="F11" s="737"/>
      <c r="G11" s="737"/>
      <c r="H11" s="737"/>
      <c r="I11" s="737"/>
      <c r="J11" s="737"/>
      <c r="K11" s="737"/>
      <c r="L11" s="737"/>
      <c r="M11" s="737"/>
      <c r="N11" s="737"/>
      <c r="O11" s="737"/>
      <c r="P11" s="1040"/>
      <c r="Q11" s="1040"/>
      <c r="R11" s="737"/>
      <c r="S11" s="737"/>
      <c r="T11" s="737"/>
      <c r="U11" s="737"/>
      <c r="V11" s="737"/>
      <c r="W11" s="737"/>
      <c r="X11" s="737"/>
      <c r="Y11" s="737"/>
      <c r="Z11" s="737"/>
      <c r="AA11" s="737"/>
      <c r="AB11" s="737"/>
      <c r="AC11" s="737"/>
      <c r="AD11" s="737"/>
      <c r="AE11" s="737"/>
      <c r="AF11" s="737"/>
      <c r="AG11" s="737"/>
      <c r="AH11" s="737"/>
      <c r="AI11" s="737"/>
    </row>
    <row r="12" spans="1:51" s="738" customFormat="1">
      <c r="A12" s="737"/>
      <c r="B12" s="737"/>
      <c r="C12" s="737"/>
      <c r="D12" s="737"/>
      <c r="E12" s="737"/>
      <c r="F12" s="737"/>
      <c r="G12" s="737"/>
      <c r="H12" s="737"/>
      <c r="I12" s="737"/>
      <c r="J12" s="737"/>
      <c r="K12" s="737"/>
      <c r="L12" s="737"/>
      <c r="M12" s="737"/>
      <c r="N12" s="737"/>
      <c r="O12" s="737"/>
      <c r="P12" s="1040"/>
      <c r="Q12" s="1040"/>
      <c r="R12" s="737"/>
      <c r="S12" s="737"/>
      <c r="T12" s="737"/>
      <c r="U12" s="737"/>
      <c r="V12" s="737"/>
      <c r="W12" s="737"/>
      <c r="X12" s="737"/>
      <c r="Y12" s="737"/>
      <c r="Z12" s="737"/>
      <c r="AA12" s="737"/>
      <c r="AB12" s="737"/>
      <c r="AC12" s="737"/>
      <c r="AD12" s="737"/>
      <c r="AE12" s="737"/>
      <c r="AF12" s="737"/>
      <c r="AG12" s="737"/>
      <c r="AH12" s="737"/>
      <c r="AI12" s="737"/>
      <c r="AY12" s="738" t="s">
        <v>34</v>
      </c>
    </row>
    <row r="13" spans="1:51" s="738" customFormat="1">
      <c r="A13" s="737"/>
      <c r="B13" s="737"/>
      <c r="C13" s="737"/>
      <c r="D13" s="737"/>
      <c r="E13" s="737"/>
      <c r="F13" s="737"/>
      <c r="G13" s="737"/>
      <c r="H13" s="737"/>
      <c r="I13" s="737"/>
      <c r="J13" s="737"/>
      <c r="K13" s="737"/>
      <c r="L13" s="737"/>
      <c r="M13" s="737"/>
      <c r="N13" s="737"/>
      <c r="O13" s="737"/>
      <c r="P13" s="1040"/>
      <c r="Q13" s="1040"/>
      <c r="R13" s="737"/>
      <c r="S13" s="737"/>
      <c r="T13" s="737"/>
      <c r="U13" s="737"/>
      <c r="V13" s="737"/>
      <c r="W13" s="737"/>
      <c r="X13" s="737"/>
      <c r="Y13" s="737"/>
      <c r="Z13" s="737"/>
      <c r="AA13" s="737"/>
      <c r="AB13" s="737"/>
      <c r="AC13" s="737"/>
      <c r="AD13" s="737"/>
      <c r="AE13" s="737"/>
      <c r="AF13" s="737"/>
      <c r="AG13" s="737"/>
      <c r="AH13" s="737"/>
      <c r="AI13" s="737"/>
    </row>
    <row r="14" spans="1:51" s="738" customFormat="1" ht="14.25" customHeight="1">
      <c r="A14" s="737"/>
      <c r="B14" s="737"/>
      <c r="C14" s="737"/>
      <c r="D14" s="737"/>
      <c r="E14" s="737"/>
      <c r="F14" s="737"/>
      <c r="G14" s="737"/>
      <c r="H14" s="737"/>
      <c r="I14" s="737"/>
      <c r="J14" s="737"/>
      <c r="K14" s="737"/>
      <c r="L14" s="737"/>
      <c r="M14" s="737"/>
      <c r="N14" s="737"/>
      <c r="O14" s="737"/>
      <c r="P14" s="1040"/>
      <c r="Q14" s="1040"/>
      <c r="R14" s="737"/>
      <c r="S14" s="737"/>
      <c r="T14" s="737"/>
      <c r="U14" s="737"/>
      <c r="V14" s="737"/>
      <c r="W14" s="737"/>
      <c r="X14" s="737"/>
      <c r="Y14" s="737"/>
      <c r="Z14" s="737"/>
      <c r="AA14" s="737"/>
      <c r="AB14" s="737"/>
      <c r="AC14" s="737"/>
      <c r="AD14" s="737"/>
      <c r="AE14" s="737"/>
      <c r="AF14" s="737"/>
      <c r="AG14" s="737"/>
      <c r="AH14" s="737"/>
      <c r="AI14" s="737"/>
    </row>
    <row r="15" spans="1:51" s="738" customFormat="1">
      <c r="A15" s="353"/>
      <c r="B15" s="737"/>
      <c r="C15" s="737"/>
      <c r="D15" s="737"/>
      <c r="E15" s="737"/>
      <c r="F15" s="737"/>
      <c r="G15" s="737"/>
      <c r="H15" s="737"/>
      <c r="I15" s="737"/>
      <c r="J15" s="737"/>
      <c r="K15" s="737"/>
      <c r="L15" s="737"/>
      <c r="M15" s="737"/>
      <c r="N15" s="737"/>
      <c r="O15" s="737"/>
      <c r="P15" s="1040"/>
      <c r="Q15" s="1040"/>
      <c r="R15" s="737"/>
      <c r="S15" s="737"/>
      <c r="T15" s="737"/>
      <c r="U15" s="737"/>
      <c r="V15" s="737"/>
      <c r="W15" s="737"/>
      <c r="X15" s="737"/>
      <c r="Y15" s="737"/>
      <c r="Z15" s="737"/>
      <c r="AA15" s="737"/>
      <c r="AB15" s="737"/>
      <c r="AC15" s="737"/>
      <c r="AD15" s="737"/>
      <c r="AE15" s="737"/>
      <c r="AF15" s="737"/>
      <c r="AG15" s="737"/>
      <c r="AH15" s="737"/>
      <c r="AI15" s="737"/>
    </row>
    <row r="16" spans="1:51" s="738" customFormat="1">
      <c r="A16" s="353"/>
      <c r="B16" s="737"/>
      <c r="C16" s="737"/>
      <c r="D16" s="737"/>
      <c r="E16" s="737"/>
      <c r="F16" s="737"/>
      <c r="G16" s="737"/>
      <c r="H16" s="737"/>
      <c r="I16" s="737"/>
      <c r="J16" s="737"/>
      <c r="K16" s="737"/>
      <c r="L16" s="737"/>
      <c r="M16" s="737"/>
      <c r="N16" s="737"/>
      <c r="O16" s="737"/>
      <c r="P16" s="1040"/>
      <c r="Q16" s="1040"/>
      <c r="R16" s="737"/>
      <c r="S16" s="737"/>
      <c r="T16" s="737"/>
      <c r="U16" s="737"/>
      <c r="V16" s="737"/>
      <c r="W16" s="737"/>
      <c r="X16" s="737"/>
      <c r="Y16" s="737"/>
      <c r="Z16" s="737"/>
      <c r="AA16" s="737"/>
      <c r="AB16" s="737"/>
      <c r="AC16" s="737"/>
      <c r="AD16" s="737"/>
      <c r="AE16" s="737"/>
      <c r="AF16" s="737"/>
      <c r="AG16" s="737"/>
      <c r="AH16" s="737"/>
      <c r="AI16" s="737"/>
    </row>
    <row r="17" spans="1:259" s="738" customFormat="1">
      <c r="A17" s="353"/>
      <c r="B17" s="737"/>
      <c r="C17" s="737"/>
      <c r="D17" s="737"/>
      <c r="E17" s="737"/>
      <c r="F17" s="737"/>
      <c r="G17" s="737"/>
      <c r="H17" s="737"/>
      <c r="I17" s="737"/>
      <c r="J17" s="737"/>
      <c r="K17" s="737"/>
      <c r="L17" s="737"/>
      <c r="M17" s="737"/>
      <c r="N17" s="737"/>
      <c r="O17" s="737"/>
      <c r="P17" s="1040"/>
      <c r="Q17" s="1040"/>
      <c r="R17" s="737"/>
      <c r="S17" s="737"/>
      <c r="T17" s="737"/>
      <c r="U17" s="737"/>
      <c r="V17" s="737"/>
      <c r="W17" s="737"/>
      <c r="X17" s="737"/>
      <c r="Y17" s="737"/>
      <c r="Z17" s="737"/>
      <c r="AA17" s="737"/>
      <c r="AB17" s="737"/>
      <c r="AC17" s="737"/>
      <c r="AD17" s="737"/>
      <c r="AE17" s="737"/>
      <c r="AF17" s="737"/>
      <c r="AG17" s="737"/>
      <c r="AH17" s="737"/>
      <c r="AI17" s="737"/>
    </row>
    <row r="18" spans="1:259" s="738" customFormat="1">
      <c r="A18" s="353"/>
      <c r="B18" s="737"/>
      <c r="C18" s="737"/>
      <c r="D18" s="737"/>
      <c r="E18" s="737"/>
      <c r="F18" s="737"/>
      <c r="G18" s="737"/>
      <c r="H18" s="737"/>
      <c r="I18" s="737"/>
      <c r="J18" s="737"/>
      <c r="K18" s="737"/>
      <c r="L18" s="737"/>
      <c r="M18" s="737"/>
      <c r="N18" s="737"/>
      <c r="O18" s="737"/>
      <c r="P18" s="1040"/>
      <c r="Q18" s="1040"/>
      <c r="R18" s="737"/>
      <c r="S18" s="737"/>
      <c r="T18" s="737"/>
      <c r="U18" s="737"/>
      <c r="V18" s="737"/>
      <c r="W18" s="737"/>
      <c r="X18" s="737"/>
      <c r="Y18" s="737"/>
      <c r="Z18" s="737"/>
      <c r="AA18" s="737"/>
      <c r="AB18" s="737"/>
      <c r="AC18" s="737"/>
      <c r="AD18" s="737"/>
      <c r="AE18" s="737"/>
      <c r="AF18" s="737"/>
      <c r="AG18" s="737"/>
      <c r="AH18" s="737"/>
      <c r="AI18" s="737"/>
    </row>
    <row r="19" spans="1:259">
      <c r="P19" s="750"/>
      <c r="Q19" s="750"/>
    </row>
    <row r="20" spans="1:259">
      <c r="P20" s="750"/>
      <c r="Q20" s="750"/>
    </row>
    <row r="21" spans="1:259" ht="17.25">
      <c r="B21" s="985"/>
      <c r="C21" s="746"/>
      <c r="D21" s="746"/>
      <c r="E21" s="746"/>
      <c r="F21" s="746"/>
      <c r="G21" s="746"/>
      <c r="H21" s="746"/>
      <c r="I21" s="746"/>
      <c r="J21" s="746"/>
      <c r="K21" s="746"/>
      <c r="L21" s="746"/>
      <c r="M21" s="746"/>
      <c r="N21" s="1036"/>
      <c r="O21" s="746"/>
      <c r="P21" s="847"/>
      <c r="Q21" s="750"/>
      <c r="IY21" s="1043"/>
    </row>
    <row r="22" spans="1:259" ht="17.25">
      <c r="B22" s="740"/>
      <c r="IY22" s="1044"/>
    </row>
    <row r="23" spans="1:259">
      <c r="B23" s="740"/>
    </row>
    <row r="24" spans="1:259">
      <c r="B24" s="740"/>
    </row>
    <row r="25" spans="1:259">
      <c r="B25" s="740"/>
    </row>
    <row r="26" spans="1:259">
      <c r="B26" s="740"/>
    </row>
    <row r="27" spans="1:259">
      <c r="B27" s="740"/>
    </row>
    <row r="28" spans="1:259">
      <c r="B28" s="740"/>
    </row>
    <row r="29" spans="1:259">
      <c r="B29" s="740"/>
    </row>
    <row r="30" spans="1:259">
      <c r="B30" s="740"/>
    </row>
    <row r="31" spans="1:259">
      <c r="B31" s="740"/>
    </row>
    <row r="32" spans="1:259">
      <c r="B32" s="740"/>
    </row>
    <row r="33" spans="2:17">
      <c r="B33" s="740"/>
    </row>
    <row r="34" spans="2:17">
      <c r="B34" s="740"/>
    </row>
    <row r="35" spans="2:17">
      <c r="B35" s="740"/>
    </row>
    <row r="36" spans="2:17">
      <c r="B36" s="740"/>
    </row>
    <row r="37" spans="2:17">
      <c r="B37" s="740"/>
    </row>
    <row r="38" spans="2:17">
      <c r="B38" s="740"/>
    </row>
    <row r="39" spans="2:17">
      <c r="B39" s="749"/>
      <c r="C39" s="747"/>
      <c r="D39" s="747"/>
      <c r="E39" s="747"/>
      <c r="F39" s="747"/>
      <c r="G39" s="747"/>
      <c r="H39" s="747"/>
      <c r="I39" s="747"/>
      <c r="J39" s="747"/>
      <c r="K39" s="747"/>
      <c r="L39" s="747"/>
      <c r="M39" s="747"/>
      <c r="N39" s="747"/>
      <c r="O39" s="747"/>
      <c r="P39" s="852"/>
    </row>
    <row r="40" spans="2:17">
      <c r="B40" s="986"/>
      <c r="C40" s="750"/>
      <c r="D40" s="750"/>
      <c r="E40" s="750"/>
      <c r="F40" s="750"/>
      <c r="G40" s="750"/>
      <c r="H40" s="750"/>
      <c r="I40" s="750"/>
      <c r="J40" s="750"/>
      <c r="K40" s="750"/>
      <c r="L40" s="750"/>
      <c r="M40" s="750"/>
      <c r="N40" s="750"/>
      <c r="O40" s="750"/>
      <c r="P40" s="986"/>
      <c r="Q40" s="750"/>
    </row>
    <row r="41" spans="2:17" ht="17.25">
      <c r="B41" s="742" t="s">
        <v>514</v>
      </c>
      <c r="C41" s="746"/>
      <c r="D41" s="746"/>
      <c r="E41" s="746"/>
      <c r="F41" s="746"/>
      <c r="G41" s="746"/>
      <c r="H41" s="746"/>
      <c r="I41" s="746"/>
      <c r="J41" s="746"/>
      <c r="K41" s="746"/>
      <c r="L41" s="746"/>
      <c r="M41" s="746"/>
      <c r="N41" s="746"/>
      <c r="O41" s="746"/>
      <c r="P41" s="847"/>
    </row>
    <row r="42" spans="2:17">
      <c r="B42" s="740"/>
      <c r="C42" s="750"/>
      <c r="D42" s="750"/>
      <c r="E42" s="750"/>
      <c r="F42" s="750"/>
      <c r="G42" s="992" t="s">
        <v>515</v>
      </c>
      <c r="I42" s="990"/>
      <c r="J42" s="990"/>
      <c r="K42" s="990"/>
      <c r="L42" s="750"/>
      <c r="M42" s="750"/>
      <c r="N42" s="750"/>
      <c r="O42" s="750"/>
    </row>
    <row r="43" spans="2:17">
      <c r="B43" s="740"/>
      <c r="C43" s="750"/>
      <c r="D43" s="750"/>
      <c r="E43" s="750"/>
      <c r="F43" s="750"/>
      <c r="G43" s="993" t="s">
        <v>184</v>
      </c>
      <c r="H43" s="1004"/>
      <c r="I43" s="1004"/>
      <c r="J43" s="1004"/>
      <c r="K43" s="1004"/>
      <c r="L43" s="1004"/>
      <c r="M43" s="1004"/>
      <c r="N43" s="1004"/>
      <c r="O43" s="1037"/>
    </row>
    <row r="44" spans="2:17">
      <c r="B44" s="740"/>
      <c r="C44" s="750"/>
      <c r="D44" s="750"/>
      <c r="E44" s="750"/>
      <c r="F44" s="750"/>
      <c r="G44" s="994"/>
      <c r="H44" s="1005"/>
      <c r="I44" s="1005"/>
      <c r="J44" s="1005"/>
      <c r="K44" s="1005"/>
      <c r="L44" s="1005"/>
      <c r="M44" s="1005"/>
      <c r="N44" s="1005"/>
      <c r="O44" s="1038"/>
    </row>
    <row r="45" spans="2:17">
      <c r="B45" s="740"/>
      <c r="C45" s="750"/>
      <c r="D45" s="750"/>
      <c r="E45" s="750"/>
      <c r="F45" s="750"/>
      <c r="G45" s="994"/>
      <c r="H45" s="1005"/>
      <c r="I45" s="1005"/>
      <c r="J45" s="1005"/>
      <c r="K45" s="1005"/>
      <c r="L45" s="1005"/>
      <c r="M45" s="1005"/>
      <c r="N45" s="1005"/>
      <c r="O45" s="1038"/>
    </row>
    <row r="46" spans="2:17">
      <c r="B46" s="740"/>
      <c r="C46" s="750"/>
      <c r="D46" s="750"/>
      <c r="E46" s="750"/>
      <c r="F46" s="750"/>
      <c r="G46" s="994"/>
      <c r="H46" s="1005"/>
      <c r="I46" s="1005"/>
      <c r="J46" s="1005"/>
      <c r="K46" s="1005"/>
      <c r="L46" s="1005"/>
      <c r="M46" s="1005"/>
      <c r="N46" s="1005"/>
      <c r="O46" s="1038"/>
    </row>
    <row r="47" spans="2:17">
      <c r="B47" s="740"/>
      <c r="C47" s="750"/>
      <c r="D47" s="750"/>
      <c r="E47" s="750"/>
      <c r="F47" s="750"/>
      <c r="G47" s="995"/>
      <c r="H47" s="1006"/>
      <c r="I47" s="1006"/>
      <c r="J47" s="1006"/>
      <c r="K47" s="1006"/>
      <c r="L47" s="1006"/>
      <c r="M47" s="1006"/>
      <c r="N47" s="1006"/>
      <c r="O47" s="1039"/>
    </row>
    <row r="48" spans="2:17">
      <c r="B48" s="740"/>
      <c r="C48" s="750"/>
      <c r="D48" s="750"/>
      <c r="E48" s="750"/>
      <c r="F48" s="750"/>
      <c r="G48" s="750"/>
      <c r="H48" s="1007"/>
      <c r="I48" s="1007"/>
      <c r="J48" s="1007"/>
    </row>
    <row r="49" spans="1:17">
      <c r="B49" s="740"/>
      <c r="C49" s="750"/>
      <c r="D49" s="750"/>
      <c r="E49" s="750"/>
      <c r="F49" s="750"/>
      <c r="G49" s="353" t="s">
        <v>141</v>
      </c>
    </row>
    <row r="50" spans="1:17">
      <c r="B50" s="740"/>
      <c r="C50" s="750"/>
      <c r="D50" s="750"/>
      <c r="E50" s="750"/>
      <c r="F50" s="750"/>
      <c r="G50" s="996"/>
      <c r="H50" s="309"/>
      <c r="I50" s="309"/>
      <c r="J50" s="312"/>
      <c r="K50" s="1022" t="s">
        <v>470</v>
      </c>
      <c r="L50" s="1022" t="s">
        <v>509</v>
      </c>
      <c r="M50" s="1022" t="s">
        <v>510</v>
      </c>
      <c r="N50" s="1022" t="s">
        <v>367</v>
      </c>
      <c r="O50" s="1022" t="s">
        <v>315</v>
      </c>
    </row>
    <row r="51" spans="1:17">
      <c r="B51" s="740"/>
      <c r="C51" s="750"/>
      <c r="D51" s="750"/>
      <c r="E51" s="750"/>
      <c r="F51" s="750"/>
      <c r="G51" s="997" t="s">
        <v>270</v>
      </c>
      <c r="H51" s="1008"/>
      <c r="I51" s="1015" t="s">
        <v>364</v>
      </c>
      <c r="J51" s="1015"/>
      <c r="K51" s="1023"/>
      <c r="L51" s="1023"/>
      <c r="M51" s="1023"/>
      <c r="N51" s="1024"/>
      <c r="O51" s="1024"/>
    </row>
    <row r="52" spans="1:17">
      <c r="B52" s="740"/>
      <c r="C52" s="750"/>
      <c r="D52" s="750"/>
      <c r="E52" s="750"/>
      <c r="F52" s="750"/>
      <c r="G52" s="998"/>
      <c r="H52" s="1009"/>
      <c r="I52" s="1016"/>
      <c r="J52" s="1016"/>
      <c r="K52" s="1024"/>
      <c r="L52" s="1024"/>
      <c r="M52" s="1024"/>
      <c r="N52" s="1024"/>
      <c r="O52" s="1024"/>
    </row>
    <row r="53" spans="1:17">
      <c r="A53" s="983"/>
      <c r="B53" s="740"/>
      <c r="C53" s="750"/>
      <c r="D53" s="750"/>
      <c r="E53" s="750"/>
      <c r="F53" s="750"/>
      <c r="G53" s="998"/>
      <c r="H53" s="1009"/>
      <c r="I53" s="1017" t="s">
        <v>517</v>
      </c>
      <c r="J53" s="1017"/>
      <c r="K53" s="1025"/>
      <c r="L53" s="1025"/>
      <c r="M53" s="1025"/>
      <c r="N53" s="1029">
        <v>66.8</v>
      </c>
      <c r="O53" s="1029">
        <v>66.8</v>
      </c>
    </row>
    <row r="54" spans="1:17">
      <c r="A54" s="983"/>
      <c r="B54" s="740"/>
      <c r="C54" s="750"/>
      <c r="D54" s="750"/>
      <c r="E54" s="750"/>
      <c r="F54" s="750"/>
      <c r="G54" s="999"/>
      <c r="H54" s="1010"/>
      <c r="I54" s="1017"/>
      <c r="J54" s="1017"/>
      <c r="K54" s="1026"/>
      <c r="L54" s="1026"/>
      <c r="M54" s="1026"/>
      <c r="N54" s="1026"/>
      <c r="O54" s="1026"/>
    </row>
    <row r="55" spans="1:17">
      <c r="A55" s="983"/>
      <c r="B55" s="740"/>
      <c r="C55" s="750"/>
      <c r="D55" s="750"/>
      <c r="E55" s="750"/>
      <c r="F55" s="750"/>
      <c r="G55" s="1000" t="s">
        <v>325</v>
      </c>
      <c r="H55" s="1011"/>
      <c r="I55" s="1017" t="s">
        <v>364</v>
      </c>
      <c r="J55" s="1017"/>
      <c r="K55" s="1023"/>
      <c r="L55" s="1023"/>
      <c r="M55" s="1023"/>
      <c r="N55" s="1024">
        <v>0</v>
      </c>
      <c r="O55" s="1024">
        <v>0</v>
      </c>
    </row>
    <row r="56" spans="1:17">
      <c r="A56" s="983"/>
      <c r="B56" s="740"/>
      <c r="C56" s="750"/>
      <c r="D56" s="750"/>
      <c r="E56" s="750"/>
      <c r="F56" s="750"/>
      <c r="G56" s="1001"/>
      <c r="H56" s="1012"/>
      <c r="I56" s="1017"/>
      <c r="J56" s="1017"/>
      <c r="K56" s="1024"/>
      <c r="L56" s="1024"/>
      <c r="M56" s="1024"/>
      <c r="N56" s="1024"/>
      <c r="O56" s="1024"/>
    </row>
    <row r="57" spans="1:17" s="983" customFormat="1">
      <c r="B57" s="987"/>
      <c r="G57" s="1001"/>
      <c r="H57" s="1012"/>
      <c r="I57" s="1018" t="s">
        <v>517</v>
      </c>
      <c r="J57" s="1018"/>
      <c r="K57" s="1025"/>
      <c r="L57" s="1025"/>
      <c r="M57" s="1025"/>
      <c r="N57" s="1029">
        <v>60</v>
      </c>
      <c r="O57" s="1029">
        <v>50.1</v>
      </c>
      <c r="P57" s="1041"/>
      <c r="Q57" s="987"/>
    </row>
    <row r="58" spans="1:17" s="983" customFormat="1">
      <c r="A58" s="353"/>
      <c r="B58" s="987"/>
      <c r="G58" s="1002"/>
      <c r="H58" s="1013"/>
      <c r="I58" s="1018"/>
      <c r="J58" s="1018"/>
      <c r="K58" s="1026"/>
      <c r="L58" s="1026"/>
      <c r="M58" s="1026"/>
      <c r="N58" s="1026"/>
      <c r="O58" s="1026"/>
      <c r="P58" s="1041"/>
      <c r="Q58" s="987"/>
    </row>
    <row r="59" spans="1:17" s="983" customFormat="1">
      <c r="A59" s="353"/>
      <c r="B59" s="987"/>
      <c r="K59" s="1027"/>
      <c r="L59" s="1027"/>
      <c r="M59" s="1027"/>
      <c r="N59" s="1027"/>
      <c r="O59" s="1027"/>
      <c r="P59" s="1041"/>
      <c r="Q59" s="987"/>
    </row>
    <row r="60" spans="1:17" s="983" customFormat="1">
      <c r="A60" s="353"/>
      <c r="B60" s="987"/>
      <c r="K60" s="1027"/>
      <c r="L60" s="1027"/>
      <c r="M60" s="1027"/>
      <c r="N60" s="1027"/>
      <c r="O60" s="1027"/>
      <c r="P60" s="1041"/>
      <c r="Q60" s="987"/>
    </row>
    <row r="61" spans="1:17" s="983" customFormat="1">
      <c r="A61" s="353"/>
      <c r="B61" s="988"/>
      <c r="C61" s="991"/>
      <c r="D61" s="991"/>
      <c r="E61" s="991"/>
      <c r="F61" s="991"/>
      <c r="G61" s="991"/>
      <c r="H61" s="991"/>
      <c r="I61" s="991"/>
      <c r="J61" s="991"/>
      <c r="K61" s="991"/>
      <c r="L61" s="991"/>
      <c r="M61" s="1035"/>
      <c r="N61" s="1035"/>
      <c r="O61" s="1035"/>
      <c r="P61" s="1042"/>
      <c r="Q61" s="987"/>
    </row>
    <row r="62" spans="1:17">
      <c r="B62" s="986"/>
      <c r="C62" s="986"/>
      <c r="D62" s="986"/>
      <c r="E62" s="986"/>
      <c r="F62" s="986"/>
      <c r="G62" s="986"/>
      <c r="H62" s="986"/>
      <c r="I62" s="986"/>
      <c r="J62" s="986"/>
      <c r="K62" s="986"/>
      <c r="L62" s="986"/>
      <c r="M62" s="986"/>
      <c r="N62" s="986"/>
      <c r="O62" s="986"/>
      <c r="P62" s="986"/>
      <c r="Q62" s="750"/>
    </row>
    <row r="63" spans="1:17" ht="17.25">
      <c r="B63" s="748" t="s">
        <v>314</v>
      </c>
      <c r="C63" s="750"/>
      <c r="D63" s="750"/>
      <c r="E63" s="750"/>
      <c r="F63" s="750"/>
      <c r="G63" s="750"/>
      <c r="H63" s="750"/>
      <c r="I63" s="750"/>
      <c r="J63" s="750"/>
      <c r="K63" s="750"/>
      <c r="L63" s="750"/>
      <c r="M63" s="750"/>
      <c r="N63" s="750"/>
      <c r="O63" s="750"/>
    </row>
    <row r="64" spans="1:17">
      <c r="B64" s="740"/>
      <c r="C64" s="750"/>
      <c r="D64" s="750"/>
      <c r="E64" s="750"/>
      <c r="F64" s="750"/>
      <c r="G64" s="992" t="s">
        <v>515</v>
      </c>
      <c r="I64" s="990"/>
      <c r="J64" s="990"/>
      <c r="K64" s="990"/>
      <c r="L64" s="750"/>
      <c r="M64" s="750"/>
      <c r="N64" s="750"/>
      <c r="O64" s="750"/>
    </row>
    <row r="65" spans="2:30">
      <c r="B65" s="740"/>
      <c r="C65" s="750"/>
      <c r="D65" s="750"/>
      <c r="E65" s="750"/>
      <c r="F65" s="750"/>
      <c r="G65" s="993" t="s">
        <v>282</v>
      </c>
      <c r="H65" s="1004"/>
      <c r="I65" s="1004"/>
      <c r="J65" s="1004"/>
      <c r="K65" s="1004"/>
      <c r="L65" s="1004"/>
      <c r="M65" s="1004"/>
      <c r="N65" s="1004"/>
      <c r="O65" s="1037"/>
    </row>
    <row r="66" spans="2:30">
      <c r="B66" s="740"/>
      <c r="C66" s="750"/>
      <c r="D66" s="750"/>
      <c r="E66" s="750"/>
      <c r="F66" s="750"/>
      <c r="G66" s="994"/>
      <c r="H66" s="1005"/>
      <c r="I66" s="1005"/>
      <c r="J66" s="1005"/>
      <c r="K66" s="1005"/>
      <c r="L66" s="1005"/>
      <c r="M66" s="1005"/>
      <c r="N66" s="1005"/>
      <c r="O66" s="1038"/>
    </row>
    <row r="67" spans="2:30">
      <c r="B67" s="740"/>
      <c r="C67" s="750"/>
      <c r="D67" s="750"/>
      <c r="E67" s="750"/>
      <c r="F67" s="750"/>
      <c r="G67" s="994"/>
      <c r="H67" s="1005"/>
      <c r="I67" s="1005"/>
      <c r="J67" s="1005"/>
      <c r="K67" s="1005"/>
      <c r="L67" s="1005"/>
      <c r="M67" s="1005"/>
      <c r="N67" s="1005"/>
      <c r="O67" s="1038"/>
    </row>
    <row r="68" spans="2:30">
      <c r="B68" s="740"/>
      <c r="C68" s="750"/>
      <c r="D68" s="750"/>
      <c r="E68" s="750"/>
      <c r="F68" s="750"/>
      <c r="G68" s="994"/>
      <c r="H68" s="1005"/>
      <c r="I68" s="1005"/>
      <c r="J68" s="1005"/>
      <c r="K68" s="1005"/>
      <c r="L68" s="1005"/>
      <c r="M68" s="1005"/>
      <c r="N68" s="1005"/>
      <c r="O68" s="1038"/>
    </row>
    <row r="69" spans="2:30">
      <c r="B69" s="740"/>
      <c r="C69" s="750"/>
      <c r="D69" s="750"/>
      <c r="E69" s="750"/>
      <c r="F69" s="750"/>
      <c r="G69" s="995"/>
      <c r="H69" s="1006"/>
      <c r="I69" s="1006"/>
      <c r="J69" s="1006"/>
      <c r="K69" s="1006"/>
      <c r="L69" s="1006"/>
      <c r="M69" s="1006"/>
      <c r="N69" s="1006"/>
      <c r="O69" s="1039"/>
    </row>
    <row r="70" spans="2:30">
      <c r="B70" s="740"/>
      <c r="C70" s="750"/>
      <c r="D70" s="750"/>
      <c r="E70" s="750"/>
      <c r="F70" s="750"/>
      <c r="G70" s="750"/>
      <c r="H70" s="1014"/>
      <c r="I70" s="1014"/>
      <c r="J70" s="1021"/>
      <c r="K70" s="1021"/>
      <c r="L70" s="1034"/>
      <c r="M70" s="1021"/>
      <c r="N70" s="1034"/>
      <c r="O70" s="1034"/>
    </row>
    <row r="71" spans="2:30">
      <c r="B71" s="740"/>
      <c r="C71" s="750"/>
      <c r="D71" s="750"/>
      <c r="E71" s="750"/>
      <c r="F71" s="750"/>
      <c r="G71" s="1003" t="s">
        <v>516</v>
      </c>
      <c r="I71" s="1019"/>
      <c r="J71" s="1021"/>
      <c r="K71" s="1021"/>
      <c r="L71" s="1034"/>
      <c r="M71" s="1021"/>
      <c r="N71" s="1034"/>
      <c r="O71" s="1034"/>
    </row>
    <row r="72" spans="2:30">
      <c r="B72" s="740"/>
      <c r="C72" s="750"/>
      <c r="D72" s="750"/>
      <c r="E72" s="750"/>
      <c r="F72" s="750"/>
      <c r="G72" s="996"/>
      <c r="H72" s="309"/>
      <c r="I72" s="309"/>
      <c r="J72" s="312"/>
      <c r="K72" s="1022" t="s">
        <v>470</v>
      </c>
      <c r="L72" s="1022" t="s">
        <v>509</v>
      </c>
      <c r="M72" s="1022" t="s">
        <v>510</v>
      </c>
      <c r="N72" s="1022" t="s">
        <v>367</v>
      </c>
      <c r="O72" s="1022" t="s">
        <v>315</v>
      </c>
    </row>
    <row r="73" spans="2:30">
      <c r="B73" s="740"/>
      <c r="C73" s="750"/>
      <c r="D73" s="750"/>
      <c r="E73" s="750"/>
      <c r="F73" s="750"/>
      <c r="G73" s="997" t="s">
        <v>270</v>
      </c>
      <c r="H73" s="1008"/>
      <c r="I73" s="1015" t="s">
        <v>364</v>
      </c>
      <c r="J73" s="1015"/>
      <c r="K73" s="1028"/>
      <c r="L73" s="1028"/>
      <c r="M73" s="1024"/>
      <c r="N73" s="1024"/>
      <c r="O73" s="1024"/>
      <c r="S73" s="353">
        <v>9.9</v>
      </c>
    </row>
    <row r="74" spans="2:30">
      <c r="B74" s="740"/>
      <c r="C74" s="750"/>
      <c r="D74" s="750"/>
      <c r="E74" s="750"/>
      <c r="F74" s="750"/>
      <c r="G74" s="998"/>
      <c r="H74" s="1009"/>
      <c r="I74" s="1016"/>
      <c r="J74" s="1016"/>
      <c r="K74" s="1028"/>
      <c r="L74" s="1028"/>
      <c r="M74" s="1024"/>
      <c r="N74" s="1024"/>
      <c r="O74" s="1024"/>
    </row>
    <row r="75" spans="2:30">
      <c r="B75" s="740"/>
      <c r="C75" s="750"/>
      <c r="D75" s="750"/>
      <c r="E75" s="750"/>
      <c r="F75" s="750"/>
      <c r="G75" s="998"/>
      <c r="H75" s="1009"/>
      <c r="I75" s="1017" t="s">
        <v>255</v>
      </c>
      <c r="J75" s="1017"/>
      <c r="K75" s="1029">
        <v>4.7</v>
      </c>
      <c r="L75" s="1029">
        <v>5.8</v>
      </c>
      <c r="M75" s="1029">
        <v>5</v>
      </c>
      <c r="N75" s="1029">
        <v>2.9</v>
      </c>
      <c r="O75" s="1029">
        <v>0.4</v>
      </c>
      <c r="U75" s="353">
        <v>81.2</v>
      </c>
      <c r="W75" s="353">
        <v>87.2</v>
      </c>
      <c r="Y75" s="353">
        <v>99.8</v>
      </c>
      <c r="AA75" s="353">
        <v>109.5</v>
      </c>
      <c r="AC75" s="353">
        <v>115.2</v>
      </c>
    </row>
    <row r="76" spans="2:30">
      <c r="B76" s="740"/>
      <c r="C76" s="750"/>
      <c r="D76" s="750"/>
      <c r="E76" s="750"/>
      <c r="F76" s="750"/>
      <c r="G76" s="999"/>
      <c r="H76" s="1010"/>
      <c r="I76" s="1017"/>
      <c r="J76" s="1017"/>
      <c r="K76" s="1026"/>
      <c r="L76" s="1026"/>
      <c r="M76" s="1026"/>
      <c r="N76" s="1026"/>
      <c r="O76" s="1026"/>
    </row>
    <row r="77" spans="2:30">
      <c r="B77" s="740"/>
      <c r="C77" s="750"/>
      <c r="D77" s="750"/>
      <c r="E77" s="750"/>
      <c r="F77" s="750"/>
      <c r="G77" s="1000" t="s">
        <v>325</v>
      </c>
      <c r="H77" s="1011"/>
      <c r="I77" s="1017" t="s">
        <v>364</v>
      </c>
      <c r="J77" s="1017"/>
      <c r="K77" s="1028">
        <v>0</v>
      </c>
      <c r="L77" s="1028">
        <v>0</v>
      </c>
      <c r="M77" s="1024">
        <v>0</v>
      </c>
      <c r="N77" s="1024">
        <v>0</v>
      </c>
      <c r="O77" s="1024">
        <v>0</v>
      </c>
      <c r="R77" s="353">
        <v>12.3</v>
      </c>
      <c r="T77" s="353">
        <v>11.1</v>
      </c>
    </row>
    <row r="78" spans="2:30">
      <c r="B78" s="740"/>
      <c r="C78" s="750"/>
      <c r="D78" s="750"/>
      <c r="E78" s="750"/>
      <c r="F78" s="750"/>
      <c r="G78" s="1001"/>
      <c r="H78" s="1012"/>
      <c r="I78" s="1017"/>
      <c r="J78" s="1017"/>
      <c r="K78" s="1028"/>
      <c r="L78" s="1028"/>
      <c r="M78" s="1024"/>
      <c r="N78" s="1024"/>
      <c r="O78" s="1024"/>
    </row>
    <row r="79" spans="2:30">
      <c r="B79" s="740"/>
      <c r="C79" s="750"/>
      <c r="D79" s="750"/>
      <c r="E79" s="750"/>
      <c r="F79" s="750"/>
      <c r="G79" s="1001"/>
      <c r="H79" s="1012"/>
      <c r="I79" s="1020" t="s">
        <v>255</v>
      </c>
      <c r="J79" s="1018"/>
      <c r="K79" s="1030">
        <v>-0.7</v>
      </c>
      <c r="L79" s="1030">
        <v>-1.3</v>
      </c>
      <c r="M79" s="1030">
        <v>-1.8</v>
      </c>
      <c r="N79" s="1030">
        <v>-2.2999999999999998</v>
      </c>
      <c r="O79" s="1030">
        <v>-2.8</v>
      </c>
      <c r="V79" s="353">
        <v>53.5</v>
      </c>
      <c r="X79" s="353">
        <v>48.2</v>
      </c>
      <c r="Z79" s="353">
        <v>34.200000000000003</v>
      </c>
      <c r="AB79" s="353">
        <v>30.3</v>
      </c>
      <c r="AD79" s="353">
        <v>28.9</v>
      </c>
    </row>
    <row r="80" spans="2:30">
      <c r="B80" s="740"/>
      <c r="C80" s="750"/>
      <c r="D80" s="750"/>
      <c r="E80" s="750"/>
      <c r="F80" s="750"/>
      <c r="G80" s="1002"/>
      <c r="H80" s="1013"/>
      <c r="I80" s="1018"/>
      <c r="J80" s="1018"/>
      <c r="K80" s="1030"/>
      <c r="L80" s="1030"/>
      <c r="M80" s="1030"/>
      <c r="N80" s="1030"/>
      <c r="O80" s="1030"/>
    </row>
    <row r="81" spans="2:17">
      <c r="B81" s="740"/>
      <c r="C81" s="750"/>
      <c r="D81" s="750"/>
      <c r="E81" s="750"/>
      <c r="F81" s="750"/>
      <c r="G81" s="750"/>
      <c r="H81" s="750"/>
      <c r="I81" s="750"/>
      <c r="J81" s="750"/>
      <c r="K81" s="1031"/>
      <c r="L81" s="750"/>
      <c r="M81" s="750"/>
      <c r="N81" s="750"/>
      <c r="O81" s="750"/>
    </row>
    <row r="82" spans="2:17" ht="17.25">
      <c r="B82" s="740"/>
      <c r="C82" s="750"/>
      <c r="D82" s="750"/>
      <c r="E82" s="750"/>
      <c r="F82" s="750"/>
      <c r="G82" s="750"/>
      <c r="H82" s="750"/>
      <c r="I82" s="750"/>
      <c r="J82" s="750"/>
      <c r="K82" s="1032"/>
      <c r="L82" s="1032"/>
      <c r="M82" s="1032"/>
      <c r="N82" s="1032"/>
      <c r="O82" s="1032"/>
    </row>
    <row r="83" spans="2:17">
      <c r="B83" s="749"/>
      <c r="C83" s="747"/>
      <c r="D83" s="747"/>
      <c r="E83" s="747"/>
      <c r="F83" s="747"/>
      <c r="G83" s="747"/>
      <c r="H83" s="747"/>
      <c r="I83" s="747"/>
      <c r="J83" s="747"/>
      <c r="K83" s="747"/>
      <c r="L83" s="747"/>
      <c r="M83" s="747"/>
      <c r="N83" s="747"/>
      <c r="O83" s="747"/>
      <c r="P83" s="852"/>
    </row>
    <row r="84" spans="2:17">
      <c r="H84" s="750"/>
      <c r="I84" s="750"/>
      <c r="J84" s="750"/>
      <c r="K84" s="750"/>
      <c r="L84" s="750"/>
      <c r="M84" s="750"/>
      <c r="N84" s="750"/>
      <c r="O84" s="750"/>
      <c r="P84" s="750"/>
      <c r="Q84" s="750"/>
    </row>
    <row r="85" spans="2:17">
      <c r="B85" s="750"/>
      <c r="C85" s="750"/>
      <c r="D85" s="750"/>
      <c r="E85" s="750"/>
      <c r="F85" s="750"/>
      <c r="G85" s="750"/>
      <c r="H85" s="750"/>
      <c r="I85" s="750"/>
      <c r="J85" s="750"/>
      <c r="K85" s="750"/>
      <c r="L85" s="750"/>
      <c r="M85" s="750"/>
      <c r="N85" s="750"/>
      <c r="O85" s="750"/>
      <c r="P85" s="750"/>
      <c r="Q85" s="750"/>
    </row>
    <row r="86" spans="2:17" hidden="1">
      <c r="B86" s="750"/>
      <c r="C86" s="750"/>
      <c r="D86" s="750"/>
      <c r="E86" s="750"/>
      <c r="F86" s="750"/>
      <c r="G86" s="750"/>
      <c r="H86" s="750"/>
      <c r="I86" s="750"/>
      <c r="J86" s="750"/>
      <c r="K86" s="750"/>
      <c r="L86" s="750"/>
      <c r="M86" s="750"/>
      <c r="N86" s="750"/>
      <c r="O86" s="750"/>
      <c r="P86" s="750"/>
      <c r="Q86" s="750"/>
    </row>
    <row r="87" spans="2:17" hidden="1">
      <c r="B87" s="750"/>
      <c r="C87" s="750"/>
      <c r="D87" s="750"/>
      <c r="E87" s="750"/>
      <c r="F87" s="750"/>
      <c r="G87" s="750"/>
      <c r="H87" s="750"/>
      <c r="I87" s="750"/>
      <c r="J87" s="750"/>
      <c r="K87" s="1033"/>
      <c r="L87" s="750"/>
      <c r="M87" s="750"/>
      <c r="N87" s="750"/>
      <c r="O87" s="750"/>
      <c r="P87" s="750"/>
      <c r="Q87" s="750"/>
    </row>
    <row r="88" spans="2:17" hidden="1">
      <c r="B88" s="750"/>
      <c r="C88" s="750"/>
      <c r="D88" s="750"/>
      <c r="E88" s="750"/>
      <c r="F88" s="750"/>
      <c r="G88" s="750"/>
      <c r="H88" s="750"/>
      <c r="I88" s="750"/>
      <c r="J88" s="750"/>
      <c r="K88" s="750"/>
      <c r="L88" s="750"/>
      <c r="M88" s="750"/>
      <c r="N88" s="750"/>
      <c r="O88" s="750"/>
      <c r="P88" s="750"/>
      <c r="Q88" s="750"/>
    </row>
    <row r="89" spans="2:17" hidden="1">
      <c r="B89" s="750"/>
      <c r="C89" s="750"/>
      <c r="D89" s="750"/>
      <c r="E89" s="750"/>
      <c r="F89" s="750"/>
      <c r="G89" s="750"/>
      <c r="H89" s="750"/>
      <c r="I89" s="750"/>
      <c r="J89" s="750"/>
      <c r="K89" s="750"/>
      <c r="L89" s="750"/>
      <c r="M89" s="750"/>
      <c r="N89" s="750"/>
      <c r="O89" s="750"/>
      <c r="P89" s="750"/>
      <c r="Q89" s="750"/>
    </row>
    <row r="90" spans="2:17" hidden="1">
      <c r="B90" s="750"/>
      <c r="C90" s="750"/>
      <c r="D90" s="750"/>
      <c r="E90" s="750"/>
      <c r="F90" s="750"/>
      <c r="G90" s="750"/>
      <c r="H90" s="750"/>
      <c r="I90" s="750"/>
      <c r="J90" s="750"/>
      <c r="K90" s="750"/>
      <c r="L90" s="750"/>
      <c r="M90" s="750"/>
      <c r="N90" s="750"/>
      <c r="O90" s="750"/>
      <c r="P90" s="750"/>
      <c r="Q90" s="750"/>
    </row>
    <row r="91" spans="2:17" hidden="1">
      <c r="B91" s="750"/>
      <c r="C91" s="750"/>
      <c r="D91" s="750"/>
      <c r="E91" s="750"/>
      <c r="F91" s="750"/>
      <c r="G91" s="750"/>
      <c r="H91" s="750"/>
      <c r="I91" s="750"/>
      <c r="J91" s="750"/>
      <c r="K91" s="750"/>
      <c r="L91" s="750"/>
      <c r="M91" s="750"/>
      <c r="N91" s="750"/>
      <c r="O91" s="750"/>
      <c r="P91" s="750"/>
      <c r="Q91" s="750"/>
    </row>
    <row r="92" spans="2:17" ht="13.5" hidden="1" customHeight="1">
      <c r="B92" s="750"/>
      <c r="C92" s="750"/>
      <c r="D92" s="750"/>
      <c r="E92" s="750"/>
      <c r="F92" s="750"/>
      <c r="G92" s="750"/>
      <c r="H92" s="750"/>
      <c r="I92" s="750"/>
      <c r="J92" s="750"/>
      <c r="K92" s="750"/>
      <c r="L92" s="750"/>
      <c r="M92" s="750"/>
      <c r="N92" s="750"/>
      <c r="O92" s="750"/>
      <c r="P92" s="750"/>
      <c r="Q92" s="750"/>
    </row>
    <row r="93" spans="2:17" ht="13.5" hidden="1" customHeight="1">
      <c r="B93" s="750"/>
      <c r="C93" s="750"/>
      <c r="D93" s="750"/>
      <c r="E93" s="750"/>
      <c r="F93" s="750"/>
      <c r="G93" s="750"/>
      <c r="H93" s="750"/>
      <c r="I93" s="750"/>
      <c r="J93" s="750"/>
      <c r="K93" s="750"/>
      <c r="L93" s="750"/>
      <c r="M93" s="750"/>
      <c r="N93" s="750"/>
      <c r="O93" s="750"/>
      <c r="P93" s="750"/>
      <c r="Q93" s="750"/>
    </row>
    <row r="94" spans="2:17" ht="13.5" hidden="1" customHeight="1">
      <c r="B94" s="750"/>
      <c r="C94" s="750"/>
      <c r="D94" s="750"/>
      <c r="E94" s="750"/>
      <c r="F94" s="750"/>
      <c r="G94" s="750"/>
      <c r="H94" s="750"/>
      <c r="I94" s="750"/>
      <c r="J94" s="750"/>
      <c r="K94" s="750"/>
      <c r="L94" s="750"/>
      <c r="M94" s="750"/>
      <c r="N94" s="750"/>
      <c r="O94" s="750"/>
      <c r="P94" s="750"/>
      <c r="Q94" s="750"/>
    </row>
    <row r="95" spans="2:17" ht="13.5" hidden="1" customHeight="1">
      <c r="B95" s="750"/>
      <c r="C95" s="750"/>
      <c r="D95" s="750"/>
      <c r="E95" s="750"/>
      <c r="F95" s="750"/>
      <c r="G95" s="750"/>
      <c r="H95" s="750"/>
      <c r="I95" s="750"/>
      <c r="J95" s="750"/>
      <c r="K95" s="750"/>
      <c r="L95" s="750"/>
      <c r="M95" s="750"/>
      <c r="N95" s="750"/>
      <c r="O95" s="750"/>
      <c r="P95" s="750"/>
      <c r="Q95" s="750"/>
    </row>
    <row r="96" spans="2:17" ht="13.5" hidden="1" customHeight="1">
      <c r="B96" s="750"/>
      <c r="C96" s="750"/>
      <c r="D96" s="750"/>
      <c r="E96" s="750"/>
      <c r="F96" s="750"/>
      <c r="G96" s="750"/>
      <c r="H96" s="750"/>
      <c r="I96" s="750"/>
      <c r="J96" s="750"/>
      <c r="K96" s="750"/>
      <c r="L96" s="750"/>
      <c r="M96" s="750"/>
      <c r="N96" s="750"/>
      <c r="O96" s="750"/>
      <c r="P96" s="750"/>
      <c r="Q96" s="750"/>
    </row>
    <row r="97" spans="2:17" ht="13.5" hidden="1" customHeight="1">
      <c r="B97" s="750"/>
      <c r="C97" s="750"/>
      <c r="D97" s="750"/>
      <c r="E97" s="750"/>
      <c r="F97" s="750"/>
      <c r="G97" s="750"/>
      <c r="H97" s="750"/>
      <c r="I97" s="750"/>
      <c r="J97" s="750"/>
      <c r="K97" s="750"/>
      <c r="L97" s="750"/>
      <c r="M97" s="750"/>
      <c r="N97" s="750"/>
      <c r="O97" s="750"/>
      <c r="P97" s="750"/>
      <c r="Q97" s="750"/>
    </row>
    <row r="98" spans="2:17" ht="13.5" hidden="1" customHeight="1">
      <c r="B98" s="750"/>
      <c r="C98" s="750"/>
      <c r="D98" s="750"/>
      <c r="E98" s="750"/>
      <c r="F98" s="750"/>
      <c r="G98" s="750"/>
      <c r="H98" s="750"/>
      <c r="I98" s="750"/>
      <c r="J98" s="750"/>
      <c r="K98" s="750"/>
      <c r="L98" s="750"/>
      <c r="M98" s="750"/>
      <c r="N98" s="750"/>
      <c r="O98" s="750"/>
      <c r="P98" s="750"/>
      <c r="Q98" s="750"/>
    </row>
    <row r="99" spans="2:17" ht="13.5" hidden="1" customHeight="1">
      <c r="B99" s="750"/>
      <c r="C99" s="750"/>
      <c r="D99" s="750"/>
      <c r="E99" s="750"/>
      <c r="F99" s="750"/>
      <c r="G99" s="750"/>
      <c r="H99" s="750"/>
      <c r="I99" s="750"/>
      <c r="J99" s="750"/>
      <c r="K99" s="750"/>
      <c r="L99" s="750"/>
      <c r="M99" s="750"/>
      <c r="N99" s="750"/>
      <c r="O99" s="750"/>
      <c r="P99" s="750"/>
      <c r="Q99" s="750"/>
    </row>
    <row r="100" spans="2:17" ht="13.5" hidden="1" customHeight="1">
      <c r="B100" s="750"/>
      <c r="C100" s="750"/>
      <c r="D100" s="750"/>
      <c r="E100" s="750"/>
      <c r="F100" s="750"/>
      <c r="G100" s="750"/>
      <c r="H100" s="750"/>
      <c r="I100" s="750"/>
      <c r="J100" s="750"/>
      <c r="K100" s="750"/>
      <c r="L100" s="750"/>
      <c r="M100" s="750"/>
      <c r="N100" s="750"/>
      <c r="O100" s="750"/>
      <c r="P100" s="750"/>
      <c r="Q100" s="750"/>
    </row>
    <row r="101" spans="2:17" ht="13.5" hidden="1" customHeight="1">
      <c r="B101" s="750"/>
      <c r="C101" s="750"/>
      <c r="D101" s="750"/>
      <c r="E101" s="750"/>
      <c r="F101" s="750"/>
      <c r="G101" s="750"/>
      <c r="H101" s="750"/>
      <c r="I101" s="750"/>
      <c r="J101" s="750"/>
      <c r="K101" s="750"/>
      <c r="L101" s="750"/>
      <c r="M101" s="750"/>
      <c r="N101" s="750"/>
      <c r="O101" s="750"/>
      <c r="P101" s="750"/>
      <c r="Q101" s="750"/>
    </row>
    <row r="102" spans="2:17" ht="13.5" hidden="1" customHeight="1">
      <c r="B102" s="750"/>
      <c r="C102" s="750"/>
      <c r="D102" s="750"/>
      <c r="E102" s="750"/>
      <c r="F102" s="750"/>
      <c r="G102" s="750"/>
      <c r="H102" s="750"/>
      <c r="I102" s="750"/>
      <c r="J102" s="750"/>
      <c r="K102" s="750"/>
      <c r="L102" s="750"/>
      <c r="M102" s="750"/>
      <c r="N102" s="750"/>
      <c r="O102" s="750"/>
      <c r="P102" s="750"/>
      <c r="Q102" s="750"/>
    </row>
    <row r="103" spans="2:17" ht="13.5" hidden="1" customHeight="1">
      <c r="B103" s="750"/>
      <c r="C103" s="750"/>
      <c r="D103" s="750"/>
      <c r="E103" s="750"/>
      <c r="F103" s="750"/>
      <c r="G103" s="750"/>
      <c r="H103" s="750"/>
      <c r="I103" s="750"/>
      <c r="J103" s="750"/>
      <c r="K103" s="750"/>
      <c r="L103" s="750"/>
      <c r="M103" s="750"/>
      <c r="N103" s="750"/>
      <c r="O103" s="750"/>
      <c r="P103" s="750"/>
      <c r="Q103" s="750"/>
    </row>
    <row r="104" spans="2:17" ht="13.5" hidden="1" customHeight="1">
      <c r="B104" s="750"/>
      <c r="C104" s="750"/>
      <c r="D104" s="750"/>
      <c r="E104" s="750"/>
      <c r="F104" s="750"/>
      <c r="G104" s="750"/>
      <c r="H104" s="750"/>
      <c r="I104" s="750"/>
      <c r="J104" s="750"/>
      <c r="K104" s="750"/>
      <c r="L104" s="750"/>
      <c r="M104" s="750"/>
      <c r="N104" s="750"/>
      <c r="O104" s="750"/>
      <c r="P104" s="750"/>
      <c r="Q104" s="750"/>
    </row>
    <row r="105" spans="2:17" ht="13.5" hidden="1" customHeight="1">
      <c r="B105" s="750"/>
      <c r="C105" s="750"/>
      <c r="D105" s="750"/>
      <c r="E105" s="750"/>
      <c r="F105" s="750"/>
      <c r="G105" s="750"/>
      <c r="H105" s="750"/>
      <c r="I105" s="750"/>
      <c r="J105" s="750"/>
      <c r="K105" s="750"/>
      <c r="L105" s="750"/>
      <c r="M105" s="750"/>
      <c r="N105" s="750"/>
      <c r="O105" s="750"/>
      <c r="P105" s="750"/>
      <c r="Q105" s="750"/>
    </row>
    <row r="106" spans="2:17" ht="13.5" hidden="1" customHeight="1">
      <c r="B106" s="750"/>
      <c r="C106" s="750"/>
      <c r="D106" s="750"/>
      <c r="E106" s="750"/>
      <c r="F106" s="750"/>
      <c r="G106" s="750"/>
      <c r="H106" s="750"/>
      <c r="I106" s="750"/>
      <c r="J106" s="750"/>
      <c r="K106" s="750"/>
      <c r="L106" s="750"/>
      <c r="M106" s="750"/>
      <c r="N106" s="750"/>
      <c r="O106" s="750"/>
      <c r="P106" s="750"/>
      <c r="Q106" s="750"/>
    </row>
    <row r="107" spans="2:17" ht="13.5" hidden="1" customHeight="1">
      <c r="B107" s="750"/>
      <c r="C107" s="750"/>
      <c r="D107" s="750"/>
      <c r="E107" s="750"/>
      <c r="F107" s="750"/>
      <c r="G107" s="750"/>
      <c r="H107" s="750"/>
      <c r="I107" s="750"/>
      <c r="J107" s="750"/>
      <c r="K107" s="750"/>
      <c r="L107" s="750"/>
      <c r="M107" s="750"/>
      <c r="N107" s="750"/>
      <c r="O107" s="750"/>
      <c r="P107" s="750"/>
      <c r="Q107" s="750"/>
    </row>
    <row r="108" spans="2:17" ht="13.5" hidden="1" customHeight="1">
      <c r="B108" s="750"/>
      <c r="C108" s="750"/>
      <c r="D108" s="750"/>
      <c r="E108" s="750"/>
      <c r="F108" s="750"/>
      <c r="G108" s="750"/>
      <c r="H108" s="750"/>
      <c r="I108" s="750"/>
      <c r="J108" s="750"/>
      <c r="K108" s="750"/>
      <c r="L108" s="750"/>
      <c r="M108" s="750"/>
      <c r="N108" s="750"/>
      <c r="O108" s="750"/>
      <c r="P108" s="750"/>
      <c r="Q108" s="750"/>
    </row>
    <row r="109" spans="2:17" ht="13.5" hidden="1" customHeight="1">
      <c r="B109" s="750"/>
      <c r="C109" s="750"/>
      <c r="D109" s="750"/>
      <c r="E109" s="750"/>
      <c r="F109" s="750"/>
      <c r="G109" s="750"/>
      <c r="H109" s="750"/>
      <c r="I109" s="750"/>
      <c r="J109" s="750"/>
      <c r="K109" s="750"/>
      <c r="L109" s="750"/>
      <c r="M109" s="750"/>
      <c r="N109" s="750"/>
      <c r="O109" s="750"/>
      <c r="P109" s="750"/>
      <c r="Q109" s="750"/>
    </row>
    <row r="110" spans="2:17" ht="13.5" hidden="1" customHeight="1">
      <c r="B110" s="750"/>
      <c r="C110" s="750"/>
      <c r="D110" s="750"/>
      <c r="E110" s="750"/>
      <c r="F110" s="750"/>
      <c r="G110" s="750"/>
      <c r="H110" s="750"/>
      <c r="I110" s="750"/>
      <c r="J110" s="750"/>
      <c r="K110" s="750"/>
      <c r="L110" s="750"/>
      <c r="M110" s="750"/>
      <c r="N110" s="750"/>
      <c r="O110" s="750"/>
      <c r="P110" s="750"/>
      <c r="Q110" s="750"/>
    </row>
    <row r="111" spans="2:17" ht="13.5" hidden="1" customHeight="1">
      <c r="B111" s="750"/>
      <c r="C111" s="750"/>
      <c r="D111" s="750"/>
      <c r="E111" s="750"/>
      <c r="F111" s="750"/>
      <c r="G111" s="750"/>
      <c r="H111" s="750"/>
      <c r="I111" s="750"/>
      <c r="J111" s="750"/>
      <c r="K111" s="750"/>
      <c r="L111" s="750"/>
      <c r="M111" s="750"/>
      <c r="N111" s="750"/>
      <c r="O111" s="750"/>
      <c r="P111" s="750"/>
      <c r="Q111" s="750"/>
    </row>
    <row r="112" spans="2:17" ht="13.5" hidden="1" customHeight="1">
      <c r="B112" s="750"/>
      <c r="C112" s="750"/>
      <c r="D112" s="750"/>
      <c r="E112" s="750"/>
      <c r="F112" s="750"/>
      <c r="G112" s="750"/>
      <c r="H112" s="750"/>
      <c r="I112" s="750"/>
      <c r="J112" s="750"/>
      <c r="K112" s="750"/>
      <c r="L112" s="750"/>
      <c r="M112" s="750"/>
      <c r="N112" s="750"/>
      <c r="O112" s="750"/>
      <c r="P112" s="750"/>
      <c r="Q112" s="750"/>
    </row>
    <row r="113" spans="2:17" ht="13.5" hidden="1" customHeight="1">
      <c r="B113" s="750"/>
      <c r="C113" s="750"/>
      <c r="D113" s="750"/>
      <c r="E113" s="750"/>
      <c r="F113" s="750"/>
      <c r="G113" s="750"/>
      <c r="H113" s="750"/>
      <c r="I113" s="750"/>
      <c r="J113" s="750"/>
      <c r="K113" s="750"/>
      <c r="L113" s="750"/>
      <c r="M113" s="750"/>
      <c r="N113" s="750"/>
      <c r="O113" s="750"/>
      <c r="P113" s="750"/>
      <c r="Q113" s="750"/>
    </row>
    <row r="114" spans="2:17" ht="13.5" hidden="1" customHeight="1">
      <c r="B114" s="750"/>
      <c r="C114" s="750"/>
      <c r="D114" s="750"/>
      <c r="E114" s="750"/>
      <c r="F114" s="750"/>
      <c r="G114" s="750"/>
      <c r="H114" s="750"/>
      <c r="I114" s="750"/>
      <c r="J114" s="750"/>
      <c r="K114" s="750"/>
      <c r="L114" s="750"/>
      <c r="M114" s="750"/>
      <c r="N114" s="750"/>
      <c r="O114" s="750"/>
      <c r="P114" s="750"/>
      <c r="Q114" s="750"/>
    </row>
    <row r="115" spans="2:17" ht="13.5" hidden="1" customHeight="1">
      <c r="B115" s="750"/>
      <c r="C115" s="750"/>
      <c r="D115" s="750"/>
      <c r="E115" s="750"/>
      <c r="F115" s="750"/>
      <c r="G115" s="750"/>
      <c r="H115" s="750"/>
      <c r="I115" s="750"/>
      <c r="J115" s="750"/>
      <c r="K115" s="750"/>
      <c r="L115" s="750"/>
      <c r="M115" s="750"/>
      <c r="N115" s="750"/>
      <c r="O115" s="750"/>
      <c r="P115" s="750"/>
      <c r="Q115" s="750"/>
    </row>
    <row r="116" spans="2:17" ht="13.5" hidden="1" customHeight="1">
      <c r="B116" s="750"/>
      <c r="C116" s="750"/>
      <c r="D116" s="750"/>
      <c r="E116" s="750"/>
      <c r="F116" s="750"/>
      <c r="G116" s="750"/>
      <c r="H116" s="750"/>
      <c r="I116" s="750"/>
      <c r="J116" s="750"/>
      <c r="K116" s="750"/>
      <c r="L116" s="750"/>
      <c r="M116" s="750"/>
      <c r="N116" s="750"/>
      <c r="O116" s="750"/>
      <c r="P116" s="750"/>
      <c r="Q116" s="750"/>
    </row>
    <row r="117" spans="2:17" ht="13.5" hidden="1" customHeight="1">
      <c r="B117" s="750"/>
      <c r="C117" s="750"/>
      <c r="D117" s="750"/>
      <c r="E117" s="750"/>
      <c r="F117" s="750"/>
      <c r="G117" s="750"/>
      <c r="H117" s="750"/>
      <c r="I117" s="750"/>
      <c r="J117" s="750"/>
      <c r="K117" s="750"/>
      <c r="L117" s="750"/>
      <c r="M117" s="750"/>
      <c r="N117" s="750"/>
      <c r="O117" s="750"/>
      <c r="P117" s="750"/>
      <c r="Q117" s="750"/>
    </row>
    <row r="118" spans="2:17" ht="13.5" hidden="1" customHeight="1">
      <c r="B118" s="750"/>
      <c r="C118" s="750"/>
      <c r="D118" s="750"/>
      <c r="E118" s="750"/>
      <c r="F118" s="750"/>
      <c r="G118" s="750"/>
      <c r="H118" s="750"/>
      <c r="I118" s="750"/>
      <c r="J118" s="750"/>
      <c r="K118" s="750"/>
      <c r="L118" s="750"/>
      <c r="M118" s="750"/>
      <c r="N118" s="750"/>
      <c r="O118" s="750"/>
      <c r="P118" s="750"/>
      <c r="Q118" s="750"/>
    </row>
    <row r="119" spans="2:17" ht="13.5" hidden="1" customHeight="1">
      <c r="B119" s="750"/>
      <c r="C119" s="750"/>
      <c r="D119" s="750"/>
      <c r="E119" s="750"/>
      <c r="F119" s="750"/>
      <c r="G119" s="750"/>
      <c r="H119" s="750"/>
      <c r="I119" s="750"/>
      <c r="J119" s="750"/>
      <c r="K119" s="750"/>
      <c r="L119" s="750"/>
      <c r="M119" s="750"/>
      <c r="N119" s="750"/>
      <c r="O119" s="750"/>
      <c r="P119" s="750"/>
      <c r="Q119" s="750"/>
    </row>
    <row r="120" spans="2:17" ht="13.5" hidden="1" customHeight="1">
      <c r="B120" s="750"/>
      <c r="C120" s="750"/>
      <c r="D120" s="750"/>
      <c r="E120" s="750"/>
      <c r="F120" s="750"/>
      <c r="G120" s="750"/>
      <c r="H120" s="750"/>
      <c r="I120" s="750"/>
      <c r="J120" s="750"/>
      <c r="K120" s="750"/>
      <c r="L120" s="750"/>
      <c r="M120" s="750"/>
      <c r="N120" s="750"/>
      <c r="O120" s="750"/>
      <c r="P120" s="750"/>
      <c r="Q120" s="750"/>
    </row>
    <row r="121" spans="2:17" ht="13.5" hidden="1" customHeight="1">
      <c r="B121" s="750"/>
      <c r="C121" s="750"/>
      <c r="D121" s="750"/>
      <c r="E121" s="750"/>
      <c r="F121" s="750"/>
      <c r="G121" s="750"/>
      <c r="H121" s="750"/>
      <c r="I121" s="750"/>
      <c r="J121" s="750"/>
      <c r="K121" s="750"/>
      <c r="L121" s="750"/>
      <c r="M121" s="750"/>
      <c r="N121" s="750"/>
      <c r="O121" s="750"/>
      <c r="P121" s="750"/>
      <c r="Q121" s="750"/>
    </row>
    <row r="122" spans="2:17" ht="13.5" hidden="1" customHeight="1">
      <c r="B122" s="750"/>
      <c r="C122" s="750"/>
      <c r="D122" s="750"/>
      <c r="E122" s="750"/>
      <c r="F122" s="750"/>
      <c r="G122" s="750"/>
      <c r="H122" s="750"/>
      <c r="I122" s="750"/>
      <c r="J122" s="750"/>
      <c r="K122" s="750"/>
      <c r="L122" s="750"/>
      <c r="M122" s="750"/>
      <c r="N122" s="750"/>
      <c r="O122" s="750"/>
      <c r="P122" s="750"/>
      <c r="Q122" s="750"/>
    </row>
    <row r="123" spans="2:17" ht="13.5" hidden="1" customHeight="1">
      <c r="B123" s="750"/>
      <c r="C123" s="750"/>
      <c r="D123" s="750"/>
      <c r="E123" s="750"/>
      <c r="F123" s="750"/>
      <c r="G123" s="750"/>
      <c r="H123" s="750"/>
      <c r="I123" s="750"/>
      <c r="J123" s="750"/>
      <c r="K123" s="750"/>
      <c r="L123" s="750"/>
      <c r="M123" s="750"/>
      <c r="N123" s="750"/>
      <c r="O123" s="750"/>
      <c r="P123" s="750"/>
      <c r="Q123" s="750"/>
    </row>
    <row r="124" spans="2:17" ht="13.5" hidden="1" customHeight="1">
      <c r="B124" s="750"/>
      <c r="C124" s="750"/>
      <c r="D124" s="750"/>
      <c r="E124" s="750"/>
      <c r="F124" s="750"/>
      <c r="G124" s="750"/>
      <c r="H124" s="750"/>
      <c r="I124" s="750"/>
      <c r="J124" s="750"/>
      <c r="K124" s="750"/>
      <c r="L124" s="750"/>
      <c r="M124" s="750"/>
      <c r="N124" s="750"/>
      <c r="O124" s="750"/>
      <c r="P124" s="750"/>
      <c r="Q124" s="750"/>
    </row>
    <row r="125" spans="2:17" ht="13.5" hidden="1" customHeight="1">
      <c r="B125" s="750"/>
      <c r="C125" s="750"/>
      <c r="D125" s="750"/>
      <c r="E125" s="750"/>
      <c r="F125" s="750"/>
      <c r="G125" s="750"/>
      <c r="H125" s="750"/>
      <c r="I125" s="750"/>
      <c r="J125" s="750"/>
      <c r="K125" s="750"/>
      <c r="L125" s="750"/>
      <c r="M125" s="750"/>
      <c r="N125" s="750"/>
      <c r="O125" s="750"/>
      <c r="P125" s="750"/>
      <c r="Q125" s="750"/>
    </row>
    <row r="126" spans="2:17" ht="13.5" hidden="1" customHeight="1">
      <c r="B126" s="750"/>
      <c r="C126" s="750"/>
      <c r="D126" s="750"/>
      <c r="E126" s="750"/>
      <c r="F126" s="750"/>
      <c r="G126" s="750"/>
      <c r="H126" s="750"/>
      <c r="I126" s="750"/>
      <c r="J126" s="750"/>
      <c r="K126" s="750"/>
      <c r="L126" s="750"/>
      <c r="M126" s="750"/>
      <c r="N126" s="750"/>
      <c r="O126" s="750"/>
      <c r="P126" s="750"/>
      <c r="Q126" s="750"/>
    </row>
    <row r="127" spans="2:17" ht="13.5" hidden="1" customHeight="1">
      <c r="B127" s="750"/>
      <c r="C127" s="750"/>
      <c r="D127" s="750"/>
      <c r="E127" s="750"/>
      <c r="F127" s="750"/>
      <c r="G127" s="750"/>
      <c r="H127" s="750"/>
      <c r="I127" s="750"/>
      <c r="J127" s="750"/>
      <c r="K127" s="750"/>
      <c r="L127" s="750"/>
      <c r="M127" s="750"/>
      <c r="N127" s="750"/>
      <c r="O127" s="750"/>
      <c r="P127" s="750"/>
      <c r="Q127" s="750"/>
    </row>
    <row r="128" spans="2:17" ht="13.5" hidden="1" customHeight="1">
      <c r="B128" s="750"/>
      <c r="C128" s="750"/>
      <c r="D128" s="750"/>
      <c r="E128" s="750"/>
      <c r="F128" s="750"/>
      <c r="G128" s="750"/>
      <c r="H128" s="750"/>
      <c r="I128" s="750"/>
      <c r="J128" s="750"/>
      <c r="K128" s="750"/>
      <c r="L128" s="750"/>
      <c r="M128" s="750"/>
      <c r="N128" s="750"/>
      <c r="O128" s="750"/>
      <c r="P128" s="750"/>
      <c r="Q128" s="750"/>
    </row>
    <row r="129" spans="2:17" ht="13.5" hidden="1" customHeight="1">
      <c r="B129" s="750"/>
      <c r="C129" s="750"/>
      <c r="D129" s="750"/>
      <c r="E129" s="750"/>
      <c r="F129" s="750"/>
      <c r="G129" s="750"/>
      <c r="H129" s="750"/>
      <c r="I129" s="750"/>
      <c r="J129" s="750"/>
      <c r="K129" s="750"/>
      <c r="L129" s="750"/>
      <c r="M129" s="750"/>
      <c r="N129" s="750"/>
      <c r="O129" s="750"/>
      <c r="P129" s="750"/>
      <c r="Q129" s="750"/>
    </row>
    <row r="130" spans="2:17" ht="13.5" hidden="1" customHeight="1">
      <c r="B130" s="750"/>
      <c r="C130" s="750"/>
      <c r="D130" s="750"/>
      <c r="E130" s="750"/>
      <c r="F130" s="750"/>
      <c r="G130" s="750"/>
      <c r="H130" s="750"/>
      <c r="I130" s="750"/>
      <c r="J130" s="750"/>
      <c r="K130" s="750"/>
      <c r="L130" s="750"/>
      <c r="M130" s="750"/>
      <c r="N130" s="750"/>
      <c r="O130" s="750"/>
      <c r="P130" s="750"/>
      <c r="Q130" s="750"/>
    </row>
    <row r="131" spans="2:17" ht="13.5" hidden="1" customHeight="1">
      <c r="B131" s="750"/>
      <c r="C131" s="750"/>
      <c r="D131" s="750"/>
      <c r="E131" s="750"/>
      <c r="F131" s="750"/>
      <c r="G131" s="750"/>
      <c r="H131" s="750"/>
      <c r="I131" s="750"/>
      <c r="J131" s="750"/>
      <c r="K131" s="750"/>
      <c r="L131" s="750"/>
      <c r="M131" s="750"/>
      <c r="N131" s="750"/>
      <c r="O131" s="750"/>
      <c r="P131" s="750"/>
      <c r="Q131" s="750"/>
    </row>
    <row r="132" spans="2:17" ht="13.5" hidden="1" customHeight="1">
      <c r="B132" s="750"/>
      <c r="C132" s="750"/>
      <c r="D132" s="750"/>
      <c r="E132" s="750"/>
      <c r="F132" s="750"/>
      <c r="G132" s="750"/>
      <c r="H132" s="750"/>
      <c r="I132" s="750"/>
      <c r="J132" s="750"/>
      <c r="K132" s="750"/>
      <c r="L132" s="750"/>
      <c r="M132" s="750"/>
      <c r="N132" s="750"/>
      <c r="O132" s="750"/>
      <c r="P132" s="750"/>
      <c r="Q132" s="750"/>
    </row>
    <row r="133" spans="2:17" ht="13.5" hidden="1" customHeight="1">
      <c r="B133" s="750"/>
      <c r="C133" s="750"/>
      <c r="D133" s="750"/>
      <c r="E133" s="750"/>
      <c r="F133" s="750"/>
      <c r="G133" s="750"/>
      <c r="H133" s="750"/>
      <c r="I133" s="750"/>
      <c r="J133" s="750"/>
      <c r="K133" s="750"/>
      <c r="L133" s="750"/>
      <c r="M133" s="750"/>
      <c r="N133" s="750"/>
      <c r="O133" s="750"/>
      <c r="P133" s="750"/>
      <c r="Q133" s="750"/>
    </row>
    <row r="134" spans="2:17" ht="13.5" hidden="1" customHeight="1">
      <c r="B134" s="750"/>
      <c r="C134" s="750"/>
      <c r="D134" s="750"/>
      <c r="E134" s="750"/>
      <c r="F134" s="750"/>
      <c r="G134" s="750"/>
      <c r="H134" s="750"/>
      <c r="I134" s="750"/>
      <c r="J134" s="750"/>
      <c r="K134" s="750"/>
      <c r="L134" s="750"/>
      <c r="M134" s="750"/>
      <c r="N134" s="750"/>
      <c r="O134" s="750"/>
      <c r="P134" s="750"/>
      <c r="Q134" s="750"/>
    </row>
    <row r="135" spans="2:17" ht="13.5" hidden="1" customHeight="1">
      <c r="B135" s="750"/>
      <c r="C135" s="750"/>
      <c r="D135" s="750"/>
      <c r="E135" s="750"/>
      <c r="F135" s="750"/>
      <c r="G135" s="750"/>
      <c r="H135" s="750"/>
      <c r="I135" s="750"/>
      <c r="J135" s="750"/>
      <c r="K135" s="750"/>
      <c r="L135" s="750"/>
      <c r="M135" s="750"/>
      <c r="N135" s="750"/>
      <c r="O135" s="750"/>
      <c r="P135" s="750"/>
      <c r="Q135" s="750"/>
    </row>
    <row r="136" spans="2:17" ht="13.5" hidden="1" customHeight="1">
      <c r="B136" s="750"/>
      <c r="C136" s="750"/>
      <c r="D136" s="750"/>
      <c r="E136" s="750"/>
      <c r="F136" s="750"/>
      <c r="G136" s="750"/>
      <c r="H136" s="750"/>
      <c r="I136" s="750"/>
      <c r="J136" s="750"/>
      <c r="K136" s="750"/>
      <c r="L136" s="750"/>
      <c r="M136" s="750"/>
      <c r="N136" s="750"/>
      <c r="O136" s="750"/>
      <c r="P136" s="750"/>
      <c r="Q136" s="750"/>
    </row>
    <row r="137" spans="2:17" ht="13.5" hidden="1" customHeight="1">
      <c r="B137" s="750"/>
      <c r="C137" s="750"/>
      <c r="D137" s="750"/>
      <c r="E137" s="750"/>
      <c r="F137" s="750"/>
      <c r="G137" s="750"/>
      <c r="H137" s="750"/>
      <c r="I137" s="750"/>
      <c r="J137" s="750"/>
      <c r="K137" s="750"/>
      <c r="L137" s="750"/>
      <c r="M137" s="750"/>
      <c r="N137" s="750"/>
      <c r="O137" s="750"/>
      <c r="P137" s="750"/>
      <c r="Q137" s="750"/>
    </row>
    <row r="138" spans="2:17" ht="13.5" hidden="1" customHeight="1">
      <c r="B138" s="750"/>
      <c r="C138" s="750"/>
      <c r="D138" s="750"/>
      <c r="E138" s="750"/>
      <c r="F138" s="750"/>
      <c r="G138" s="750"/>
      <c r="H138" s="750"/>
      <c r="I138" s="750"/>
      <c r="J138" s="750"/>
      <c r="K138" s="750"/>
      <c r="L138" s="750"/>
      <c r="M138" s="750"/>
      <c r="N138" s="750"/>
      <c r="O138" s="750"/>
      <c r="P138" s="750"/>
      <c r="Q138" s="750"/>
    </row>
    <row r="139" spans="2:17" ht="13.5" hidden="1" customHeight="1">
      <c r="B139" s="750"/>
      <c r="C139" s="750"/>
      <c r="D139" s="750"/>
      <c r="E139" s="750"/>
      <c r="F139" s="750"/>
      <c r="G139" s="750"/>
      <c r="H139" s="750"/>
      <c r="I139" s="750"/>
      <c r="J139" s="750"/>
      <c r="K139" s="750"/>
      <c r="L139" s="750"/>
      <c r="M139" s="750"/>
      <c r="N139" s="750"/>
      <c r="O139" s="750"/>
      <c r="P139" s="750"/>
      <c r="Q139" s="750"/>
    </row>
    <row r="140" spans="2:17" ht="13.5" hidden="1" customHeight="1">
      <c r="B140" s="750"/>
      <c r="C140" s="750"/>
      <c r="D140" s="750"/>
      <c r="E140" s="750"/>
      <c r="F140" s="750"/>
      <c r="G140" s="750"/>
      <c r="H140" s="750"/>
      <c r="I140" s="750"/>
      <c r="J140" s="750"/>
      <c r="K140" s="750"/>
      <c r="L140" s="750"/>
      <c r="M140" s="750"/>
      <c r="N140" s="750"/>
      <c r="O140" s="750"/>
      <c r="P140" s="750"/>
      <c r="Q140" s="750"/>
    </row>
    <row r="141" spans="2:17" ht="13.5" hidden="1" customHeight="1">
      <c r="B141" s="750"/>
      <c r="C141" s="750"/>
      <c r="D141" s="750"/>
      <c r="E141" s="750"/>
      <c r="F141" s="750"/>
      <c r="G141" s="750"/>
      <c r="H141" s="750"/>
      <c r="I141" s="750"/>
      <c r="J141" s="750"/>
      <c r="K141" s="750"/>
      <c r="L141" s="750"/>
      <c r="M141" s="750"/>
      <c r="N141" s="750"/>
      <c r="O141" s="750"/>
      <c r="P141" s="750"/>
      <c r="Q141" s="750"/>
    </row>
    <row r="142" spans="2:17" ht="13.5" hidden="1" customHeight="1">
      <c r="B142" s="750"/>
      <c r="C142" s="750"/>
      <c r="D142" s="750"/>
      <c r="E142" s="750"/>
      <c r="F142" s="750"/>
      <c r="G142" s="750"/>
      <c r="H142" s="750"/>
      <c r="I142" s="750"/>
      <c r="J142" s="750"/>
      <c r="K142" s="750"/>
      <c r="L142" s="750"/>
      <c r="M142" s="750"/>
      <c r="N142" s="750"/>
      <c r="O142" s="750"/>
      <c r="P142" s="750"/>
      <c r="Q142" s="750"/>
    </row>
    <row r="143" spans="2:17" ht="13.5" hidden="1" customHeight="1">
      <c r="B143" s="750"/>
      <c r="C143" s="750"/>
      <c r="D143" s="750"/>
      <c r="E143" s="750"/>
      <c r="F143" s="750"/>
      <c r="G143" s="750"/>
      <c r="H143" s="750"/>
      <c r="I143" s="750"/>
      <c r="J143" s="750"/>
      <c r="K143" s="750"/>
      <c r="L143" s="750"/>
      <c r="M143" s="750"/>
      <c r="N143" s="750"/>
      <c r="O143" s="750"/>
      <c r="P143" s="750"/>
      <c r="Q143" s="750"/>
    </row>
    <row r="144" spans="2:17" ht="13.5" hidden="1" customHeight="1">
      <c r="B144" s="750"/>
      <c r="C144" s="750"/>
      <c r="D144" s="750"/>
      <c r="E144" s="750"/>
      <c r="F144" s="750"/>
      <c r="G144" s="750"/>
      <c r="H144" s="750"/>
      <c r="I144" s="750"/>
      <c r="J144" s="750"/>
      <c r="K144" s="750"/>
      <c r="L144" s="750"/>
      <c r="M144" s="750"/>
      <c r="N144" s="750"/>
      <c r="O144" s="750"/>
      <c r="P144" s="750"/>
      <c r="Q144" s="750"/>
    </row>
    <row r="145" spans="2:17" ht="13.5" hidden="1" customHeight="1">
      <c r="B145" s="750"/>
      <c r="C145" s="750"/>
      <c r="D145" s="750"/>
      <c r="E145" s="750"/>
      <c r="F145" s="750"/>
      <c r="G145" s="750"/>
      <c r="H145" s="750"/>
      <c r="I145" s="750"/>
      <c r="J145" s="750"/>
      <c r="K145" s="750"/>
      <c r="L145" s="750"/>
      <c r="M145" s="750"/>
      <c r="N145" s="750"/>
      <c r="O145" s="750"/>
      <c r="P145" s="750"/>
      <c r="Q145" s="750"/>
    </row>
    <row r="146" spans="2:17" ht="13.5" hidden="1" customHeight="1">
      <c r="B146" s="750"/>
      <c r="C146" s="750"/>
      <c r="D146" s="750"/>
      <c r="E146" s="750"/>
      <c r="F146" s="750"/>
      <c r="G146" s="750"/>
      <c r="H146" s="750"/>
      <c r="I146" s="750"/>
      <c r="J146" s="750"/>
      <c r="K146" s="750"/>
      <c r="L146" s="750"/>
      <c r="M146" s="750"/>
      <c r="N146" s="750"/>
      <c r="O146" s="750"/>
      <c r="P146" s="750"/>
      <c r="Q146" s="750"/>
    </row>
    <row r="147" spans="2:17" ht="13.5" hidden="1" customHeight="1">
      <c r="B147" s="750"/>
      <c r="C147" s="750"/>
      <c r="D147" s="750"/>
      <c r="E147" s="750"/>
      <c r="F147" s="750"/>
      <c r="G147" s="750"/>
      <c r="H147" s="750"/>
      <c r="I147" s="750"/>
      <c r="J147" s="750"/>
      <c r="K147" s="750"/>
      <c r="L147" s="750"/>
      <c r="M147" s="750"/>
      <c r="N147" s="750"/>
      <c r="O147" s="750"/>
      <c r="P147" s="750"/>
      <c r="Q147" s="750"/>
    </row>
    <row r="148" spans="2:17" ht="13.5" hidden="1" customHeight="1">
      <c r="B148" s="750"/>
      <c r="C148" s="750"/>
      <c r="D148" s="750"/>
      <c r="E148" s="750"/>
      <c r="F148" s="750"/>
      <c r="G148" s="750"/>
      <c r="H148" s="750"/>
      <c r="I148" s="750"/>
      <c r="J148" s="750"/>
      <c r="K148" s="750"/>
      <c r="L148" s="750"/>
      <c r="M148" s="750"/>
      <c r="N148" s="750"/>
      <c r="O148" s="750"/>
      <c r="P148" s="750"/>
      <c r="Q148" s="750"/>
    </row>
    <row r="149" spans="2:17" ht="13.5" hidden="1" customHeight="1">
      <c r="B149" s="750"/>
      <c r="C149" s="750"/>
      <c r="D149" s="750"/>
      <c r="E149" s="750"/>
      <c r="F149" s="750"/>
      <c r="G149" s="750"/>
      <c r="H149" s="750"/>
      <c r="I149" s="750"/>
      <c r="J149" s="750"/>
      <c r="K149" s="750"/>
      <c r="L149" s="750"/>
      <c r="M149" s="750"/>
      <c r="N149" s="750"/>
      <c r="O149" s="750"/>
      <c r="P149" s="750"/>
      <c r="Q149" s="750"/>
    </row>
    <row r="150" spans="2:17" ht="13.5" hidden="1" customHeight="1">
      <c r="B150" s="750"/>
      <c r="C150" s="750"/>
      <c r="D150" s="750"/>
      <c r="E150" s="750"/>
      <c r="F150" s="750"/>
      <c r="G150" s="750"/>
      <c r="H150" s="750"/>
      <c r="I150" s="750"/>
      <c r="J150" s="750"/>
      <c r="K150" s="750"/>
      <c r="L150" s="750"/>
      <c r="M150" s="750"/>
      <c r="N150" s="750"/>
      <c r="O150" s="750"/>
      <c r="P150" s="750"/>
      <c r="Q150" s="750"/>
    </row>
    <row r="151" spans="2:17" ht="13.5" hidden="1" customHeight="1">
      <c r="B151" s="750"/>
      <c r="C151" s="750"/>
      <c r="D151" s="750"/>
      <c r="E151" s="750"/>
      <c r="F151" s="750"/>
      <c r="G151" s="750"/>
      <c r="H151" s="750"/>
      <c r="I151" s="750"/>
      <c r="J151" s="750"/>
      <c r="K151" s="750"/>
      <c r="L151" s="750"/>
      <c r="M151" s="750"/>
      <c r="N151" s="750"/>
      <c r="O151" s="750"/>
      <c r="P151" s="750"/>
      <c r="Q151" s="750"/>
    </row>
    <row r="152" spans="2:17" ht="13.5" hidden="1" customHeight="1">
      <c r="B152" s="750"/>
      <c r="C152" s="750"/>
      <c r="D152" s="750"/>
      <c r="E152" s="750"/>
      <c r="F152" s="750"/>
      <c r="G152" s="750"/>
      <c r="H152" s="750"/>
      <c r="I152" s="750"/>
      <c r="J152" s="750"/>
      <c r="K152" s="750"/>
      <c r="L152" s="750"/>
      <c r="M152" s="750"/>
      <c r="N152" s="750"/>
      <c r="O152" s="750"/>
      <c r="P152" s="750"/>
      <c r="Q152" s="750"/>
    </row>
    <row r="153" spans="2:17" ht="13.5" hidden="1" customHeight="1">
      <c r="B153" s="750"/>
      <c r="C153" s="750"/>
      <c r="D153" s="750"/>
      <c r="E153" s="750"/>
      <c r="F153" s="750"/>
      <c r="G153" s="750"/>
      <c r="H153" s="750"/>
      <c r="I153" s="750"/>
      <c r="J153" s="750"/>
      <c r="K153" s="750"/>
      <c r="L153" s="750"/>
      <c r="M153" s="750"/>
      <c r="N153" s="750"/>
      <c r="O153" s="750"/>
      <c r="P153" s="750"/>
      <c r="Q153" s="750"/>
    </row>
    <row r="154" spans="2:17" ht="13.5" hidden="1" customHeight="1">
      <c r="B154" s="750"/>
      <c r="C154" s="750"/>
      <c r="D154" s="750"/>
      <c r="E154" s="750"/>
      <c r="F154" s="750"/>
      <c r="G154" s="750"/>
      <c r="H154" s="750"/>
      <c r="I154" s="750"/>
      <c r="J154" s="750"/>
      <c r="K154" s="750"/>
      <c r="L154" s="750"/>
      <c r="M154" s="750"/>
      <c r="N154" s="750"/>
      <c r="O154" s="750"/>
      <c r="P154" s="750"/>
      <c r="Q154" s="750"/>
    </row>
    <row r="155" spans="2:17" ht="13.5" hidden="1" customHeight="1">
      <c r="B155" s="750"/>
      <c r="C155" s="750"/>
      <c r="D155" s="750"/>
      <c r="E155" s="750"/>
      <c r="F155" s="750"/>
      <c r="G155" s="750"/>
      <c r="H155" s="750"/>
      <c r="I155" s="750"/>
      <c r="J155" s="750"/>
      <c r="K155" s="750"/>
      <c r="L155" s="750"/>
      <c r="M155" s="750"/>
      <c r="N155" s="750"/>
      <c r="O155" s="750"/>
      <c r="P155" s="750"/>
      <c r="Q155" s="750"/>
    </row>
    <row r="156" spans="2:17" ht="13.5" hidden="1" customHeight="1">
      <c r="B156" s="750"/>
      <c r="C156" s="750"/>
      <c r="D156" s="750"/>
      <c r="E156" s="750"/>
      <c r="F156" s="750"/>
      <c r="G156" s="750"/>
      <c r="H156" s="750"/>
      <c r="I156" s="750"/>
      <c r="J156" s="750"/>
      <c r="K156" s="750"/>
      <c r="L156" s="750"/>
      <c r="M156" s="750"/>
      <c r="N156" s="750"/>
      <c r="O156" s="750"/>
      <c r="P156" s="750"/>
      <c r="Q156" s="750"/>
    </row>
    <row r="157" spans="2:17" ht="13.5" hidden="1" customHeight="1">
      <c r="B157" s="750"/>
      <c r="C157" s="750"/>
      <c r="D157" s="750"/>
      <c r="E157" s="750"/>
      <c r="F157" s="750"/>
      <c r="G157" s="750"/>
      <c r="H157" s="750"/>
      <c r="I157" s="750"/>
      <c r="J157" s="750"/>
      <c r="K157" s="750"/>
      <c r="L157" s="750"/>
      <c r="M157" s="750"/>
      <c r="N157" s="750"/>
      <c r="O157" s="750"/>
      <c r="P157" s="750"/>
      <c r="Q157" s="750"/>
    </row>
    <row r="158" spans="2:17" ht="13.5" hidden="1" customHeight="1">
      <c r="B158" s="750"/>
      <c r="C158" s="750"/>
      <c r="D158" s="750"/>
      <c r="E158" s="750"/>
      <c r="F158" s="750"/>
      <c r="G158" s="750"/>
      <c r="H158" s="750"/>
      <c r="I158" s="750"/>
      <c r="J158" s="750"/>
      <c r="K158" s="750"/>
      <c r="L158" s="750"/>
      <c r="M158" s="750"/>
      <c r="N158" s="750"/>
      <c r="O158" s="750"/>
      <c r="P158" s="750"/>
      <c r="Q158" s="750"/>
    </row>
    <row r="159" spans="2:17" ht="13.5" hidden="1" customHeight="1">
      <c r="B159" s="750"/>
      <c r="C159" s="750"/>
      <c r="D159" s="750"/>
      <c r="E159" s="750"/>
      <c r="F159" s="750"/>
      <c r="G159" s="750"/>
      <c r="H159" s="750"/>
      <c r="I159" s="750"/>
      <c r="J159" s="750"/>
      <c r="K159" s="750"/>
      <c r="L159" s="750"/>
      <c r="M159" s="750"/>
      <c r="N159" s="750"/>
      <c r="O159" s="750"/>
      <c r="P159" s="750"/>
      <c r="Q159" s="750"/>
    </row>
    <row r="160" spans="2:17" ht="13.5" hidden="1" customHeight="1">
      <c r="B160" s="750"/>
      <c r="C160" s="750"/>
      <c r="D160" s="750"/>
      <c r="E160" s="750"/>
      <c r="F160" s="750"/>
      <c r="G160" s="750"/>
      <c r="H160" s="750"/>
      <c r="I160" s="750"/>
      <c r="J160" s="750"/>
      <c r="K160" s="750"/>
      <c r="L160" s="750"/>
      <c r="M160" s="750"/>
      <c r="N160" s="750"/>
      <c r="O160" s="750"/>
      <c r="P160" s="750"/>
      <c r="Q160" s="750"/>
    </row>
    <row r="161" s="353" customFormat="1" ht="13.5" hidden="1" customHeight="1"/>
    <row r="162" s="353" customFormat="1" ht="13.5" hidden="1" customHeight="1"/>
    <row r="163" s="353" customFormat="1" ht="13.5" hidden="1" customHeight="1"/>
    <row r="164" s="353" customFormat="1" ht="13.5" hidden="1" customHeight="1"/>
    <row r="165" s="353" customFormat="1" ht="13.5" hidden="1" customHeight="1"/>
    <row r="166" s="353" customFormat="1" ht="13.5" hidden="1" customHeight="1"/>
    <row r="167" s="353" customFormat="1" ht="13.5" hidden="1" customHeight="1"/>
    <row r="168" s="353" customFormat="1" ht="13.5" hidden="1" customHeight="1"/>
    <row r="169" s="353" customFormat="1" ht="13.5" hidden="1" customHeight="1"/>
    <row r="170" s="353" customFormat="1" ht="13.5" hidden="1" customHeight="1"/>
    <row r="171" s="353" customFormat="1" ht="13.5" hidden="1" customHeight="1"/>
    <row r="172" s="353" customFormat="1" ht="13.5" hidden="1" customHeight="1"/>
    <row r="173" s="353" customFormat="1" ht="13.5" hidden="1" customHeight="1"/>
    <row r="174" s="353" customFormat="1" ht="13.5" hidden="1" customHeight="1"/>
    <row r="175" s="353" customFormat="1" ht="13.5" hidden="1" customHeight="1"/>
    <row r="176" s="353" customFormat="1" ht="13.5" hidden="1" customHeight="1"/>
    <row r="177" s="353" customFormat="1" ht="13.5" hidden="1" customHeight="1"/>
    <row r="178" s="353" customFormat="1" ht="13.5" hidden="1" customHeight="1"/>
    <row r="179" s="353" customFormat="1" ht="13.5" hidden="1" customHeight="1"/>
    <row r="180" s="353" customFormat="1" ht="13.5" hidden="1" customHeight="1"/>
    <row r="181" s="353" customFormat="1" ht="13.5" hidden="1" customHeight="1"/>
    <row r="182" s="353" customFormat="1" ht="13.5" hidden="1" customHeight="1"/>
    <row r="183" s="353" customFormat="1" ht="13.5" hidden="1" customHeight="1"/>
    <row r="184" s="353" customFormat="1" ht="13.5" hidden="1" customHeight="1"/>
    <row r="185" s="353" customFormat="1" ht="13.5" hidden="1" customHeight="1"/>
    <row r="186" s="353" customFormat="1" ht="13.5" hidden="1" customHeight="1"/>
    <row r="187" s="353" customFormat="1" ht="13.5" hidden="1" customHeight="1"/>
    <row r="188" s="353" customFormat="1" ht="13.5" hidden="1" customHeight="1"/>
    <row r="189" s="353" customFormat="1" ht="13.5" hidden="1" customHeight="1"/>
    <row r="190" s="353" customFormat="1" ht="13.5" hidden="1" customHeight="1"/>
    <row r="191" s="353" customFormat="1" ht="13.5" hidden="1" customHeight="1"/>
  </sheetData>
  <sheetProtection password="851F" sheet="1" objects="1" scenarios="1" formatCells="0"/>
  <mergeCells count="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8"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H135"/>
  <sheetViews>
    <sheetView showGridLines="0" view="pageBreakPreview" zoomScaleNormal="80" zoomScaleSheetLayoutView="100"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s="738" customFormat="1" ht="13.5" customHeight="1"/>
    <row r="2" spans="2:34" s="738" customFormat="1">
      <c r="B2" s="737"/>
      <c r="C2" s="737"/>
      <c r="D2" s="737"/>
      <c r="E2" s="737"/>
      <c r="F2" s="737"/>
      <c r="G2" s="737"/>
      <c r="H2" s="737"/>
      <c r="I2" s="737"/>
      <c r="J2" s="737"/>
      <c r="K2" s="737"/>
      <c r="L2" s="737"/>
      <c r="M2" s="737"/>
      <c r="N2" s="737"/>
      <c r="O2" s="737"/>
      <c r="P2" s="737"/>
      <c r="Q2" s="737"/>
      <c r="R2" s="737"/>
      <c r="T2" s="737"/>
      <c r="U2" s="737"/>
      <c r="V2" s="737"/>
      <c r="W2" s="737"/>
      <c r="X2" s="737"/>
      <c r="Y2" s="737"/>
      <c r="Z2" s="737"/>
      <c r="AA2" s="737"/>
      <c r="AB2" s="737"/>
      <c r="AC2" s="737"/>
      <c r="AD2" s="737"/>
      <c r="AE2" s="737"/>
      <c r="AF2" s="737"/>
      <c r="AG2" s="737"/>
    </row>
    <row r="3" spans="2:34" s="738" customFormat="1">
      <c r="B3" s="737"/>
      <c r="T3" s="737"/>
    </row>
    <row r="4" spans="2:34" s="738" customFormat="1">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row>
    <row r="5" spans="2:34" s="738" customFormat="1">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row>
    <row r="6" spans="2:34" s="738" customFormat="1">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row>
    <row r="7" spans="2:34" s="738" customFormat="1">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row>
    <row r="8" spans="2:34" s="738" customFormat="1">
      <c r="B8" s="737"/>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row>
    <row r="9" spans="2:34" s="738" customFormat="1">
      <c r="B9" s="737"/>
      <c r="C9" s="737"/>
      <c r="D9" s="737"/>
      <c r="E9" s="737"/>
      <c r="F9" s="737"/>
      <c r="G9" s="737"/>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row>
    <row r="10" spans="2:34" s="738" customFormat="1">
      <c r="B10" s="737"/>
      <c r="C10" s="737"/>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row>
    <row r="11" spans="2:34" s="738" customFormat="1">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row>
    <row r="12" spans="2:34" s="738" customFormat="1">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row>
    <row r="13" spans="2:34" s="738" customFormat="1">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row>
    <row r="14" spans="2:34" s="738" customFormat="1">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row>
    <row r="15" spans="2:34" s="738" customFormat="1">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row>
    <row r="16" spans="2:34" s="738" customFormat="1">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row>
    <row r="17" spans="12:34" s="738" customFormat="1">
      <c r="L17" s="737"/>
      <c r="M17" s="737"/>
      <c r="N17" s="737"/>
      <c r="O17" s="737"/>
      <c r="P17" s="737"/>
      <c r="Q17" s="737"/>
      <c r="R17" s="737"/>
      <c r="S17" s="737"/>
      <c r="T17" s="737"/>
      <c r="U17" s="737"/>
      <c r="V17" s="737"/>
      <c r="W17" s="737"/>
      <c r="X17" s="737"/>
      <c r="Y17" s="737"/>
      <c r="Z17" s="737"/>
      <c r="AA17" s="737"/>
      <c r="AB17" s="737"/>
      <c r="AC17" s="737"/>
      <c r="AD17" s="737"/>
      <c r="AE17" s="737"/>
      <c r="AF17" s="737"/>
      <c r="AG17" s="737"/>
    </row>
    <row r="18" spans="12:34" s="738" customFormat="1">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12:34" s="738" customFormat="1">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row>
    <row r="20" spans="12:34" s="738" customFormat="1">
      <c r="L20" s="737"/>
      <c r="M20" s="737"/>
      <c r="N20" s="737"/>
      <c r="O20" s="737"/>
      <c r="P20" s="737"/>
      <c r="Q20" s="737"/>
      <c r="R20" s="737"/>
      <c r="S20" s="737"/>
      <c r="T20" s="737"/>
      <c r="U20" s="737"/>
      <c r="V20" s="737"/>
      <c r="W20" s="737"/>
      <c r="X20" s="737"/>
      <c r="Y20" s="737"/>
      <c r="Z20" s="737"/>
      <c r="AA20" s="737"/>
      <c r="AB20" s="737"/>
      <c r="AC20" s="737"/>
      <c r="AD20" s="737"/>
      <c r="AE20" s="737"/>
      <c r="AF20" s="737"/>
      <c r="AG20" s="737"/>
    </row>
    <row r="21" spans="12:34" s="738" customFormat="1">
      <c r="L21" s="737"/>
      <c r="M21" s="737"/>
      <c r="N21" s="737"/>
      <c r="O21" s="737"/>
      <c r="P21" s="737"/>
      <c r="Q21" s="737"/>
      <c r="R21" s="737"/>
      <c r="S21" s="737"/>
      <c r="T21" s="737"/>
      <c r="U21" s="737"/>
      <c r="V21" s="737"/>
      <c r="W21" s="737"/>
      <c r="X21" s="737"/>
      <c r="Y21" s="737"/>
      <c r="Z21" s="737"/>
      <c r="AA21" s="737"/>
      <c r="AB21" s="737"/>
      <c r="AC21" s="737"/>
      <c r="AD21" s="737"/>
      <c r="AE21" s="737"/>
      <c r="AF21" s="737"/>
      <c r="AG21" s="737"/>
    </row>
    <row r="22" spans="12:34" s="738" customFormat="1">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row>
    <row r="23" spans="12:34" s="738" customFormat="1">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row>
    <row r="24" spans="12:34" s="738" customFormat="1">
      <c r="L24" s="737"/>
      <c r="M24" s="737"/>
      <c r="N24" s="737"/>
      <c r="O24" s="737"/>
      <c r="P24" s="737"/>
      <c r="R24" s="737"/>
      <c r="S24" s="737"/>
      <c r="T24" s="737"/>
      <c r="U24" s="737"/>
      <c r="V24" s="737"/>
      <c r="W24" s="737"/>
      <c r="X24" s="737"/>
      <c r="Y24" s="737"/>
      <c r="Z24" s="737"/>
      <c r="AA24" s="737"/>
      <c r="AB24" s="737"/>
      <c r="AC24" s="737"/>
      <c r="AD24" s="737"/>
      <c r="AE24" s="737"/>
      <c r="AF24" s="737"/>
      <c r="AG24" s="737"/>
      <c r="AH24" s="737"/>
    </row>
    <row r="25" spans="12:34" s="738" customFormat="1">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row>
    <row r="26" spans="12:34" s="738" customFormat="1">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row>
    <row r="27" spans="12:34" s="738" customFormat="1">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row>
    <row r="28" spans="12:34" s="738" customFormat="1">
      <c r="L28" s="737"/>
      <c r="M28" s="737"/>
      <c r="N28" s="737"/>
      <c r="P28" s="737"/>
      <c r="Q28" s="737"/>
      <c r="R28" s="737"/>
      <c r="S28" s="737"/>
      <c r="U28" s="737"/>
      <c r="V28" s="737"/>
      <c r="W28" s="737"/>
      <c r="X28" s="737"/>
      <c r="Y28" s="737"/>
      <c r="Z28" s="737"/>
      <c r="AA28" s="737"/>
      <c r="AB28" s="737"/>
      <c r="AC28" s="737"/>
      <c r="AD28" s="737"/>
      <c r="AE28" s="737"/>
      <c r="AF28" s="737"/>
      <c r="AG28" s="737"/>
    </row>
    <row r="29" spans="12:34" s="738" customFormat="1">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row>
    <row r="30" spans="12:34" s="738" customFormat="1">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row>
    <row r="31" spans="12:34" s="738" customFormat="1">
      <c r="L31" s="737"/>
      <c r="M31" s="737"/>
      <c r="N31" s="737"/>
      <c r="O31" s="737"/>
      <c r="P31" s="737"/>
      <c r="R31" s="737"/>
      <c r="S31" s="737"/>
      <c r="T31" s="737"/>
      <c r="U31" s="737"/>
      <c r="V31" s="737"/>
      <c r="W31" s="737"/>
      <c r="X31" s="737"/>
      <c r="Y31" s="737"/>
      <c r="Z31" s="737"/>
      <c r="AA31" s="737"/>
      <c r="AB31" s="737"/>
      <c r="AC31" s="737"/>
      <c r="AD31" s="737"/>
      <c r="AE31" s="737"/>
      <c r="AF31" s="737"/>
      <c r="AG31" s="737"/>
      <c r="AH31" s="737"/>
    </row>
    <row r="32" spans="12:34" s="738" customFormat="1">
      <c r="M32" s="737"/>
      <c r="N32" s="737"/>
      <c r="O32" s="737"/>
      <c r="P32" s="737"/>
      <c r="Q32" s="737"/>
      <c r="R32" s="737"/>
      <c r="S32" s="737"/>
      <c r="T32" s="737"/>
      <c r="U32" s="737"/>
      <c r="V32" s="737"/>
      <c r="W32" s="737"/>
      <c r="X32" s="737"/>
      <c r="Y32" s="737"/>
      <c r="Z32" s="737"/>
      <c r="AA32" s="737"/>
      <c r="AB32" s="737"/>
      <c r="AC32" s="737"/>
      <c r="AD32" s="737"/>
      <c r="AE32" s="737"/>
      <c r="AF32" s="737"/>
      <c r="AG32" s="737"/>
      <c r="AH32" s="737"/>
    </row>
    <row r="33" spans="2:34" s="738" customFormat="1">
      <c r="B33" s="737"/>
      <c r="D33" s="737"/>
      <c r="F33" s="737"/>
      <c r="H33" s="737"/>
      <c r="J33" s="737"/>
      <c r="K33" s="737"/>
      <c r="L33" s="737"/>
      <c r="M33" s="737"/>
      <c r="N33" s="737"/>
      <c r="O33" s="737"/>
      <c r="P33" s="737"/>
      <c r="Q33" s="737"/>
      <c r="R33" s="737"/>
      <c r="S33" s="737"/>
      <c r="T33" s="737"/>
      <c r="U33" s="737"/>
      <c r="V33" s="737"/>
      <c r="W33" s="737"/>
      <c r="Y33" s="737"/>
      <c r="Z33" s="737"/>
      <c r="AA33" s="737"/>
      <c r="AB33" s="737"/>
      <c r="AC33" s="737"/>
      <c r="AD33" s="737"/>
      <c r="AE33" s="737"/>
      <c r="AF33" s="737"/>
      <c r="AG33" s="737"/>
      <c r="AH33" s="737"/>
    </row>
    <row r="34" spans="2:34" s="738" customFormat="1">
      <c r="C34" s="737"/>
      <c r="D34" s="737"/>
      <c r="E34" s="737"/>
      <c r="F34" s="737"/>
      <c r="G34" s="737"/>
      <c r="H34" s="737"/>
      <c r="I34" s="737"/>
      <c r="J34" s="737"/>
      <c r="K34" s="737"/>
      <c r="L34" s="737"/>
      <c r="M34" s="737"/>
      <c r="N34" s="737"/>
      <c r="O34" s="737"/>
      <c r="Q34" s="737"/>
      <c r="S34" s="737"/>
      <c r="U34" s="737"/>
      <c r="V34" s="737"/>
      <c r="W34" s="737"/>
      <c r="X34" s="737"/>
      <c r="Y34" s="737"/>
      <c r="Z34" s="737"/>
      <c r="AA34" s="737"/>
      <c r="AB34" s="737"/>
      <c r="AC34" s="737"/>
      <c r="AD34" s="737"/>
      <c r="AE34" s="737"/>
      <c r="AF34" s="737"/>
      <c r="AG34" s="737"/>
      <c r="AH34" s="737"/>
    </row>
    <row r="35" spans="2:34" s="738" customFormat="1">
      <c r="B35" s="737"/>
      <c r="C35" s="737"/>
      <c r="E35" s="737"/>
      <c r="F35" s="737"/>
      <c r="G35" s="737"/>
      <c r="H35" s="737"/>
      <c r="I35" s="737"/>
      <c r="J35" s="737"/>
      <c r="K35" s="737"/>
      <c r="L35" s="737"/>
      <c r="M35" s="737"/>
      <c r="N35" s="737"/>
      <c r="O35" s="737"/>
      <c r="P35" s="737"/>
      <c r="Q35" s="737"/>
      <c r="R35" s="737"/>
      <c r="S35" s="737"/>
      <c r="T35" s="737"/>
      <c r="U35" s="737"/>
      <c r="V35" s="737"/>
      <c r="X35" s="737"/>
      <c r="Y35" s="737"/>
      <c r="Z35" s="737"/>
      <c r="AA35" s="737"/>
      <c r="AB35" s="737"/>
    </row>
    <row r="36" spans="2:34" s="738" customFormat="1">
      <c r="B36" s="737"/>
      <c r="C36" s="737"/>
      <c r="D36" s="737"/>
      <c r="E36" s="737"/>
      <c r="F36" s="737"/>
      <c r="G36" s="737"/>
      <c r="I36" s="737"/>
      <c r="L36" s="737"/>
      <c r="N36" s="737"/>
      <c r="O36" s="737"/>
      <c r="P36" s="737"/>
      <c r="Q36" s="737"/>
      <c r="R36" s="737"/>
      <c r="S36" s="737"/>
      <c r="T36" s="737"/>
      <c r="U36" s="737"/>
      <c r="V36" s="737"/>
      <c r="W36" s="737"/>
      <c r="X36" s="737"/>
    </row>
    <row r="37" spans="2:34" s="738" customFormat="1">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row>
    <row r="38" spans="2:34" s="738" customFormat="1">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row>
    <row r="39" spans="2:34" s="738" customFormat="1">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row>
    <row r="40" spans="2:34" s="738" customFormat="1">
      <c r="B40" s="737"/>
      <c r="C40" s="737"/>
      <c r="D40" s="737"/>
      <c r="E40" s="737"/>
      <c r="F40" s="737"/>
      <c r="G40" s="737"/>
      <c r="H40" s="737"/>
      <c r="I40" s="737"/>
      <c r="J40" s="737"/>
      <c r="K40" s="737"/>
      <c r="L40" s="737"/>
      <c r="M40" s="737"/>
      <c r="N40" s="737"/>
      <c r="O40" s="737"/>
      <c r="P40" s="737"/>
      <c r="Q40" s="737"/>
      <c r="R40" s="737"/>
      <c r="S40" s="737"/>
      <c r="T40" s="737"/>
      <c r="U40" s="737"/>
      <c r="V40" s="737"/>
      <c r="W40" s="737"/>
      <c r="Y40" s="737"/>
      <c r="Z40" s="737"/>
      <c r="AA40" s="737"/>
      <c r="AB40" s="737"/>
      <c r="AC40" s="737"/>
      <c r="AD40" s="737"/>
      <c r="AE40" s="737"/>
      <c r="AF40" s="737"/>
      <c r="AG40" s="737"/>
      <c r="AH40" s="737"/>
    </row>
    <row r="41" spans="2:34" s="738" customFormat="1">
      <c r="B41" s="737"/>
      <c r="C41" s="737"/>
      <c r="D41" s="737"/>
      <c r="E41" s="737"/>
      <c r="F41" s="737"/>
      <c r="G41" s="737"/>
      <c r="H41" s="737"/>
      <c r="I41" s="737"/>
      <c r="J41" s="737"/>
      <c r="K41" s="737"/>
      <c r="L41" s="737"/>
      <c r="M41" s="737"/>
      <c r="N41" s="737"/>
      <c r="O41" s="737"/>
      <c r="P41" s="737"/>
      <c r="Q41" s="737"/>
      <c r="S41" s="737"/>
      <c r="T41" s="737"/>
      <c r="U41" s="737"/>
      <c r="V41" s="737"/>
      <c r="W41" s="737"/>
      <c r="X41" s="737"/>
      <c r="Y41" s="737"/>
      <c r="Z41" s="737"/>
      <c r="AA41" s="737"/>
      <c r="AB41" s="737"/>
      <c r="AC41" s="737"/>
      <c r="AD41" s="737"/>
      <c r="AE41" s="737"/>
      <c r="AF41" s="737"/>
      <c r="AG41" s="737"/>
      <c r="AH41" s="737"/>
    </row>
    <row r="42" spans="2:34" s="738" customFormat="1">
      <c r="B42" s="737"/>
      <c r="C42" s="737"/>
      <c r="D42" s="737"/>
      <c r="E42" s="737"/>
      <c r="F42" s="737"/>
      <c r="G42" s="737"/>
      <c r="H42" s="737"/>
      <c r="I42" s="737"/>
      <c r="J42" s="737"/>
      <c r="K42" s="737"/>
      <c r="L42" s="737"/>
      <c r="M42" s="737"/>
      <c r="N42" s="737"/>
      <c r="O42" s="737"/>
      <c r="P42" s="737"/>
      <c r="Q42" s="737"/>
      <c r="R42" s="737"/>
      <c r="S42" s="737"/>
      <c r="T42" s="737"/>
      <c r="U42" s="737"/>
      <c r="V42" s="737"/>
      <c r="X42" s="737"/>
      <c r="Y42" s="737"/>
      <c r="Z42" s="737"/>
      <c r="AA42" s="737"/>
      <c r="AB42" s="737"/>
      <c r="AC42" s="737"/>
      <c r="AD42" s="737"/>
      <c r="AE42" s="737"/>
      <c r="AF42" s="737"/>
      <c r="AG42" s="737"/>
      <c r="AH42" s="737"/>
    </row>
    <row r="43" spans="2:34" s="738" customFormat="1">
      <c r="B43" s="737"/>
      <c r="C43" s="737"/>
      <c r="D43" s="737"/>
      <c r="E43" s="737"/>
      <c r="F43" s="737"/>
      <c r="G43" s="737"/>
      <c r="H43" s="737"/>
      <c r="I43" s="737"/>
      <c r="J43" s="737"/>
      <c r="K43" s="737"/>
      <c r="L43" s="737"/>
      <c r="M43" s="737"/>
      <c r="N43" s="737"/>
      <c r="O43" s="737"/>
      <c r="P43" s="737"/>
      <c r="Q43" s="737"/>
      <c r="R43" s="737"/>
      <c r="S43" s="737"/>
      <c r="T43" s="737"/>
      <c r="U43" s="737"/>
      <c r="V43" s="737"/>
      <c r="W43" s="737"/>
      <c r="X43" s="737"/>
    </row>
    <row r="44" spans="2:34" s="738" customFormat="1">
      <c r="B44" s="73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row>
    <row r="45" spans="2:34" s="738" customFormat="1">
      <c r="B45" s="737"/>
      <c r="C45" s="737"/>
      <c r="D45" s="737"/>
      <c r="E45" s="737"/>
      <c r="F45" s="737"/>
      <c r="G45" s="737"/>
      <c r="H45" s="737"/>
      <c r="I45" s="737"/>
      <c r="J45" s="737"/>
      <c r="K45" s="737"/>
      <c r="L45" s="737"/>
      <c r="M45" s="737"/>
      <c r="N45" s="737"/>
      <c r="O45" s="737"/>
      <c r="P45" s="737"/>
      <c r="Q45" s="737"/>
      <c r="R45" s="737"/>
      <c r="S45" s="737"/>
      <c r="T45" s="737"/>
      <c r="U45" s="737"/>
      <c r="V45" s="737"/>
      <c r="W45" s="737"/>
      <c r="Y45" s="737"/>
      <c r="Z45" s="737"/>
      <c r="AA45" s="737"/>
      <c r="AB45" s="737"/>
      <c r="AC45" s="737"/>
      <c r="AD45" s="737"/>
      <c r="AE45" s="737"/>
      <c r="AF45" s="737"/>
      <c r="AG45" s="737"/>
      <c r="AH45" s="737"/>
    </row>
    <row r="46" spans="2:34" s="738" customFormat="1">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row>
    <row r="47" spans="2:34" s="738" customFormat="1">
      <c r="B47" s="737"/>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row>
    <row r="48" spans="2:34" s="738" customFormat="1">
      <c r="B48" s="737"/>
      <c r="C48" s="737"/>
      <c r="D48" s="737"/>
      <c r="E48" s="737"/>
      <c r="F48" s="737"/>
      <c r="G48" s="737"/>
      <c r="H48" s="737"/>
      <c r="I48" s="737"/>
      <c r="J48" s="737"/>
      <c r="K48" s="737"/>
      <c r="L48" s="737"/>
      <c r="M48" s="737"/>
      <c r="N48" s="737"/>
      <c r="O48" s="737"/>
      <c r="P48" s="737"/>
      <c r="Q48" s="737"/>
      <c r="R48" s="737"/>
      <c r="S48" s="737"/>
      <c r="T48" s="737"/>
      <c r="U48" s="737"/>
      <c r="V48" s="737"/>
      <c r="X48" s="737"/>
    </row>
    <row r="49" spans="28:34" s="738" customFormat="1">
      <c r="AB49" s="737"/>
      <c r="AC49" s="737"/>
      <c r="AD49" s="737"/>
      <c r="AE49" s="737"/>
      <c r="AF49" s="737"/>
      <c r="AG49" s="737"/>
      <c r="AH49" s="737"/>
    </row>
    <row r="50" spans="28:34" s="738" customFormat="1">
      <c r="AB50" s="737"/>
      <c r="AC50" s="737"/>
      <c r="AD50" s="737"/>
    </row>
    <row r="51" spans="28:34" s="738" customFormat="1">
      <c r="AB51" s="737"/>
    </row>
    <row r="52" spans="28:34" s="738" customFormat="1">
      <c r="AB52" s="737"/>
      <c r="AC52" s="737"/>
      <c r="AD52" s="737"/>
      <c r="AE52" s="737"/>
      <c r="AF52" s="737"/>
      <c r="AG52" s="737"/>
      <c r="AH52" s="737"/>
    </row>
    <row r="53" spans="28:34" s="738" customFormat="1">
      <c r="AB53" s="737"/>
      <c r="AC53" s="737"/>
      <c r="AD53" s="737"/>
      <c r="AE53" s="737"/>
    </row>
    <row r="54" spans="28:34" s="738" customFormat="1">
      <c r="AB54" s="737"/>
      <c r="AC54" s="737"/>
      <c r="AD54" s="737"/>
      <c r="AE54" s="737"/>
      <c r="AF54" s="737"/>
      <c r="AG54" s="737"/>
    </row>
    <row r="55" spans="28:34" s="738" customFormat="1">
      <c r="AB55" s="737"/>
      <c r="AC55" s="737"/>
      <c r="AD55" s="737"/>
      <c r="AE55" s="737"/>
      <c r="AF55" s="737"/>
      <c r="AG55" s="737"/>
      <c r="AH55" s="737"/>
    </row>
    <row r="56" spans="28:34" s="738" customFormat="1"/>
    <row r="57" spans="28:34" s="738" customFormat="1">
      <c r="AB57" s="737"/>
      <c r="AC57" s="737"/>
      <c r="AD57" s="737"/>
      <c r="AE57" s="737"/>
      <c r="AF57" s="737"/>
      <c r="AG57" s="737"/>
    </row>
    <row r="58" spans="28:34" s="738" customFormat="1">
      <c r="AB58" s="737"/>
      <c r="AC58" s="737"/>
      <c r="AD58" s="737"/>
      <c r="AE58" s="737"/>
      <c r="AF58" s="737"/>
      <c r="AG58" s="737"/>
    </row>
    <row r="59" spans="28:34" s="738" customFormat="1">
      <c r="AB59" s="737"/>
      <c r="AC59" s="737"/>
      <c r="AD59" s="737"/>
      <c r="AE59" s="737"/>
      <c r="AF59" s="737"/>
      <c r="AG59" s="737"/>
      <c r="AH59" s="737"/>
    </row>
    <row r="60" spans="28:34" s="738" customFormat="1">
      <c r="AB60" s="737"/>
      <c r="AC60" s="737"/>
      <c r="AD60" s="737"/>
      <c r="AE60" s="737"/>
      <c r="AF60" s="737"/>
      <c r="AG60" s="737"/>
      <c r="AH60" s="737"/>
    </row>
    <row r="61" spans="28:34" s="738" customFormat="1">
      <c r="AB61" s="737"/>
      <c r="AC61" s="737"/>
      <c r="AD61" s="737"/>
      <c r="AE61" s="737"/>
      <c r="AF61" s="737"/>
      <c r="AG61" s="737"/>
      <c r="AH61" s="737"/>
    </row>
    <row r="62" spans="28:34" s="738" customFormat="1">
      <c r="AB62" s="737"/>
      <c r="AC62" s="737"/>
      <c r="AD62" s="737"/>
      <c r="AE62" s="737"/>
      <c r="AF62" s="737"/>
      <c r="AG62" s="737"/>
      <c r="AH62" s="737"/>
    </row>
    <row r="63" spans="28:34" s="738" customFormat="1">
      <c r="AB63" s="737"/>
      <c r="AC63" s="737"/>
      <c r="AD63" s="737"/>
      <c r="AE63" s="737"/>
      <c r="AF63" s="737"/>
      <c r="AG63" s="737"/>
    </row>
    <row r="64" spans="28:34" s="738" customFormat="1">
      <c r="AB64" s="737"/>
      <c r="AC64" s="737"/>
      <c r="AD64" s="737"/>
      <c r="AE64" s="737"/>
      <c r="AF64" s="737"/>
    </row>
    <row r="65" spans="28:34" s="738" customFormat="1">
      <c r="AB65" s="737"/>
      <c r="AC65" s="737"/>
      <c r="AD65" s="737"/>
      <c r="AE65" s="737"/>
      <c r="AF65" s="737"/>
      <c r="AG65" s="737"/>
      <c r="AH65" s="737"/>
    </row>
    <row r="66" spans="28:34" s="738" customFormat="1">
      <c r="AB66" s="737"/>
      <c r="AC66" s="737"/>
      <c r="AD66" s="737"/>
      <c r="AE66" s="737"/>
      <c r="AF66" s="737"/>
      <c r="AG66" s="737"/>
      <c r="AH66" s="737"/>
    </row>
    <row r="67" spans="28:34" s="738" customFormat="1">
      <c r="AB67" s="737"/>
      <c r="AC67" s="737"/>
      <c r="AD67" s="737"/>
      <c r="AE67" s="737"/>
      <c r="AF67" s="737"/>
      <c r="AG67" s="737"/>
      <c r="AH67" s="737"/>
    </row>
    <row r="68" spans="28:34" s="738" customFormat="1"/>
    <row r="69" spans="28:34" s="738" customFormat="1">
      <c r="AB69" s="737"/>
      <c r="AC69" s="737"/>
      <c r="AD69" s="737"/>
      <c r="AE69" s="737"/>
    </row>
    <row r="70" spans="28:34" s="738" customFormat="1">
      <c r="AB70" s="737"/>
      <c r="AC70" s="737"/>
      <c r="AD70" s="737"/>
      <c r="AE70" s="737"/>
      <c r="AF70" s="737"/>
      <c r="AG70" s="737"/>
      <c r="AH70" s="737"/>
    </row>
    <row r="71" spans="28:34" s="738" customFormat="1">
      <c r="AB71" s="737"/>
      <c r="AC71" s="737"/>
      <c r="AD71" s="737"/>
      <c r="AE71" s="737"/>
      <c r="AF71" s="737"/>
      <c r="AG71" s="737"/>
      <c r="AH71" s="737"/>
    </row>
    <row r="72" spans="28:34" s="738" customFormat="1">
      <c r="AB72" s="737"/>
      <c r="AC72" s="737"/>
      <c r="AD72" s="737"/>
      <c r="AE72" s="737"/>
      <c r="AF72" s="737"/>
      <c r="AG72" s="737"/>
      <c r="AH72" s="737"/>
    </row>
    <row r="73" spans="28:34" s="738" customFormat="1">
      <c r="AB73" s="737"/>
      <c r="AC73" s="737"/>
      <c r="AD73" s="737"/>
      <c r="AE73" s="737"/>
      <c r="AF73" s="737"/>
      <c r="AG73" s="737"/>
      <c r="AH73" s="737"/>
    </row>
    <row r="74" spans="28:34" s="738" customFormat="1">
      <c r="AB74" s="737"/>
      <c r="AC74" s="737"/>
      <c r="AD74" s="737"/>
      <c r="AE74" s="737"/>
      <c r="AF74" s="737"/>
      <c r="AG74" s="737"/>
      <c r="AH74" s="737"/>
    </row>
    <row r="75" spans="28:34" s="738" customFormat="1">
      <c r="AB75" s="737"/>
      <c r="AC75" s="737"/>
      <c r="AD75" s="737"/>
      <c r="AE75" s="737"/>
      <c r="AF75" s="737"/>
      <c r="AG75" s="737"/>
    </row>
    <row r="76" spans="28:34" s="738" customFormat="1">
      <c r="AB76" s="737"/>
      <c r="AC76" s="737"/>
      <c r="AD76" s="737"/>
      <c r="AE76" s="737"/>
    </row>
    <row r="77" spans="28:34" s="738" customFormat="1">
      <c r="AB77" s="737"/>
      <c r="AC77" s="737"/>
      <c r="AD77" s="737"/>
      <c r="AE77" s="737"/>
      <c r="AF77" s="737"/>
    </row>
    <row r="78" spans="28:34" s="738" customFormat="1">
      <c r="AB78" s="737"/>
      <c r="AC78" s="737"/>
      <c r="AD78" s="737"/>
      <c r="AE78" s="737"/>
      <c r="AF78" s="737"/>
      <c r="AG78" s="737"/>
      <c r="AH78" s="737"/>
    </row>
    <row r="79" spans="28:34" s="738" customFormat="1">
      <c r="AB79" s="737"/>
      <c r="AC79" s="737"/>
      <c r="AD79" s="737"/>
      <c r="AE79" s="737"/>
      <c r="AF79" s="737"/>
      <c r="AG79" s="737"/>
      <c r="AH79" s="737"/>
    </row>
    <row r="80" spans="28:34" s="738" customFormat="1">
      <c r="AB80" s="737"/>
      <c r="AC80" s="737"/>
      <c r="AD80" s="737"/>
      <c r="AE80" s="737"/>
      <c r="AF80" s="737"/>
      <c r="AG80" s="737"/>
      <c r="AH80" s="737"/>
    </row>
    <row r="81" spans="25:34" s="738" customFormat="1">
      <c r="Y81" s="737"/>
      <c r="Z81" s="737"/>
      <c r="AA81" s="737"/>
      <c r="AB81" s="737"/>
      <c r="AC81" s="737"/>
      <c r="AD81" s="737"/>
      <c r="AE81" s="737"/>
      <c r="AF81" s="737"/>
      <c r="AG81" s="737"/>
      <c r="AH81" s="737"/>
    </row>
    <row r="82" spans="25:34" s="738" customFormat="1">
      <c r="Z82" s="737"/>
      <c r="AA82" s="737"/>
      <c r="AB82" s="737"/>
      <c r="AC82" s="737"/>
      <c r="AD82" s="737"/>
      <c r="AE82" s="737"/>
      <c r="AF82" s="737"/>
      <c r="AG82" s="737"/>
      <c r="AH82" s="737"/>
    </row>
    <row r="83" spans="25:34" s="738" customFormat="1"/>
    <row r="84" spans="25:34" s="738" customFormat="1">
      <c r="Y84" s="737"/>
      <c r="Z84" s="737"/>
      <c r="AA84" s="737"/>
      <c r="AB84" s="737"/>
      <c r="AC84" s="737"/>
      <c r="AD84" s="737"/>
      <c r="AE84" s="737"/>
      <c r="AF84" s="737"/>
      <c r="AG84" s="737"/>
      <c r="AH84" s="737"/>
    </row>
    <row r="85" spans="25:34" s="738" customFormat="1">
      <c r="Y85" s="737"/>
      <c r="Z85" s="737"/>
      <c r="AA85" s="737"/>
      <c r="AB85" s="737"/>
      <c r="AC85" s="737"/>
      <c r="AD85" s="737"/>
      <c r="AE85" s="737"/>
      <c r="AF85" s="737"/>
      <c r="AG85" s="737"/>
      <c r="AH85" s="737"/>
    </row>
    <row r="86" spans="25:34" s="738" customFormat="1">
      <c r="Y86" s="737"/>
      <c r="Z86" s="737"/>
      <c r="AA86" s="737"/>
      <c r="AB86" s="737"/>
      <c r="AC86" s="737"/>
      <c r="AD86" s="737"/>
      <c r="AE86" s="737"/>
      <c r="AF86" s="737"/>
      <c r="AG86" s="737"/>
      <c r="AH86" s="737"/>
    </row>
    <row r="87" spans="25:34" s="738" customFormat="1">
      <c r="Y87" s="737"/>
      <c r="Z87" s="737"/>
      <c r="AA87" s="737"/>
      <c r="AB87" s="737"/>
      <c r="AC87" s="737"/>
      <c r="AD87" s="737"/>
      <c r="AE87" s="737"/>
      <c r="AF87" s="737"/>
      <c r="AG87" s="737"/>
      <c r="AH87" s="737"/>
    </row>
    <row r="88" spans="25:34" s="738" customFormat="1">
      <c r="Y88" s="737"/>
      <c r="Z88" s="737"/>
      <c r="AA88" s="737"/>
      <c r="AB88" s="737"/>
      <c r="AC88" s="737"/>
      <c r="AD88" s="737"/>
      <c r="AE88" s="737"/>
      <c r="AF88" s="737"/>
      <c r="AG88" s="737"/>
    </row>
    <row r="89" spans="25:34" s="738" customFormat="1">
      <c r="Y89" s="737"/>
      <c r="Z89" s="737"/>
      <c r="AA89" s="737"/>
      <c r="AB89" s="737"/>
      <c r="AC89" s="737"/>
      <c r="AD89" s="737"/>
      <c r="AE89" s="737"/>
      <c r="AF89" s="737"/>
      <c r="AG89" s="737"/>
      <c r="AH89" s="737"/>
    </row>
    <row r="90" spans="25:34" s="738" customFormat="1">
      <c r="Y90" s="737"/>
      <c r="Z90" s="737"/>
      <c r="AA90" s="737"/>
      <c r="AB90" s="737"/>
      <c r="AC90" s="737"/>
      <c r="AD90" s="737"/>
      <c r="AE90" s="737"/>
      <c r="AF90" s="737"/>
      <c r="AG90" s="737"/>
      <c r="AH90" s="737"/>
    </row>
    <row r="91" spans="25:34" s="738" customFormat="1">
      <c r="Y91" s="737"/>
      <c r="Z91" s="737"/>
      <c r="AA91" s="737"/>
      <c r="AB91" s="737"/>
      <c r="AC91" s="737"/>
      <c r="AD91" s="737"/>
      <c r="AE91" s="737"/>
      <c r="AF91" s="737"/>
      <c r="AG91" s="737"/>
      <c r="AH91" s="737"/>
    </row>
    <row r="92" spans="25:34" s="738" customFormat="1" ht="13.5" customHeight="1">
      <c r="Y92" s="737"/>
      <c r="Z92" s="737"/>
      <c r="AA92" s="737"/>
      <c r="AB92" s="737"/>
      <c r="AC92" s="737"/>
      <c r="AD92" s="737"/>
      <c r="AE92" s="737"/>
      <c r="AF92" s="737"/>
      <c r="AG92" s="737"/>
      <c r="AH92" s="737"/>
    </row>
    <row r="93" spans="25:34" s="738" customFormat="1" ht="13.5" customHeight="1">
      <c r="Y93" s="737"/>
      <c r="Z93" s="737"/>
      <c r="AA93" s="737"/>
      <c r="AB93" s="737"/>
      <c r="AC93" s="737"/>
      <c r="AD93" s="737"/>
      <c r="AE93" s="737"/>
      <c r="AF93" s="737"/>
      <c r="AG93" s="737"/>
      <c r="AH93" s="737"/>
    </row>
    <row r="94" spans="25:34" s="738" customFormat="1" ht="13.5" customHeight="1">
      <c r="Y94" s="737"/>
      <c r="Z94" s="737"/>
      <c r="AA94" s="737"/>
      <c r="AB94" s="737"/>
      <c r="AC94" s="737"/>
      <c r="AD94" s="737"/>
      <c r="AE94" s="737"/>
    </row>
    <row r="95" spans="25:34" s="738" customFormat="1" ht="13.5" customHeight="1">
      <c r="Y95" s="737"/>
      <c r="Z95" s="737"/>
      <c r="AA95" s="737"/>
      <c r="AB95" s="737"/>
      <c r="AC95" s="737"/>
      <c r="AD95" s="737"/>
      <c r="AE95" s="737"/>
      <c r="AF95" s="737"/>
      <c r="AG95" s="737"/>
    </row>
    <row r="96" spans="25:34" s="738" customFormat="1" ht="13.5" customHeight="1">
      <c r="Y96" s="737"/>
      <c r="Z96" s="737"/>
      <c r="AA96" s="737"/>
      <c r="AB96" s="737"/>
      <c r="AC96" s="737"/>
      <c r="AD96" s="737"/>
      <c r="AE96" s="737"/>
      <c r="AF96" s="737"/>
      <c r="AG96" s="737"/>
      <c r="AH96" s="737"/>
    </row>
    <row r="97" spans="33:34" s="738" customFormat="1" ht="13.5" customHeight="1">
      <c r="AG97" s="737"/>
      <c r="AH97" s="737"/>
    </row>
    <row r="98" spans="33:34" s="738" customFormat="1" ht="13.5" customHeight="1">
      <c r="AG98" s="737"/>
      <c r="AH98" s="737"/>
    </row>
    <row r="99" spans="33:34" s="738" customFormat="1" ht="13.5" customHeight="1">
      <c r="AG99" s="737"/>
      <c r="AH99" s="737"/>
    </row>
    <row r="100" spans="33:34" s="738" customFormat="1" ht="13.5" customHeight="1">
      <c r="AG100" s="737"/>
      <c r="AH100" s="737"/>
    </row>
    <row r="101" spans="33:34" s="738" customFormat="1" ht="13.5" customHeight="1">
      <c r="AG101" s="737"/>
    </row>
    <row r="102" spans="33:34" s="738" customFormat="1" ht="13.5" customHeight="1">
      <c r="AG102" s="737"/>
      <c r="AH102" s="737"/>
    </row>
    <row r="103" spans="33:34" s="738" customFormat="1" ht="13.5" customHeight="1">
      <c r="AG103" s="737"/>
      <c r="AH103" s="737"/>
    </row>
    <row r="104" spans="33:34" s="738" customFormat="1" ht="13.5" customHeight="1"/>
    <row r="105" spans="33:34" s="738" customFormat="1" ht="13.5" customHeight="1">
      <c r="AG105" s="737"/>
      <c r="AH105" s="737"/>
    </row>
    <row r="106" spans="33:34" s="738" customFormat="1" ht="13.5" customHeight="1">
      <c r="AG106" s="737"/>
      <c r="AH106" s="737"/>
    </row>
    <row r="107" spans="33:34" s="738" customFormat="1" ht="13.5" customHeight="1">
      <c r="AG107" s="737"/>
      <c r="AH107" s="737"/>
    </row>
    <row r="108" spans="33:34" s="738" customFormat="1" ht="13.5" customHeight="1">
      <c r="AG108" s="737"/>
      <c r="AH108" s="737"/>
    </row>
    <row r="109" spans="33:34" s="738" customFormat="1" ht="13.5" customHeight="1">
      <c r="AG109" s="737"/>
      <c r="AH109" s="737"/>
    </row>
    <row r="110" spans="33:34" s="738" customFormat="1" ht="13.5" customHeight="1">
      <c r="AG110" s="737"/>
      <c r="AH110" s="737"/>
    </row>
    <row r="111" spans="33:34" s="738" customFormat="1" ht="13.5" customHeight="1">
      <c r="AG111" s="737"/>
      <c r="AH111" s="737"/>
    </row>
    <row r="112" spans="33:34" s="738" customFormat="1" ht="13.5" customHeight="1">
      <c r="AG112" s="737"/>
      <c r="AH112" s="737"/>
    </row>
    <row r="113" spans="34:34" s="738" customFormat="1" ht="13.5" customHeight="1">
      <c r="AH113" s="737"/>
    </row>
    <row r="114" spans="34:34" s="738" customFormat="1" ht="13.5" customHeight="1">
      <c r="AH114" s="737"/>
    </row>
    <row r="115" spans="34:34" s="738" customFormat="1" ht="13.5" customHeight="1">
      <c r="AH115" s="737"/>
    </row>
    <row r="116" spans="34:34" s="738" customFormat="1" ht="13.5" customHeight="1"/>
    <row r="117" spans="34:34" s="738" customFormat="1" ht="13.5" customHeight="1">
      <c r="AH117" s="737"/>
    </row>
    <row r="118" spans="34:34" s="738" customFormat="1" ht="13.5" customHeight="1">
      <c r="AH118" s="737"/>
    </row>
    <row r="119" spans="34:34" s="738" customFormat="1" ht="13.5" customHeight="1">
      <c r="AH119" s="737"/>
    </row>
    <row r="120" spans="34:34" s="738" customFormat="1" ht="13.5" customHeight="1"/>
    <row r="121" spans="34:34" s="738" customFormat="1" ht="13.5" customHeight="1"/>
    <row r="122" spans="34:34" s="738" customFormat="1" ht="13.5" customHeight="1">
      <c r="AH122" s="737"/>
    </row>
    <row r="123" spans="34:34" s="738" customFormat="1" ht="13.5" customHeight="1">
      <c r="AH123" s="737"/>
    </row>
    <row r="124" spans="34:34" s="738" customFormat="1" ht="13.5" customHeight="1">
      <c r="AH124" s="737"/>
    </row>
    <row r="125" spans="34:34" s="738" customFormat="1" ht="13.5" customHeight="1">
      <c r="AH125" s="737"/>
    </row>
    <row r="126" spans="34:34" s="738" customFormat="1" ht="13.5" hidden="1" customHeight="1">
      <c r="AH126" s="737"/>
    </row>
    <row r="127" spans="34:34" s="738" customFormat="1" ht="13.5" hidden="1" customHeight="1">
      <c r="AH127" s="737"/>
    </row>
    <row r="128" spans="34:34" s="738" customFormat="1" ht="13.5" hidden="1" customHeight="1">
      <c r="AH128" s="737"/>
    </row>
    <row r="129" s="738" customFormat="1" ht="13.5" hidden="1" customHeight="1"/>
    <row r="130" s="738" customFormat="1" ht="13.5" hidden="1" customHeight="1"/>
    <row r="131" s="738" customFormat="1" ht="13.5" hidden="1" customHeight="1"/>
    <row r="132" s="738" customFormat="1" ht="13.5" hidden="1" customHeight="1"/>
    <row r="133" s="738" customFormat="1" ht="13.5" hidden="1" customHeight="1"/>
    <row r="134" s="738" customFormat="1" ht="13.5" hidden="1" customHeight="1"/>
    <row r="135" s="738" customFormat="1"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H135"/>
  <sheetViews>
    <sheetView showGridLines="0" zoomScaleSheetLayoutView="55" workbookViewId="0"/>
  </sheetViews>
  <sheetFormatPr defaultColWidth="0" defaultRowHeight="13.5" customHeight="1" zeroHeight="1"/>
  <cols>
    <col min="1" max="1" width="9.125" style="737" customWidth="1"/>
    <col min="2" max="16" width="9" style="737" customWidth="1"/>
    <col min="17" max="17" width="9.125" style="737" customWidth="1"/>
    <col min="18" max="18" width="9.125" style="737" bestFit="1" customWidth="1"/>
    <col min="19" max="34" width="9" style="737" customWidth="1"/>
    <col min="35" max="16384" width="9" style="738" hidden="1" customWidth="1"/>
  </cols>
  <sheetData>
    <row r="1" spans="2:34" s="738" customFormat="1" ht="13.5" customHeight="1"/>
    <row r="2" spans="2:34" s="738" customFormat="1">
      <c r="B2" s="737"/>
      <c r="C2" s="737"/>
      <c r="D2" s="737"/>
      <c r="E2" s="737"/>
      <c r="F2" s="737"/>
      <c r="G2" s="737"/>
      <c r="H2" s="737"/>
      <c r="I2" s="737"/>
      <c r="J2" s="737"/>
      <c r="K2" s="737"/>
      <c r="L2" s="737"/>
      <c r="M2" s="737"/>
      <c r="N2" s="737"/>
      <c r="O2" s="737"/>
      <c r="P2" s="737"/>
      <c r="Q2" s="737"/>
      <c r="R2" s="737"/>
      <c r="T2" s="737"/>
      <c r="U2" s="737"/>
      <c r="V2" s="737"/>
      <c r="W2" s="737"/>
      <c r="X2" s="737"/>
      <c r="Y2" s="737"/>
      <c r="Z2" s="737"/>
      <c r="AA2" s="737"/>
      <c r="AB2" s="737"/>
      <c r="AC2" s="737"/>
      <c r="AD2" s="737"/>
      <c r="AE2" s="737"/>
      <c r="AF2" s="737"/>
      <c r="AG2" s="737"/>
    </row>
    <row r="3" spans="2:34" s="738" customFormat="1">
      <c r="B3" s="737"/>
      <c r="T3" s="737"/>
    </row>
    <row r="4" spans="2:34" s="738" customFormat="1">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row>
    <row r="5" spans="2:34" s="738" customFormat="1">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row>
    <row r="6" spans="2:34" s="738" customFormat="1">
      <c r="B6" s="737"/>
      <c r="C6" s="737"/>
      <c r="D6" s="737"/>
      <c r="E6" s="737"/>
      <c r="F6" s="737"/>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row>
    <row r="7" spans="2:34" s="738" customFormat="1">
      <c r="B7" s="737"/>
      <c r="C7" s="737"/>
      <c r="D7" s="737"/>
      <c r="E7" s="737"/>
      <c r="F7" s="737"/>
      <c r="G7" s="737"/>
      <c r="H7" s="737"/>
      <c r="I7" s="737"/>
      <c r="J7" s="737"/>
      <c r="K7" s="737"/>
      <c r="L7" s="737"/>
      <c r="M7" s="737"/>
      <c r="N7" s="737"/>
      <c r="O7" s="737"/>
      <c r="P7" s="737"/>
      <c r="Q7" s="737"/>
      <c r="R7" s="737"/>
      <c r="S7" s="737"/>
      <c r="T7" s="737"/>
      <c r="U7" s="737"/>
      <c r="V7" s="737"/>
      <c r="W7" s="737"/>
      <c r="X7" s="737"/>
      <c r="Y7" s="737"/>
      <c r="Z7" s="737"/>
      <c r="AA7" s="737"/>
      <c r="AB7" s="737"/>
      <c r="AC7" s="737"/>
      <c r="AD7" s="737"/>
      <c r="AE7" s="737"/>
      <c r="AF7" s="737"/>
      <c r="AG7" s="737"/>
      <c r="AH7" s="737"/>
    </row>
    <row r="8" spans="2:34" s="738" customFormat="1">
      <c r="B8" s="737"/>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row>
    <row r="9" spans="2:34" s="738" customFormat="1">
      <c r="B9" s="737"/>
      <c r="C9" s="737"/>
      <c r="D9" s="737"/>
      <c r="E9" s="737"/>
      <c r="F9" s="737"/>
      <c r="G9" s="737"/>
      <c r="H9" s="737"/>
      <c r="I9" s="737"/>
      <c r="J9" s="737"/>
      <c r="K9" s="737"/>
      <c r="L9" s="737"/>
      <c r="M9" s="737"/>
      <c r="N9" s="737"/>
      <c r="O9" s="737"/>
      <c r="P9" s="737"/>
      <c r="Q9" s="737"/>
      <c r="R9" s="737"/>
      <c r="S9" s="737"/>
      <c r="T9" s="737"/>
      <c r="U9" s="737"/>
      <c r="V9" s="737"/>
      <c r="W9" s="737"/>
      <c r="X9" s="737"/>
      <c r="Y9" s="737"/>
      <c r="Z9" s="737"/>
      <c r="AA9" s="737"/>
      <c r="AB9" s="737"/>
      <c r="AC9" s="737"/>
      <c r="AD9" s="737"/>
      <c r="AE9" s="737"/>
      <c r="AF9" s="737"/>
      <c r="AG9" s="737"/>
    </row>
    <row r="10" spans="2:34" s="738" customFormat="1">
      <c r="B10" s="737"/>
      <c r="C10" s="737"/>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row>
    <row r="11" spans="2:34" s="738" customFormat="1">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row>
    <row r="12" spans="2:34" s="738" customFormat="1">
      <c r="B12" s="737"/>
      <c r="C12" s="737"/>
      <c r="D12" s="737"/>
      <c r="E12" s="737"/>
      <c r="F12" s="737"/>
      <c r="G12" s="737"/>
      <c r="H12" s="737"/>
      <c r="I12" s="737"/>
      <c r="J12" s="737"/>
      <c r="K12" s="737"/>
      <c r="L12" s="737"/>
      <c r="M12" s="737"/>
      <c r="N12" s="737"/>
      <c r="O12" s="737"/>
      <c r="P12" s="737"/>
      <c r="Q12" s="737"/>
      <c r="R12" s="737"/>
      <c r="S12" s="737"/>
      <c r="T12" s="737"/>
      <c r="U12" s="737"/>
      <c r="V12" s="737"/>
      <c r="W12" s="737"/>
      <c r="X12" s="737"/>
      <c r="Y12" s="737"/>
      <c r="Z12" s="737"/>
      <c r="AA12" s="737"/>
      <c r="AB12" s="737"/>
      <c r="AC12" s="737"/>
      <c r="AD12" s="737"/>
      <c r="AE12" s="737"/>
      <c r="AF12" s="737"/>
      <c r="AG12" s="737"/>
      <c r="AH12" s="737"/>
    </row>
    <row r="13" spans="2:34" s="738" customFormat="1">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row>
    <row r="14" spans="2:34" s="738" customFormat="1">
      <c r="B14" s="737"/>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row>
    <row r="15" spans="2:34" s="738" customFormat="1">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row>
    <row r="16" spans="2:34" s="738" customFormat="1">
      <c r="B16" s="737"/>
      <c r="C16" s="737"/>
      <c r="D16" s="737"/>
      <c r="E16" s="737"/>
      <c r="F16" s="737"/>
      <c r="G16" s="737"/>
      <c r="H16" s="737"/>
      <c r="I16" s="737"/>
      <c r="J16" s="737"/>
      <c r="K16" s="737"/>
      <c r="L16" s="737"/>
      <c r="M16" s="737"/>
      <c r="N16" s="737"/>
      <c r="O16" s="737"/>
      <c r="P16" s="737"/>
      <c r="Q16" s="737"/>
      <c r="R16" s="737"/>
      <c r="S16" s="737"/>
      <c r="T16" s="737"/>
      <c r="U16" s="737"/>
      <c r="V16" s="737"/>
      <c r="W16" s="737"/>
      <c r="X16" s="737"/>
      <c r="Y16" s="737"/>
      <c r="Z16" s="737"/>
      <c r="AA16" s="737"/>
      <c r="AB16" s="737"/>
      <c r="AC16" s="737"/>
      <c r="AD16" s="737"/>
      <c r="AE16" s="737"/>
      <c r="AF16" s="737"/>
      <c r="AG16" s="737"/>
      <c r="AH16" s="737"/>
    </row>
    <row r="17" spans="12:34" s="738" customFormat="1">
      <c r="L17" s="737"/>
      <c r="M17" s="737"/>
      <c r="N17" s="737"/>
      <c r="O17" s="737"/>
      <c r="P17" s="737"/>
      <c r="Q17" s="737"/>
      <c r="R17" s="737"/>
      <c r="S17" s="737"/>
      <c r="T17" s="737"/>
      <c r="U17" s="737"/>
      <c r="V17" s="737"/>
      <c r="W17" s="737"/>
      <c r="X17" s="737"/>
      <c r="Y17" s="737"/>
      <c r="Z17" s="737"/>
      <c r="AA17" s="737"/>
      <c r="AB17" s="737"/>
      <c r="AC17" s="737"/>
      <c r="AD17" s="737"/>
      <c r="AE17" s="737"/>
      <c r="AF17" s="737"/>
      <c r="AG17" s="737"/>
    </row>
    <row r="18" spans="12:34" s="738" customFormat="1">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12:34" s="738" customFormat="1">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row>
    <row r="20" spans="12:34" s="738" customFormat="1">
      <c r="L20" s="737"/>
      <c r="M20" s="737"/>
      <c r="N20" s="737"/>
      <c r="O20" s="737"/>
      <c r="P20" s="737"/>
      <c r="Q20" s="737"/>
      <c r="R20" s="737"/>
      <c r="S20" s="737"/>
      <c r="T20" s="737"/>
      <c r="U20" s="737"/>
      <c r="V20" s="737"/>
      <c r="W20" s="737"/>
      <c r="X20" s="737"/>
      <c r="Y20" s="737"/>
      <c r="Z20" s="737"/>
      <c r="AA20" s="737"/>
      <c r="AB20" s="737"/>
      <c r="AC20" s="737"/>
      <c r="AD20" s="737"/>
      <c r="AE20" s="737"/>
      <c r="AF20" s="737"/>
      <c r="AG20" s="737"/>
    </row>
    <row r="21" spans="12:34" s="738" customFormat="1">
      <c r="L21" s="737"/>
      <c r="M21" s="737"/>
      <c r="N21" s="737"/>
      <c r="O21" s="737"/>
      <c r="P21" s="737"/>
      <c r="Q21" s="737"/>
      <c r="R21" s="737"/>
      <c r="S21" s="737"/>
      <c r="T21" s="737"/>
      <c r="U21" s="737"/>
      <c r="V21" s="737"/>
      <c r="W21" s="737"/>
      <c r="X21" s="737"/>
      <c r="Y21" s="737"/>
      <c r="Z21" s="737"/>
      <c r="AA21" s="737"/>
      <c r="AB21" s="737"/>
      <c r="AC21" s="737"/>
      <c r="AD21" s="737"/>
      <c r="AE21" s="737"/>
      <c r="AF21" s="737"/>
      <c r="AG21" s="737"/>
    </row>
    <row r="22" spans="12:34" s="738" customFormat="1">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row>
    <row r="23" spans="12:34" s="738" customFormat="1">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row>
    <row r="24" spans="12:34" s="738" customFormat="1">
      <c r="L24" s="737"/>
      <c r="M24" s="737"/>
      <c r="N24" s="737"/>
      <c r="O24" s="737"/>
      <c r="P24" s="737"/>
      <c r="R24" s="737"/>
      <c r="S24" s="737"/>
      <c r="T24" s="737"/>
      <c r="U24" s="737"/>
      <c r="V24" s="737"/>
      <c r="W24" s="737"/>
      <c r="X24" s="737"/>
      <c r="Y24" s="737"/>
      <c r="Z24" s="737"/>
      <c r="AA24" s="737"/>
      <c r="AB24" s="737"/>
      <c r="AC24" s="737"/>
      <c r="AD24" s="737"/>
      <c r="AE24" s="737"/>
      <c r="AF24" s="737"/>
      <c r="AG24" s="737"/>
      <c r="AH24" s="737"/>
    </row>
    <row r="25" spans="12:34" s="738" customFormat="1">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row>
    <row r="26" spans="12:34" s="738" customFormat="1">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row>
    <row r="27" spans="12:34" s="738" customFormat="1">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row>
    <row r="28" spans="12:34" s="738" customFormat="1">
      <c r="L28" s="737"/>
      <c r="M28" s="737"/>
      <c r="N28" s="737"/>
      <c r="P28" s="737"/>
      <c r="Q28" s="737"/>
      <c r="R28" s="737"/>
      <c r="S28" s="737"/>
      <c r="U28" s="737"/>
      <c r="V28" s="737"/>
      <c r="W28" s="737"/>
      <c r="X28" s="737"/>
      <c r="Y28" s="737"/>
      <c r="Z28" s="737"/>
      <c r="AA28" s="737"/>
      <c r="AB28" s="737"/>
      <c r="AC28" s="737"/>
      <c r="AD28" s="737"/>
      <c r="AE28" s="737"/>
      <c r="AF28" s="737"/>
      <c r="AG28" s="737"/>
    </row>
    <row r="29" spans="12:34" s="738" customFormat="1">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row>
    <row r="30" spans="12:34" s="738" customFormat="1">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row>
    <row r="31" spans="12:34" s="738" customFormat="1">
      <c r="L31" s="737"/>
      <c r="M31" s="737"/>
      <c r="N31" s="737"/>
      <c r="O31" s="737"/>
      <c r="P31" s="737"/>
      <c r="R31" s="737"/>
      <c r="S31" s="737"/>
      <c r="T31" s="737"/>
      <c r="U31" s="737"/>
      <c r="V31" s="737"/>
      <c r="W31" s="737"/>
      <c r="X31" s="737"/>
      <c r="Y31" s="737"/>
      <c r="Z31" s="737"/>
      <c r="AA31" s="737"/>
      <c r="AB31" s="737"/>
      <c r="AC31" s="737"/>
      <c r="AD31" s="737"/>
      <c r="AE31" s="737"/>
      <c r="AF31" s="737"/>
      <c r="AG31" s="737"/>
      <c r="AH31" s="737"/>
    </row>
    <row r="32" spans="12:34" s="738" customFormat="1">
      <c r="M32" s="737"/>
      <c r="N32" s="737"/>
      <c r="O32" s="737"/>
      <c r="P32" s="737"/>
      <c r="Q32" s="737"/>
      <c r="R32" s="737"/>
      <c r="S32" s="737"/>
      <c r="T32" s="737"/>
      <c r="U32" s="737"/>
      <c r="V32" s="737"/>
      <c r="W32" s="737"/>
      <c r="X32" s="737"/>
      <c r="Y32" s="737"/>
      <c r="Z32" s="737"/>
      <c r="AA32" s="737"/>
      <c r="AB32" s="737"/>
      <c r="AC32" s="737"/>
      <c r="AD32" s="737"/>
      <c r="AE32" s="737"/>
      <c r="AF32" s="737"/>
      <c r="AG32" s="737"/>
      <c r="AH32" s="737"/>
    </row>
    <row r="33" spans="2:34" s="738" customFormat="1">
      <c r="B33" s="737"/>
      <c r="D33" s="737"/>
      <c r="F33" s="737"/>
      <c r="H33" s="737"/>
      <c r="J33" s="737"/>
      <c r="K33" s="737"/>
      <c r="L33" s="737"/>
      <c r="M33" s="737"/>
      <c r="N33" s="737"/>
      <c r="O33" s="737"/>
      <c r="P33" s="737"/>
      <c r="Q33" s="737"/>
      <c r="R33" s="737"/>
      <c r="S33" s="737"/>
      <c r="T33" s="737"/>
      <c r="U33" s="737"/>
      <c r="V33" s="737"/>
      <c r="W33" s="737"/>
      <c r="Y33" s="737"/>
      <c r="Z33" s="737"/>
      <c r="AA33" s="737"/>
      <c r="AB33" s="737"/>
      <c r="AC33" s="737"/>
      <c r="AD33" s="737"/>
      <c r="AE33" s="737"/>
      <c r="AF33" s="737"/>
      <c r="AG33" s="737"/>
      <c r="AH33" s="737"/>
    </row>
    <row r="34" spans="2:34" s="738" customFormat="1">
      <c r="C34" s="737"/>
      <c r="D34" s="737"/>
      <c r="E34" s="737"/>
      <c r="F34" s="737"/>
      <c r="G34" s="737"/>
      <c r="H34" s="737"/>
      <c r="I34" s="737"/>
      <c r="J34" s="737"/>
      <c r="K34" s="737"/>
      <c r="L34" s="737"/>
      <c r="M34" s="737"/>
      <c r="N34" s="737"/>
      <c r="O34" s="737"/>
      <c r="Q34" s="737"/>
      <c r="S34" s="737"/>
      <c r="U34" s="737"/>
      <c r="V34" s="737"/>
      <c r="W34" s="737"/>
      <c r="X34" s="737"/>
      <c r="Y34" s="737"/>
      <c r="Z34" s="737"/>
      <c r="AA34" s="737"/>
      <c r="AB34" s="737"/>
      <c r="AC34" s="737"/>
      <c r="AD34" s="737"/>
      <c r="AE34" s="737"/>
      <c r="AF34" s="737"/>
      <c r="AG34" s="737"/>
      <c r="AH34" s="737"/>
    </row>
    <row r="35" spans="2:34" s="738" customFormat="1">
      <c r="B35" s="737"/>
      <c r="C35" s="737"/>
      <c r="E35" s="737"/>
      <c r="F35" s="737"/>
      <c r="G35" s="737"/>
      <c r="H35" s="737"/>
      <c r="I35" s="737"/>
      <c r="J35" s="737"/>
      <c r="K35" s="737"/>
      <c r="L35" s="737"/>
      <c r="M35" s="737"/>
      <c r="N35" s="737"/>
      <c r="O35" s="737"/>
      <c r="P35" s="737"/>
      <c r="Q35" s="737"/>
      <c r="R35" s="737"/>
      <c r="S35" s="737"/>
      <c r="T35" s="737"/>
      <c r="U35" s="737"/>
      <c r="V35" s="737"/>
      <c r="X35" s="737"/>
      <c r="Y35" s="737"/>
      <c r="Z35" s="737"/>
      <c r="AA35" s="737"/>
      <c r="AB35" s="737"/>
    </row>
    <row r="36" spans="2:34" s="738" customFormat="1">
      <c r="B36" s="737"/>
      <c r="C36" s="737"/>
      <c r="D36" s="737"/>
      <c r="E36" s="737"/>
      <c r="F36" s="737"/>
      <c r="G36" s="737"/>
      <c r="I36" s="737"/>
      <c r="L36" s="737"/>
      <c r="N36" s="737"/>
      <c r="O36" s="737"/>
      <c r="P36" s="737"/>
      <c r="Q36" s="737"/>
      <c r="R36" s="737"/>
      <c r="S36" s="737"/>
      <c r="T36" s="737"/>
      <c r="U36" s="737"/>
      <c r="V36" s="737"/>
      <c r="W36" s="737"/>
      <c r="X36" s="737"/>
    </row>
    <row r="37" spans="2:34" s="738" customFormat="1">
      <c r="B37" s="737"/>
      <c r="C37" s="737"/>
      <c r="D37" s="737"/>
      <c r="E37" s="737"/>
      <c r="F37" s="737"/>
      <c r="G37" s="737"/>
      <c r="H37" s="737"/>
      <c r="I37" s="737"/>
      <c r="J37" s="737"/>
      <c r="K37" s="737"/>
      <c r="L37" s="737"/>
      <c r="M37" s="737"/>
      <c r="N37" s="737"/>
      <c r="O37" s="737"/>
      <c r="P37" s="737"/>
      <c r="Q37" s="737"/>
      <c r="R37" s="737"/>
      <c r="S37" s="737"/>
      <c r="T37" s="737"/>
      <c r="U37" s="737"/>
      <c r="V37" s="737"/>
      <c r="W37" s="737"/>
      <c r="X37" s="737"/>
      <c r="Y37" s="737"/>
      <c r="Z37" s="737"/>
      <c r="AA37" s="737"/>
      <c r="AB37" s="737"/>
      <c r="AC37" s="737"/>
      <c r="AD37" s="737"/>
      <c r="AE37" s="737"/>
      <c r="AF37" s="737"/>
      <c r="AG37" s="737"/>
    </row>
    <row r="38" spans="2:34" s="738" customFormat="1">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7"/>
      <c r="AE38" s="737"/>
      <c r="AF38" s="737"/>
    </row>
    <row r="39" spans="2:34" s="738" customFormat="1">
      <c r="B39" s="737"/>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row>
    <row r="40" spans="2:34" s="738" customFormat="1">
      <c r="B40" s="737"/>
      <c r="C40" s="737"/>
      <c r="D40" s="737"/>
      <c r="E40" s="737"/>
      <c r="F40" s="737"/>
      <c r="G40" s="737"/>
      <c r="H40" s="737"/>
      <c r="I40" s="737"/>
      <c r="J40" s="737"/>
      <c r="K40" s="737"/>
      <c r="L40" s="737"/>
      <c r="M40" s="737"/>
      <c r="N40" s="737"/>
      <c r="O40" s="737"/>
      <c r="P40" s="737"/>
      <c r="Q40" s="737"/>
      <c r="R40" s="737"/>
      <c r="S40" s="737"/>
      <c r="T40" s="737"/>
      <c r="U40" s="737"/>
      <c r="V40" s="737"/>
      <c r="W40" s="737"/>
      <c r="Y40" s="737"/>
      <c r="Z40" s="737"/>
      <c r="AA40" s="737"/>
      <c r="AB40" s="737"/>
      <c r="AC40" s="737"/>
      <c r="AD40" s="737"/>
      <c r="AE40" s="737"/>
      <c r="AF40" s="737"/>
      <c r="AG40" s="737"/>
      <c r="AH40" s="737"/>
    </row>
    <row r="41" spans="2:34" s="738" customFormat="1">
      <c r="B41" s="737"/>
      <c r="C41" s="737"/>
      <c r="D41" s="737"/>
      <c r="E41" s="737"/>
      <c r="F41" s="737"/>
      <c r="G41" s="737"/>
      <c r="H41" s="737"/>
      <c r="I41" s="737"/>
      <c r="J41" s="737"/>
      <c r="K41" s="737"/>
      <c r="L41" s="737"/>
      <c r="M41" s="737"/>
      <c r="N41" s="737"/>
      <c r="O41" s="737"/>
      <c r="P41" s="737"/>
      <c r="Q41" s="737"/>
      <c r="S41" s="737"/>
      <c r="T41" s="737"/>
      <c r="U41" s="737"/>
      <c r="V41" s="737"/>
      <c r="W41" s="737"/>
      <c r="X41" s="737"/>
      <c r="Y41" s="737"/>
      <c r="Z41" s="737"/>
      <c r="AA41" s="737"/>
      <c r="AB41" s="737"/>
      <c r="AC41" s="737"/>
      <c r="AD41" s="737"/>
      <c r="AE41" s="737"/>
      <c r="AF41" s="737"/>
      <c r="AG41" s="737"/>
      <c r="AH41" s="737"/>
    </row>
    <row r="42" spans="2:34" s="738" customFormat="1">
      <c r="B42" s="737"/>
      <c r="C42" s="737"/>
      <c r="D42" s="737"/>
      <c r="E42" s="737"/>
      <c r="F42" s="737"/>
      <c r="G42" s="737"/>
      <c r="H42" s="737"/>
      <c r="I42" s="737"/>
      <c r="J42" s="737"/>
      <c r="K42" s="737"/>
      <c r="L42" s="737"/>
      <c r="M42" s="737"/>
      <c r="N42" s="737"/>
      <c r="O42" s="737"/>
      <c r="P42" s="737"/>
      <c r="Q42" s="737"/>
      <c r="R42" s="737"/>
      <c r="S42" s="737"/>
      <c r="T42" s="737"/>
      <c r="U42" s="737"/>
      <c r="V42" s="737"/>
      <c r="X42" s="737"/>
      <c r="Y42" s="737"/>
      <c r="Z42" s="737"/>
      <c r="AA42" s="737"/>
      <c r="AB42" s="737"/>
      <c r="AC42" s="737"/>
      <c r="AD42" s="737"/>
      <c r="AE42" s="737"/>
      <c r="AF42" s="737"/>
      <c r="AG42" s="737"/>
      <c r="AH42" s="737"/>
    </row>
    <row r="43" spans="2:34" s="738" customFormat="1">
      <c r="B43" s="737"/>
      <c r="C43" s="737"/>
      <c r="D43" s="737"/>
      <c r="E43" s="737"/>
      <c r="F43" s="737"/>
      <c r="G43" s="737"/>
      <c r="H43" s="737"/>
      <c r="I43" s="737"/>
      <c r="J43" s="737"/>
      <c r="K43" s="737"/>
      <c r="L43" s="737"/>
      <c r="M43" s="737"/>
      <c r="N43" s="737"/>
      <c r="O43" s="737"/>
      <c r="P43" s="737"/>
      <c r="Q43" s="737"/>
      <c r="R43" s="737"/>
      <c r="S43" s="737"/>
      <c r="T43" s="737"/>
      <c r="U43" s="737"/>
      <c r="V43" s="737"/>
      <c r="W43" s="737"/>
      <c r="X43" s="737"/>
    </row>
    <row r="44" spans="2:34" s="738" customFormat="1">
      <c r="B44" s="737"/>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row>
    <row r="45" spans="2:34" s="738" customFormat="1">
      <c r="B45" s="737"/>
      <c r="C45" s="737"/>
      <c r="D45" s="737"/>
      <c r="E45" s="737"/>
      <c r="F45" s="737"/>
      <c r="G45" s="737"/>
      <c r="H45" s="737"/>
      <c r="I45" s="737"/>
      <c r="J45" s="737"/>
      <c r="K45" s="737"/>
      <c r="L45" s="737"/>
      <c r="M45" s="737"/>
      <c r="N45" s="737"/>
      <c r="O45" s="737"/>
      <c r="P45" s="737"/>
      <c r="Q45" s="737"/>
      <c r="R45" s="737"/>
      <c r="S45" s="737"/>
      <c r="T45" s="737"/>
      <c r="U45" s="737"/>
      <c r="V45" s="737"/>
      <c r="W45" s="737"/>
      <c r="Y45" s="737"/>
      <c r="Z45" s="737"/>
      <c r="AA45" s="737"/>
      <c r="AB45" s="737"/>
      <c r="AC45" s="737"/>
      <c r="AD45" s="737"/>
      <c r="AE45" s="737"/>
      <c r="AF45" s="737"/>
      <c r="AG45" s="737"/>
      <c r="AH45" s="737"/>
    </row>
    <row r="46" spans="2:34" s="738" customFormat="1">
      <c r="B46" s="737"/>
      <c r="C46" s="737"/>
      <c r="D46" s="737"/>
      <c r="E46" s="737"/>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row>
    <row r="47" spans="2:34" s="738" customFormat="1">
      <c r="B47" s="737"/>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row>
    <row r="48" spans="2:34" s="738" customFormat="1">
      <c r="B48" s="737"/>
      <c r="C48" s="737"/>
      <c r="D48" s="737"/>
      <c r="E48" s="737"/>
      <c r="F48" s="737"/>
      <c r="G48" s="737"/>
      <c r="H48" s="737"/>
      <c r="I48" s="737"/>
      <c r="J48" s="737"/>
      <c r="K48" s="737"/>
      <c r="L48" s="737"/>
      <c r="M48" s="737"/>
      <c r="N48" s="737"/>
      <c r="O48" s="737"/>
      <c r="P48" s="737"/>
      <c r="Q48" s="737"/>
      <c r="R48" s="737"/>
      <c r="S48" s="737"/>
      <c r="T48" s="737"/>
      <c r="U48" s="737"/>
      <c r="V48" s="737"/>
      <c r="X48" s="737"/>
    </row>
    <row r="49" spans="28:34" s="738" customFormat="1">
      <c r="AB49" s="737"/>
      <c r="AC49" s="737"/>
      <c r="AD49" s="737"/>
      <c r="AE49" s="737"/>
      <c r="AF49" s="737"/>
      <c r="AG49" s="737"/>
      <c r="AH49" s="737"/>
    </row>
    <row r="50" spans="28:34" s="738" customFormat="1">
      <c r="AB50" s="737"/>
      <c r="AC50" s="737"/>
      <c r="AD50" s="737"/>
    </row>
    <row r="51" spans="28:34" s="738" customFormat="1">
      <c r="AB51" s="737"/>
    </row>
    <row r="52" spans="28:34" s="738" customFormat="1">
      <c r="AB52" s="737"/>
      <c r="AC52" s="737"/>
      <c r="AD52" s="737"/>
      <c r="AE52" s="737"/>
      <c r="AF52" s="737"/>
      <c r="AG52" s="737"/>
      <c r="AH52" s="737"/>
    </row>
    <row r="53" spans="28:34" s="738" customFormat="1">
      <c r="AB53" s="737"/>
      <c r="AC53" s="737"/>
      <c r="AD53" s="737"/>
      <c r="AE53" s="737"/>
    </row>
    <row r="54" spans="28:34" s="738" customFormat="1">
      <c r="AB54" s="737"/>
      <c r="AC54" s="737"/>
      <c r="AD54" s="737"/>
      <c r="AE54" s="737"/>
      <c r="AF54" s="737"/>
      <c r="AG54" s="737"/>
    </row>
    <row r="55" spans="28:34" s="738" customFormat="1">
      <c r="AB55" s="737"/>
      <c r="AC55" s="737"/>
      <c r="AD55" s="737"/>
      <c r="AE55" s="737"/>
      <c r="AF55" s="737"/>
      <c r="AG55" s="737"/>
      <c r="AH55" s="737"/>
    </row>
    <row r="56" spans="28:34" s="738" customFormat="1"/>
    <row r="57" spans="28:34" s="738" customFormat="1">
      <c r="AB57" s="737"/>
      <c r="AC57" s="737"/>
      <c r="AD57" s="737"/>
      <c r="AE57" s="737"/>
      <c r="AF57" s="737"/>
      <c r="AG57" s="737"/>
    </row>
    <row r="58" spans="28:34" s="738" customFormat="1">
      <c r="AB58" s="737"/>
      <c r="AC58" s="737"/>
      <c r="AD58" s="737"/>
      <c r="AE58" s="737"/>
      <c r="AF58" s="737"/>
      <c r="AG58" s="737"/>
    </row>
    <row r="59" spans="28:34" s="738" customFormat="1">
      <c r="AB59" s="737"/>
      <c r="AC59" s="737"/>
      <c r="AD59" s="737"/>
      <c r="AE59" s="737"/>
      <c r="AF59" s="737"/>
    </row>
    <row r="60" spans="28:34" s="738" customFormat="1">
      <c r="AB60" s="737"/>
      <c r="AC60" s="737"/>
      <c r="AD60" s="737"/>
      <c r="AE60" s="737"/>
      <c r="AF60" s="737"/>
      <c r="AG60" s="737"/>
      <c r="AH60" s="737"/>
    </row>
    <row r="61" spans="28:34" s="738" customFormat="1">
      <c r="AB61" s="737"/>
      <c r="AC61" s="737"/>
      <c r="AD61" s="737"/>
      <c r="AE61" s="737"/>
      <c r="AF61" s="737"/>
      <c r="AG61" s="737"/>
      <c r="AH61" s="737"/>
    </row>
    <row r="62" spans="28:34" s="738" customFormat="1">
      <c r="AB62" s="737"/>
      <c r="AC62" s="737"/>
      <c r="AD62" s="737"/>
      <c r="AE62" s="737"/>
      <c r="AF62" s="737"/>
      <c r="AG62" s="737"/>
      <c r="AH62" s="737"/>
    </row>
    <row r="63" spans="28:34" s="738" customFormat="1">
      <c r="AB63" s="737"/>
      <c r="AC63" s="737"/>
      <c r="AD63" s="737"/>
      <c r="AE63" s="737"/>
      <c r="AF63" s="737"/>
      <c r="AG63" s="737"/>
    </row>
    <row r="64" spans="28:34" s="738" customFormat="1">
      <c r="AB64" s="737"/>
      <c r="AC64" s="737"/>
      <c r="AD64" s="737"/>
      <c r="AE64" s="737"/>
      <c r="AF64" s="737"/>
    </row>
    <row r="65" spans="28:34" s="738" customFormat="1">
      <c r="AB65" s="737"/>
      <c r="AC65" s="737"/>
      <c r="AD65" s="737"/>
      <c r="AE65" s="737"/>
      <c r="AF65" s="737"/>
      <c r="AG65" s="737"/>
      <c r="AH65" s="737"/>
    </row>
    <row r="66" spans="28:34" s="738" customFormat="1">
      <c r="AB66" s="737"/>
      <c r="AC66" s="737"/>
      <c r="AD66" s="737"/>
      <c r="AE66" s="737"/>
      <c r="AF66" s="737"/>
      <c r="AG66" s="737"/>
      <c r="AH66" s="737"/>
    </row>
    <row r="67" spans="28:34" s="738" customFormat="1">
      <c r="AB67" s="737"/>
      <c r="AC67" s="737"/>
      <c r="AD67" s="737"/>
      <c r="AE67" s="737"/>
      <c r="AF67" s="737"/>
      <c r="AG67" s="737"/>
      <c r="AH67" s="737"/>
    </row>
    <row r="68" spans="28:34" s="738" customFormat="1"/>
    <row r="69" spans="28:34" s="738" customFormat="1">
      <c r="AB69" s="737"/>
      <c r="AC69" s="737"/>
      <c r="AD69" s="737"/>
      <c r="AE69" s="737"/>
    </row>
    <row r="70" spans="28:34" s="738" customFormat="1">
      <c r="AB70" s="737"/>
      <c r="AC70" s="737"/>
      <c r="AD70" s="737"/>
      <c r="AE70" s="737"/>
      <c r="AF70" s="737"/>
      <c r="AG70" s="737"/>
      <c r="AH70" s="737"/>
    </row>
    <row r="71" spans="28:34" s="738" customFormat="1">
      <c r="AB71" s="737"/>
      <c r="AC71" s="737"/>
      <c r="AD71" s="737"/>
      <c r="AE71" s="737"/>
      <c r="AF71" s="737"/>
      <c r="AG71" s="737"/>
      <c r="AH71" s="737"/>
    </row>
    <row r="72" spans="28:34" s="738" customFormat="1">
      <c r="AB72" s="737"/>
      <c r="AC72" s="737"/>
      <c r="AD72" s="737"/>
      <c r="AE72" s="737"/>
      <c r="AF72" s="737"/>
      <c r="AG72" s="737"/>
      <c r="AH72" s="737"/>
    </row>
    <row r="73" spans="28:34" s="738" customFormat="1">
      <c r="AB73" s="737"/>
      <c r="AC73" s="737"/>
      <c r="AD73" s="737"/>
      <c r="AE73" s="737"/>
      <c r="AF73" s="737"/>
      <c r="AG73" s="737"/>
      <c r="AH73" s="737"/>
    </row>
    <row r="74" spans="28:34" s="738" customFormat="1">
      <c r="AB74" s="737"/>
      <c r="AC74" s="737"/>
      <c r="AD74" s="737"/>
      <c r="AE74" s="737"/>
      <c r="AF74" s="737"/>
      <c r="AG74" s="737"/>
      <c r="AH74" s="737"/>
    </row>
    <row r="75" spans="28:34" s="738" customFormat="1">
      <c r="AB75" s="737"/>
      <c r="AC75" s="737"/>
      <c r="AD75" s="737"/>
      <c r="AE75" s="737"/>
      <c r="AF75" s="737"/>
      <c r="AG75" s="737"/>
    </row>
    <row r="76" spans="28:34" s="738" customFormat="1">
      <c r="AB76" s="737"/>
      <c r="AC76" s="737"/>
      <c r="AD76" s="737"/>
      <c r="AE76" s="737"/>
    </row>
    <row r="77" spans="28:34" s="738" customFormat="1">
      <c r="AB77" s="737"/>
      <c r="AC77" s="737"/>
      <c r="AD77" s="737"/>
      <c r="AE77" s="737"/>
      <c r="AF77" s="737"/>
    </row>
    <row r="78" spans="28:34" s="738" customFormat="1">
      <c r="AB78" s="737"/>
      <c r="AC78" s="737"/>
      <c r="AD78" s="737"/>
      <c r="AE78" s="737"/>
      <c r="AF78" s="737"/>
      <c r="AG78" s="737"/>
      <c r="AH78" s="737"/>
    </row>
    <row r="79" spans="28:34" s="738" customFormat="1">
      <c r="AB79" s="737"/>
      <c r="AC79" s="737"/>
      <c r="AD79" s="737"/>
      <c r="AE79" s="737"/>
      <c r="AF79" s="737"/>
      <c r="AG79" s="737"/>
      <c r="AH79" s="737"/>
    </row>
    <row r="80" spans="28:34" s="738" customFormat="1">
      <c r="AB80" s="737"/>
      <c r="AC80" s="737"/>
      <c r="AD80" s="737"/>
      <c r="AE80" s="737"/>
      <c r="AF80" s="737"/>
      <c r="AG80" s="737"/>
      <c r="AH80" s="737"/>
    </row>
    <row r="81" spans="25:34" s="738" customFormat="1">
      <c r="Y81" s="737"/>
      <c r="Z81" s="737"/>
      <c r="AA81" s="737"/>
      <c r="AB81" s="737"/>
      <c r="AC81" s="737"/>
      <c r="AD81" s="737"/>
      <c r="AE81" s="737"/>
      <c r="AF81" s="737"/>
      <c r="AG81" s="737"/>
      <c r="AH81" s="737"/>
    </row>
    <row r="82" spans="25:34" s="738" customFormat="1">
      <c r="Z82" s="737"/>
      <c r="AA82" s="737"/>
      <c r="AB82" s="737"/>
      <c r="AC82" s="737"/>
      <c r="AD82" s="737"/>
      <c r="AE82" s="737"/>
      <c r="AF82" s="737"/>
      <c r="AG82" s="737"/>
      <c r="AH82" s="737"/>
    </row>
    <row r="83" spans="25:34" s="738" customFormat="1"/>
    <row r="84" spans="25:34" s="738" customFormat="1">
      <c r="Y84" s="737"/>
      <c r="Z84" s="737"/>
      <c r="AA84" s="737"/>
      <c r="AB84" s="737"/>
      <c r="AC84" s="737"/>
      <c r="AD84" s="737"/>
      <c r="AE84" s="737"/>
      <c r="AF84" s="737"/>
      <c r="AG84" s="737"/>
      <c r="AH84" s="737"/>
    </row>
    <row r="85" spans="25:34" s="738" customFormat="1">
      <c r="Y85" s="737"/>
      <c r="Z85" s="737"/>
      <c r="AA85" s="737"/>
      <c r="AB85" s="737"/>
      <c r="AC85" s="737"/>
      <c r="AD85" s="737"/>
      <c r="AE85" s="737"/>
      <c r="AF85" s="737"/>
      <c r="AG85" s="737"/>
      <c r="AH85" s="737"/>
    </row>
    <row r="86" spans="25:34" s="738" customFormat="1">
      <c r="Y86" s="737"/>
      <c r="Z86" s="737"/>
      <c r="AA86" s="737"/>
      <c r="AB86" s="737"/>
      <c r="AC86" s="737"/>
      <c r="AD86" s="737"/>
      <c r="AE86" s="737"/>
      <c r="AF86" s="737"/>
      <c r="AG86" s="737"/>
      <c r="AH86" s="737"/>
    </row>
    <row r="87" spans="25:34" s="738" customFormat="1">
      <c r="Y87" s="737"/>
      <c r="Z87" s="737"/>
      <c r="AA87" s="737"/>
      <c r="AB87" s="737"/>
      <c r="AC87" s="737"/>
      <c r="AD87" s="737"/>
      <c r="AE87" s="737"/>
      <c r="AF87" s="737"/>
      <c r="AG87" s="737"/>
      <c r="AH87" s="737"/>
    </row>
    <row r="88" spans="25:34" s="738" customFormat="1">
      <c r="Y88" s="737"/>
      <c r="Z88" s="737"/>
      <c r="AA88" s="737"/>
      <c r="AB88" s="737"/>
      <c r="AC88" s="737"/>
      <c r="AD88" s="737"/>
      <c r="AE88" s="737"/>
      <c r="AF88" s="737"/>
      <c r="AG88" s="737"/>
    </row>
    <row r="89" spans="25:34" s="738" customFormat="1">
      <c r="Y89" s="737"/>
      <c r="Z89" s="737"/>
      <c r="AA89" s="737"/>
      <c r="AB89" s="737"/>
      <c r="AC89" s="737"/>
      <c r="AD89" s="737"/>
      <c r="AE89" s="737"/>
      <c r="AF89" s="737"/>
      <c r="AG89" s="737"/>
      <c r="AH89" s="737"/>
    </row>
    <row r="90" spans="25:34" s="738" customFormat="1">
      <c r="Y90" s="737"/>
      <c r="Z90" s="737"/>
      <c r="AA90" s="737"/>
      <c r="AB90" s="737"/>
      <c r="AC90" s="737"/>
      <c r="AD90" s="737"/>
      <c r="AE90" s="737"/>
      <c r="AF90" s="737"/>
      <c r="AG90" s="737"/>
      <c r="AH90" s="737"/>
    </row>
    <row r="91" spans="25:34" s="738" customFormat="1">
      <c r="Y91" s="737"/>
      <c r="Z91" s="737"/>
      <c r="AA91" s="737"/>
      <c r="AB91" s="737"/>
      <c r="AC91" s="737"/>
      <c r="AD91" s="737"/>
      <c r="AE91" s="737"/>
      <c r="AF91" s="737"/>
      <c r="AG91" s="737"/>
      <c r="AH91" s="737"/>
    </row>
    <row r="92" spans="25:34" s="738" customFormat="1" ht="13.5" customHeight="1">
      <c r="Y92" s="737"/>
      <c r="Z92" s="737"/>
      <c r="AA92" s="737"/>
      <c r="AB92" s="737"/>
      <c r="AC92" s="737"/>
      <c r="AD92" s="737"/>
      <c r="AE92" s="737"/>
      <c r="AF92" s="737"/>
      <c r="AG92" s="737"/>
      <c r="AH92" s="737"/>
    </row>
    <row r="93" spans="25:34" s="738" customFormat="1" ht="13.5" customHeight="1">
      <c r="Y93" s="737"/>
      <c r="Z93" s="737"/>
      <c r="AA93" s="737"/>
      <c r="AB93" s="737"/>
      <c r="AC93" s="737"/>
      <c r="AD93" s="737"/>
      <c r="AE93" s="737"/>
      <c r="AF93" s="737"/>
      <c r="AG93" s="737"/>
      <c r="AH93" s="737"/>
    </row>
    <row r="94" spans="25:34" s="738" customFormat="1" ht="13.5" customHeight="1">
      <c r="Y94" s="737"/>
      <c r="Z94" s="737"/>
      <c r="AA94" s="737"/>
      <c r="AB94" s="737"/>
      <c r="AC94" s="737"/>
      <c r="AD94" s="737"/>
      <c r="AE94" s="737"/>
    </row>
    <row r="95" spans="25:34" s="738" customFormat="1" ht="13.5" customHeight="1">
      <c r="Y95" s="737"/>
      <c r="Z95" s="737"/>
      <c r="AA95" s="737"/>
      <c r="AB95" s="737"/>
      <c r="AC95" s="737"/>
      <c r="AD95" s="737"/>
      <c r="AE95" s="737"/>
      <c r="AF95" s="737"/>
      <c r="AG95" s="737"/>
    </row>
    <row r="96" spans="25:34" s="738" customFormat="1" ht="13.5" customHeight="1">
      <c r="Y96" s="737"/>
      <c r="Z96" s="737"/>
      <c r="AA96" s="737"/>
      <c r="AB96" s="737"/>
      <c r="AC96" s="737"/>
      <c r="AD96" s="737"/>
      <c r="AE96" s="737"/>
      <c r="AF96" s="737"/>
      <c r="AG96" s="737"/>
      <c r="AH96" s="737"/>
    </row>
    <row r="97" spans="33:34" s="738" customFormat="1" ht="13.5" customHeight="1">
      <c r="AG97" s="737"/>
      <c r="AH97" s="737"/>
    </row>
    <row r="98" spans="33:34" s="738" customFormat="1" ht="13.5" customHeight="1">
      <c r="AG98" s="737"/>
      <c r="AH98" s="737"/>
    </row>
    <row r="99" spans="33:34" s="738" customFormat="1" ht="13.5" customHeight="1">
      <c r="AG99" s="737"/>
      <c r="AH99" s="737"/>
    </row>
    <row r="100" spans="33:34" s="738" customFormat="1" ht="13.5" customHeight="1">
      <c r="AG100" s="737"/>
      <c r="AH100" s="737"/>
    </row>
    <row r="101" spans="33:34" s="738" customFormat="1" ht="13.5" customHeight="1">
      <c r="AG101" s="737"/>
    </row>
    <row r="102" spans="33:34" s="738" customFormat="1" ht="13.5" customHeight="1">
      <c r="AG102" s="737"/>
      <c r="AH102" s="737"/>
    </row>
    <row r="103" spans="33:34" s="738" customFormat="1" ht="13.5" customHeight="1">
      <c r="AG103" s="737"/>
      <c r="AH103" s="737"/>
    </row>
    <row r="104" spans="33:34" s="738" customFormat="1" ht="13.5" customHeight="1"/>
    <row r="105" spans="33:34" s="738" customFormat="1" ht="13.5" customHeight="1">
      <c r="AG105" s="737"/>
      <c r="AH105" s="737"/>
    </row>
    <row r="106" spans="33:34" s="738" customFormat="1" ht="13.5" customHeight="1">
      <c r="AG106" s="737"/>
      <c r="AH106" s="737"/>
    </row>
    <row r="107" spans="33:34" s="738" customFormat="1" ht="13.5" customHeight="1">
      <c r="AG107" s="737"/>
      <c r="AH107" s="737"/>
    </row>
    <row r="108" spans="33:34" s="738" customFormat="1" ht="13.5" customHeight="1">
      <c r="AG108" s="737"/>
      <c r="AH108" s="737"/>
    </row>
    <row r="109" spans="33:34" s="738" customFormat="1" ht="13.5" customHeight="1">
      <c r="AG109" s="737"/>
      <c r="AH109" s="737"/>
    </row>
    <row r="110" spans="33:34" s="738" customFormat="1" ht="13.5" customHeight="1">
      <c r="AG110" s="737"/>
      <c r="AH110" s="737"/>
    </row>
    <row r="111" spans="33:34" s="738" customFormat="1" ht="13.5" customHeight="1">
      <c r="AG111" s="737"/>
      <c r="AH111" s="737"/>
    </row>
    <row r="112" spans="33:34" s="738" customFormat="1" ht="13.5" customHeight="1">
      <c r="AG112" s="737"/>
      <c r="AH112" s="737"/>
    </row>
    <row r="113" spans="34:34" s="738" customFormat="1" ht="13.5" customHeight="1">
      <c r="AH113" s="737"/>
    </row>
    <row r="114" spans="34:34" s="738" customFormat="1" ht="13.5" customHeight="1">
      <c r="AH114" s="737"/>
    </row>
    <row r="115" spans="34:34" s="738" customFormat="1" ht="13.5" customHeight="1">
      <c r="AH115" s="737"/>
    </row>
    <row r="116" spans="34:34" s="738" customFormat="1" ht="13.5" customHeight="1"/>
    <row r="117" spans="34:34" s="738" customFormat="1" ht="13.5" customHeight="1">
      <c r="AH117" s="737"/>
    </row>
    <row r="118" spans="34:34" s="738" customFormat="1" ht="13.5" customHeight="1">
      <c r="AH118" s="737"/>
    </row>
    <row r="119" spans="34:34" s="738" customFormat="1" ht="13.5" customHeight="1">
      <c r="AH119" s="737"/>
    </row>
    <row r="120" spans="34:34" s="738" customFormat="1" ht="13.5" customHeight="1"/>
    <row r="121" spans="34:34" s="738" customFormat="1" ht="13.5" customHeight="1"/>
    <row r="122" spans="34:34" s="738" customFormat="1" ht="13.5" customHeight="1">
      <c r="AH122" s="737"/>
    </row>
    <row r="123" spans="34:34" s="738" customFormat="1" ht="13.5" customHeight="1">
      <c r="AH123" s="737"/>
    </row>
    <row r="124" spans="34:34" s="738" customFormat="1" ht="13.5" customHeight="1">
      <c r="AH124" s="737"/>
    </row>
    <row r="125" spans="34:34" s="738" customFormat="1" ht="13.5" customHeight="1">
      <c r="AH125" s="737"/>
    </row>
    <row r="126" spans="34:34" s="738" customFormat="1" ht="13.5" hidden="1" customHeight="1">
      <c r="AH126" s="737"/>
    </row>
    <row r="127" spans="34:34" s="738" customFormat="1" ht="13.5" hidden="1" customHeight="1">
      <c r="AH127" s="737"/>
    </row>
    <row r="128" spans="34:34" s="738" customFormat="1" ht="13.5" hidden="1" customHeight="1">
      <c r="AH128" s="737"/>
    </row>
    <row r="129" s="738" customFormat="1" ht="13.5" hidden="1" customHeight="1"/>
    <row r="130" s="738" customFormat="1" ht="13.5" hidden="1" customHeight="1"/>
    <row r="131" s="738" customFormat="1" ht="13.5" hidden="1" customHeight="1"/>
    <row r="132" s="738" customFormat="1" ht="13.5" hidden="1" customHeight="1"/>
    <row r="133" s="738" customFormat="1" ht="13.5" hidden="1" customHeight="1"/>
    <row r="134" s="738" customFormat="1" ht="13.5" hidden="1" customHeight="1"/>
    <row r="135" s="738" customFormat="1"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Administrator</dc:creator>
  <cp:lastModifiedBy>佐藤　周造</cp:lastModifiedBy>
  <cp:lastPrinted>2018-05-28T06:20:35Z</cp:lastPrinted>
  <dcterms:created xsi:type="dcterms:W3CDTF">2018-01-24T04:29:19Z</dcterms:created>
  <dcterms:modified xsi:type="dcterms:W3CDTF">2023-02-22T05:32:27Z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2023-02-22T05:32:27Z</vt:filetime>
  </property>
</Properties>
</file>