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90" windowWidth="9600" windowHeight="8550" activeTab="0"/>
  </bookViews>
  <sheets>
    <sheet name="目次" sheetId="1" r:id="rId1"/>
    <sheet name="137" sheetId="2" r:id="rId2"/>
    <sheet name="138" sheetId="3" r:id="rId3"/>
    <sheet name="139" sheetId="4" r:id="rId4"/>
    <sheet name="140" sheetId="5" r:id="rId5"/>
    <sheet name="141" sheetId="6" r:id="rId6"/>
    <sheet name="142" sheetId="7" r:id="rId7"/>
    <sheet name="143" sheetId="8" r:id="rId8"/>
    <sheet name="144" sheetId="9" r:id="rId9"/>
    <sheet name="145" sheetId="10" r:id="rId10"/>
    <sheet name="146" sheetId="11" r:id="rId11"/>
    <sheet name="147" sheetId="12" r:id="rId12"/>
    <sheet name="148" sheetId="13" r:id="rId13"/>
  </sheets>
  <definedNames/>
  <calcPr fullCalcOnLoad="1"/>
</workbook>
</file>

<file path=xl/comments12.xml><?xml version="1.0" encoding="utf-8"?>
<comments xmlns="http://schemas.openxmlformats.org/spreadsheetml/2006/main">
  <authors>
    <author>02367921</author>
  </authors>
  <commentList>
    <comment ref="A3" authorId="0">
      <text>
        <r>
          <rPr>
            <b/>
            <sz val="9"/>
            <rFont val="ＭＳ Ｐゴシック"/>
            <family val="3"/>
          </rPr>
          <t>02367921: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02367921</author>
  </authors>
  <commentList>
    <comment ref="A3" authorId="0">
      <text>
        <r>
          <rPr>
            <b/>
            <sz val="9"/>
            <rFont val="ＭＳ Ｐゴシック"/>
            <family val="3"/>
          </rPr>
          <t>02367921: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<sst xmlns="http://schemas.openxmlformats.org/spreadsheetml/2006/main" count="276" uniqueCount="216">
  <si>
    <t/>
  </si>
  <si>
    <t>年度</t>
  </si>
  <si>
    <t>求職相談</t>
  </si>
  <si>
    <t>求人状況</t>
  </si>
  <si>
    <t>あっせん状況</t>
  </si>
  <si>
    <t>あっせん率</t>
  </si>
  <si>
    <t>新規</t>
  </si>
  <si>
    <t>再来</t>
  </si>
  <si>
    <t>件数</t>
  </si>
  <si>
    <t>人数</t>
  </si>
  <si>
    <t>人</t>
  </si>
  <si>
    <t>件</t>
  </si>
  <si>
    <t>％</t>
  </si>
  <si>
    <t>資料　産業振興分野</t>
  </si>
  <si>
    <t>上高田運動施設</t>
  </si>
  <si>
    <t>哲学堂運動施設</t>
  </si>
  <si>
    <t>中野体育館</t>
  </si>
  <si>
    <t>鷺宮体育館</t>
  </si>
  <si>
    <t>九中プール</t>
  </si>
  <si>
    <t>ニ中プール</t>
  </si>
  <si>
    <t>テニス場</t>
  </si>
  <si>
    <t>野球場</t>
  </si>
  <si>
    <t>年度</t>
  </si>
  <si>
    <t>（各年１２月３１日現在）</t>
  </si>
  <si>
    <t>映画館</t>
  </si>
  <si>
    <t>演劇
演芸場</t>
  </si>
  <si>
    <t>飲食店</t>
  </si>
  <si>
    <t>遊技場</t>
  </si>
  <si>
    <t>１）
ボウリング場</t>
  </si>
  <si>
    <t>低照度</t>
  </si>
  <si>
    <t>小客室</t>
  </si>
  <si>
    <t>マージャン</t>
  </si>
  <si>
    <t>パチンコ</t>
  </si>
  <si>
    <t>ゲーム機</t>
  </si>
  <si>
    <t>年次</t>
  </si>
  <si>
    <t>ｷｬﾊﾞﾚｰ</t>
  </si>
  <si>
    <t>料理店</t>
  </si>
  <si>
    <t>バー</t>
  </si>
  <si>
    <t>注　１）各年度末現在の協会加盟店である。</t>
  </si>
  <si>
    <t>資料　東京都総務局統計部統計調整課「東京都統計年鑑」</t>
  </si>
  <si>
    <t>（単位　ｋｇ）</t>
  </si>
  <si>
    <t>集団回収</t>
  </si>
  <si>
    <t>分別回収</t>
  </si>
  <si>
    <t>拠点回収</t>
  </si>
  <si>
    <t>（単位　ｔ）</t>
  </si>
  <si>
    <t>総数</t>
  </si>
  <si>
    <t>可燃</t>
  </si>
  <si>
    <t>不燃</t>
  </si>
  <si>
    <t>粗大</t>
  </si>
  <si>
    <t>年度</t>
  </si>
  <si>
    <t>持込 1)</t>
  </si>
  <si>
    <t>注　1）持込は，許可業者等が自ら処理施設に搬入するごみ。</t>
  </si>
  <si>
    <t>年    度</t>
  </si>
  <si>
    <t>騒音</t>
  </si>
  <si>
    <t>悪臭</t>
  </si>
  <si>
    <t>ばい煙</t>
  </si>
  <si>
    <t>振動</t>
  </si>
  <si>
    <t>その他</t>
  </si>
  <si>
    <t>ふんじん</t>
  </si>
  <si>
    <t>資料　環境と暮らし分野</t>
  </si>
  <si>
    <t>（単位　酒類ｋｌ，たばこ千本）</t>
  </si>
  <si>
    <t>酒類</t>
  </si>
  <si>
    <t>清酒</t>
  </si>
  <si>
    <t>果実酒類</t>
  </si>
  <si>
    <t>その他
１）</t>
  </si>
  <si>
    <t>年度</t>
  </si>
  <si>
    <t>たばこ</t>
  </si>
  <si>
    <t>しょうちゅう</t>
  </si>
  <si>
    <t>ビール</t>
  </si>
  <si>
    <t>ウイスキー
ブランデー</t>
  </si>
  <si>
    <t>注　１）合成清酒はその他に含む。</t>
  </si>
  <si>
    <t>資料　東京国税局，税務分野</t>
  </si>
  <si>
    <t>区民の声１）</t>
  </si>
  <si>
    <t>相談活動</t>
  </si>
  <si>
    <t>商工相談
２）</t>
  </si>
  <si>
    <t>消費者
生活相談</t>
  </si>
  <si>
    <t>情報公開
請求</t>
  </si>
  <si>
    <t>行政法律
手続相談</t>
  </si>
  <si>
    <t>税務相談</t>
  </si>
  <si>
    <t>人権相談</t>
  </si>
  <si>
    <t>青少年
相談</t>
  </si>
  <si>
    <t>交通事故
相談</t>
  </si>
  <si>
    <t>不動産
相談</t>
  </si>
  <si>
    <t>外国人
相談</t>
  </si>
  <si>
    <t>女性のため
の法律相談</t>
  </si>
  <si>
    <t>１）軽易なものを除く。</t>
  </si>
  <si>
    <t>２）金融安定化特別保証関連受付件数を含む。</t>
  </si>
  <si>
    <t>資料</t>
  </si>
  <si>
    <t>法律相談</t>
  </si>
  <si>
    <t>注</t>
  </si>
  <si>
    <t>戸籍全部・個人事項証明（謄･抄本）等</t>
  </si>
  <si>
    <t>住民票の写し等</t>
  </si>
  <si>
    <t>印鑑証明書</t>
  </si>
  <si>
    <t>諸証明</t>
  </si>
  <si>
    <t>臨時運行</t>
  </si>
  <si>
    <t>転出証明</t>
  </si>
  <si>
    <t>閲覧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</si>
  <si>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</si>
  <si>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</si>
  <si>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</si>
  <si>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</si>
  <si>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</si>
  <si>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</si>
  <si>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</si>
  <si>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</si>
  <si>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</si>
  <si>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</si>
  <si>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</si>
  <si>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（各年３月３１日現在）</t>
  </si>
  <si>
    <t>総記</t>
  </si>
  <si>
    <t>哲学</t>
  </si>
  <si>
    <t>歴史</t>
  </si>
  <si>
    <t>社会科学</t>
  </si>
  <si>
    <t>自然科学</t>
  </si>
  <si>
    <t>工学</t>
  </si>
  <si>
    <t>産業</t>
  </si>
  <si>
    <t>芸術</t>
  </si>
  <si>
    <t>語学</t>
  </si>
  <si>
    <t>文学</t>
  </si>
  <si>
    <t>絵本</t>
  </si>
  <si>
    <t>紙芝居</t>
  </si>
  <si>
    <t>（単位　冊）</t>
  </si>
  <si>
    <t>年次</t>
  </si>
  <si>
    <t>総数</t>
  </si>
  <si>
    <t>中央</t>
  </si>
  <si>
    <t>本町</t>
  </si>
  <si>
    <t>野方</t>
  </si>
  <si>
    <t>南台</t>
  </si>
  <si>
    <t>鷺宮</t>
  </si>
  <si>
    <t>東中野</t>
  </si>
  <si>
    <t>江古田</t>
  </si>
  <si>
    <t>上高田</t>
  </si>
  <si>
    <t>資料　中野区立図書館「中野の図書館」</t>
  </si>
  <si>
    <t>（単位　人）</t>
  </si>
  <si>
    <t>年度</t>
  </si>
  <si>
    <t>総数</t>
  </si>
  <si>
    <t>中央</t>
  </si>
  <si>
    <t>本町</t>
  </si>
  <si>
    <t>野方</t>
  </si>
  <si>
    <t>南台</t>
  </si>
  <si>
    <t>鷺宮</t>
  </si>
  <si>
    <t>東中野</t>
  </si>
  <si>
    <t>江古田</t>
  </si>
  <si>
    <t>上高田</t>
  </si>
  <si>
    <t>資料　中野区立図書館「中野の図書館」</t>
  </si>
  <si>
    <t>表番号</t>
  </si>
  <si>
    <t>統計名</t>
  </si>
  <si>
    <t>区民生活</t>
  </si>
  <si>
    <t>資料　ごみ減量分野</t>
  </si>
  <si>
    <t>-</t>
  </si>
  <si>
    <t>２０</t>
  </si>
  <si>
    <t>資料　戸籍住民分野</t>
  </si>
  <si>
    <t>年次</t>
  </si>
  <si>
    <t>発泡酒</t>
  </si>
  <si>
    <t>１月</t>
  </si>
  <si>
    <t>申込数</t>
  </si>
  <si>
    <t>金額</t>
  </si>
  <si>
    <t>融資数</t>
  </si>
  <si>
    <t>償還金額</t>
  </si>
  <si>
    <t>融資現在高</t>
  </si>
  <si>
    <t>平成１６年度</t>
  </si>
  <si>
    <t>２１</t>
  </si>
  <si>
    <t>平成１６年</t>
  </si>
  <si>
    <t xml:space="preserve">     ２）平成１８～１９年度は中野区分数量を把握できないため、資料なし。</t>
  </si>
  <si>
    <t>※19年度の求職相談、あっせん状況、あっせん率については、平成19年4～１１月までの実績</t>
  </si>
  <si>
    <t>※平成20年度以降はあっ旋を行っていない。</t>
  </si>
  <si>
    <r>
      <t>区立図書館個人貸出者数（平成17</t>
    </r>
    <r>
      <rPr>
        <sz val="11"/>
        <rFont val="ＭＳ Ｐゴシック"/>
        <family val="3"/>
      </rPr>
      <t>～平成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年度）</t>
    </r>
  </si>
  <si>
    <t>１３７．区立図書館個人貸出者数（平成１７～平成２１年度）</t>
  </si>
  <si>
    <t>平成１７年度</t>
  </si>
  <si>
    <t>１８</t>
  </si>
  <si>
    <t>１９</t>
  </si>
  <si>
    <t>２１年４月</t>
  </si>
  <si>
    <t>２２年１月</t>
  </si>
  <si>
    <r>
      <t>区立図書館分類別蔵書数（平成18</t>
    </r>
    <r>
      <rPr>
        <sz val="11"/>
        <rFont val="ＭＳ Ｐゴシック"/>
        <family val="3"/>
      </rPr>
      <t>～平成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年）</t>
    </r>
  </si>
  <si>
    <t>平成1８年</t>
  </si>
  <si>
    <t>２２</t>
  </si>
  <si>
    <t>１３８．区立図書館分類別蔵書数（平成１８～平成２２年）</t>
  </si>
  <si>
    <r>
      <t>各種証明書の発行件数（平成18</t>
    </r>
    <r>
      <rPr>
        <sz val="11"/>
        <rFont val="ＭＳ Ｐゴシック"/>
        <family val="3"/>
      </rPr>
      <t>～平成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年）</t>
    </r>
  </si>
  <si>
    <t>１３９．各種証明書の発行件数（平成１８～平成２２年）</t>
  </si>
  <si>
    <t>平成１８年</t>
  </si>
  <si>
    <t>１４０．広聴活動状況（平成１７～平成２１年度）</t>
  </si>
  <si>
    <t>「女性の生き方なんでも相談」は平成21年度より「女性のための悩み相談」に名称変更</t>
  </si>
  <si>
    <t>「区民の声」・「相談活動」・・・区民の声分野</t>
  </si>
  <si>
    <t>「消費者生活相談」・・・消費者センター</t>
  </si>
  <si>
    <t>「女性のための悩み相談」・「女性のための法律相談」・・・男女共同参画センター</t>
  </si>
  <si>
    <t>「商工相談」・・・産業振興分野</t>
  </si>
  <si>
    <t>「情報公開請求」・・・広報分野</t>
  </si>
  <si>
    <t>女性のための悩み相談</t>
  </si>
  <si>
    <r>
      <t>酒類・たばこの消費量（平成16</t>
    </r>
    <r>
      <rPr>
        <sz val="11"/>
        <rFont val="ＭＳ Ｐゴシック"/>
        <family val="3"/>
      </rPr>
      <t>～平成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年度）</t>
    </r>
  </si>
  <si>
    <t>１４１．酒類・たばこの消費量（平成１６～平成２０年度）</t>
  </si>
  <si>
    <r>
      <t>公害現象別苦情受付状況 （平成17</t>
    </r>
    <r>
      <rPr>
        <sz val="11"/>
        <rFont val="ＭＳ Ｐゴシック"/>
        <family val="3"/>
      </rPr>
      <t>～平成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年度）</t>
    </r>
  </si>
  <si>
    <t>１４２．公害現象別苦情受付状況 （平成１７～平成２１年度）</t>
  </si>
  <si>
    <r>
      <t>ごみ収集状況（平成17</t>
    </r>
    <r>
      <rPr>
        <sz val="11"/>
        <rFont val="ＭＳ Ｐゴシック"/>
        <family val="3"/>
      </rPr>
      <t>～平成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年度）</t>
    </r>
  </si>
  <si>
    <t>１４３．ごみ収集状況（平成１７～平成２１年度）</t>
  </si>
  <si>
    <t>…2)</t>
  </si>
  <si>
    <r>
      <t>資源回収状況（平成17</t>
    </r>
    <r>
      <rPr>
        <sz val="11"/>
        <rFont val="ＭＳ Ｐゴシック"/>
        <family val="3"/>
      </rPr>
      <t>～平成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年度）</t>
    </r>
  </si>
  <si>
    <t>１４４．資源回収状況（平成１７～平成２１年度）</t>
  </si>
  <si>
    <t>注　回収品目　びん，スチール缶，アルミ缶，新聞，雑誌，ダンボール，プラスチック製容器包装，乾電池，紙パック，布類，ペットボトル。</t>
  </si>
  <si>
    <r>
      <t>区内娯楽場数（平成16</t>
    </r>
    <r>
      <rPr>
        <sz val="11"/>
        <rFont val="ＭＳ Ｐゴシック"/>
        <family val="3"/>
      </rPr>
      <t>～平成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年）</t>
    </r>
  </si>
  <si>
    <t>１４５．区内娯楽場数（平成１６～平成２０年）</t>
  </si>
  <si>
    <r>
      <t>社会体育施設利用状況（平成17</t>
    </r>
    <r>
      <rPr>
        <sz val="11"/>
        <rFont val="ＭＳ Ｐゴシック"/>
        <family val="3"/>
      </rPr>
      <t>～平成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年度）</t>
    </r>
  </si>
  <si>
    <t>１４６．社会体育施設利用状況（平成１7～平成２1年度）</t>
  </si>
  <si>
    <t>資料　生涯学習分野，公園・道路分野</t>
  </si>
  <si>
    <t>21年４月</t>
  </si>
  <si>
    <t>22年１月</t>
  </si>
  <si>
    <t>少年のスポーツ広場</t>
  </si>
  <si>
    <r>
      <t>内職あっせん実施状況（平成17</t>
    </r>
    <r>
      <rPr>
        <sz val="11"/>
        <rFont val="ＭＳ Ｐゴシック"/>
        <family val="3"/>
      </rPr>
      <t>～平成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年度）</t>
    </r>
  </si>
  <si>
    <t>１４７．内職あっせん実施状況（平成１７～平成２１年度）</t>
  </si>
  <si>
    <t>平成1７年度</t>
  </si>
  <si>
    <t>18</t>
  </si>
  <si>
    <t>19</t>
  </si>
  <si>
    <t>20</t>
  </si>
  <si>
    <t>21</t>
  </si>
  <si>
    <t>中小企業融資状況（平成17～平成21年度 ）</t>
  </si>
  <si>
    <t>１４８．中小企業融資状況（平成１７～平成２１年度）</t>
  </si>
  <si>
    <r>
      <t>広聴活動状況（平成17</t>
    </r>
    <r>
      <rPr>
        <sz val="11"/>
        <rFont val="ＭＳ Ｐゴシック"/>
        <family val="3"/>
      </rPr>
      <t>～平成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年度）</t>
    </r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</si>
</sst>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0\ "/>
    <numFmt numFmtId="178" formatCode="###\ ###\ ##0\ \ \ \ \ \ "/>
    <numFmt numFmtId="179" formatCode="###\ ###\ ;###0;&quot;- &quot;;@"/>
    <numFmt numFmtId="180" formatCode="###\ ###\ ##0\ \ "/>
    <numFmt numFmtId="181" formatCode="###\ ###\ ##0\ \ \ "/>
    <numFmt numFmtId="182" formatCode="###\ ###\ \ \ ;###0;&quot;-   &quot;;@"/>
    <numFmt numFmtId="183" formatCode="###\ ###\ ##0\ \ \ \ "/>
    <numFmt numFmtId="184" formatCode="###\ ###\ \ \ ;###0;&quot;-  &quot;;@"/>
    <numFmt numFmtId="185" formatCode="0.0_);[Red]\(0.0\)"/>
    <numFmt numFmtId="186" formatCode="#,##0\ \ \ \ "/>
    <numFmt numFmtId="187" formatCode="0.0_ \ \ ;[Red]\(0.0\ \ \ "/>
    <numFmt numFmtId="188" formatCode="&quot;表に移動&quot;"/>
    <numFmt numFmtId="189" formatCode="0_ "/>
    <numFmt numFmtId="190" formatCode="###\ ###"/>
    <numFmt numFmtId="191" formatCode="#,##0\ \ \ \ ;;&quot;-&quot;\ \ \ \ "/>
    <numFmt numFmtId="192" formatCode="#.#0\ \ \ \ ;;&quot;-&quot;\ \ \ \ "/>
    <numFmt numFmtId="193" formatCode="#.0\ \ \ \ ;;&quot;-&quot;\ \ \ \ "/>
    <numFmt numFmtId="194" formatCode="#\ ###\ ###\ \ ;;&quot;-&quot;\ \ "/>
    <numFmt numFmtId="195" formatCode="###\ ###\ ##0\ \ ;;&quot;-&quot;\ \ 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b/>
      <sz val="11"/>
      <name val="ＭＳ Ｐゴシック"/>
      <family val="3"/>
    </font>
    <font>
      <b/>
      <sz val="9"/>
      <name val="ＭＳ Ｐ明朝"/>
      <family val="1"/>
    </font>
    <font>
      <b/>
      <sz val="14"/>
      <name val="ＭＳ Ｐゴシック"/>
      <family val="3"/>
    </font>
    <font>
      <sz val="11"/>
      <color indexed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5" fillId="0" borderId="0" xfId="0" applyNumberFormat="1" applyFont="1" applyAlignment="1">
      <alignment horizontal="right" vertical="center"/>
    </xf>
    <xf numFmtId="180" fontId="5" fillId="0" borderId="14" xfId="0" applyNumberFormat="1" applyFont="1" applyBorder="1" applyAlignment="1">
      <alignment horizontal="right" vertical="center"/>
    </xf>
    <xf numFmtId="180" fontId="5" fillId="0" borderId="15" xfId="0" applyNumberFormat="1" applyFont="1" applyBorder="1" applyAlignment="1">
      <alignment horizontal="right" vertical="center"/>
    </xf>
    <xf numFmtId="185" fontId="5" fillId="0" borderId="15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49" fontId="5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6" fontId="4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horizontal="right" vertical="center"/>
    </xf>
    <xf numFmtId="176" fontId="5" fillId="0" borderId="10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horizontal="center" vertical="center" wrapText="1"/>
    </xf>
    <xf numFmtId="176" fontId="5" fillId="0" borderId="16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49" fontId="5" fillId="0" borderId="17" xfId="0" applyNumberFormat="1" applyFont="1" applyBorder="1" applyAlignment="1">
      <alignment horizontal="center" vertical="center"/>
    </xf>
    <xf numFmtId="180" fontId="5" fillId="0" borderId="18" xfId="0" applyNumberFormat="1" applyFont="1" applyBorder="1" applyAlignment="1">
      <alignment vertical="center"/>
    </xf>
    <xf numFmtId="180" fontId="5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180" fontId="7" fillId="0" borderId="18" xfId="0" applyNumberFormat="1" applyFont="1" applyBorder="1" applyAlignment="1">
      <alignment vertical="center"/>
    </xf>
    <xf numFmtId="180" fontId="7" fillId="0" borderId="0" xfId="0" applyNumberFormat="1" applyFont="1" applyBorder="1" applyAlignment="1">
      <alignment vertical="center"/>
    </xf>
    <xf numFmtId="180" fontId="5" fillId="0" borderId="18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49" fontId="5" fillId="0" borderId="19" xfId="0" applyNumberFormat="1" applyFont="1" applyBorder="1" applyAlignment="1">
      <alignment horizontal="center" vertical="center"/>
    </xf>
    <xf numFmtId="180" fontId="5" fillId="0" borderId="20" xfId="0" applyNumberFormat="1" applyFont="1" applyFill="1" applyBorder="1" applyAlignment="1">
      <alignment vertical="center"/>
    </xf>
    <xf numFmtId="180" fontId="5" fillId="0" borderId="10" xfId="0" applyNumberFormat="1" applyFont="1" applyFill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0" fillId="0" borderId="0" xfId="0" applyAlignment="1">
      <alignment/>
    </xf>
    <xf numFmtId="176" fontId="5" fillId="0" borderId="10" xfId="0" applyNumberFormat="1" applyFont="1" applyBorder="1" applyAlignment="1">
      <alignment vertical="top"/>
    </xf>
    <xf numFmtId="0" fontId="5" fillId="0" borderId="0" xfId="0" applyFont="1" applyAlignment="1">
      <alignment/>
    </xf>
    <xf numFmtId="176" fontId="5" fillId="0" borderId="11" xfId="0" applyNumberFormat="1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 wrapText="1"/>
    </xf>
    <xf numFmtId="176" fontId="8" fillId="0" borderId="13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81" fontId="5" fillId="0" borderId="0" xfId="0" applyNumberFormat="1" applyFont="1" applyBorder="1" applyAlignment="1">
      <alignment vertical="center"/>
    </xf>
    <xf numFmtId="181" fontId="7" fillId="0" borderId="10" xfId="0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176" fontId="5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9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176" fontId="7" fillId="0" borderId="1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82" fontId="5" fillId="0" borderId="0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182" fontId="9" fillId="0" borderId="0" xfId="0" applyNumberFormat="1" applyFont="1" applyAlignment="1">
      <alignment vertical="center"/>
    </xf>
    <xf numFmtId="176" fontId="5" fillId="0" borderId="17" xfId="0" applyNumberFormat="1" applyFont="1" applyBorder="1" applyAlignment="1">
      <alignment horizontal="center" vertical="center"/>
    </xf>
    <xf numFmtId="181" fontId="5" fillId="0" borderId="0" xfId="0" applyNumberFormat="1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vertical="center"/>
    </xf>
    <xf numFmtId="182" fontId="9" fillId="0" borderId="0" xfId="0" applyNumberFormat="1" applyFont="1" applyFill="1" applyAlignment="1">
      <alignment vertical="center"/>
    </xf>
    <xf numFmtId="182" fontId="7" fillId="0" borderId="10" xfId="0" applyNumberFormat="1" applyFont="1" applyFill="1" applyBorder="1" applyAlignment="1">
      <alignment vertical="center"/>
    </xf>
    <xf numFmtId="182" fontId="10" fillId="0" borderId="0" xfId="0" applyNumberFormat="1" applyFont="1" applyFill="1" applyAlignment="1">
      <alignment vertical="center"/>
    </xf>
    <xf numFmtId="176" fontId="5" fillId="0" borderId="0" xfId="0" applyNumberFormat="1" applyFont="1" applyBorder="1" applyAlignment="1">
      <alignment horizontal="left" vertical="center"/>
    </xf>
    <xf numFmtId="181" fontId="7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177" fontId="5" fillId="0" borderId="18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18" xfId="0" applyNumberFormat="1" applyFont="1" applyFill="1" applyBorder="1" applyAlignment="1">
      <alignment vertical="center"/>
    </xf>
    <xf numFmtId="177" fontId="7" fillId="0" borderId="20" xfId="0" applyNumberFormat="1" applyFont="1" applyFill="1" applyBorder="1" applyAlignment="1">
      <alignment vertical="center"/>
    </xf>
    <xf numFmtId="177" fontId="7" fillId="0" borderId="10" xfId="0" applyNumberFormat="1" applyFont="1" applyFill="1" applyBorder="1" applyAlignment="1">
      <alignment vertical="center"/>
    </xf>
    <xf numFmtId="176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6" fontId="5" fillId="0" borderId="2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179" fontId="5" fillId="0" borderId="10" xfId="0" applyNumberFormat="1" applyFont="1" applyBorder="1" applyAlignment="1">
      <alignment vertical="center"/>
    </xf>
    <xf numFmtId="0" fontId="0" fillId="0" borderId="0" xfId="0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180" fontId="7" fillId="0" borderId="10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179" fontId="5" fillId="0" borderId="0" xfId="0" applyNumberFormat="1" applyFont="1" applyBorder="1" applyAlignment="1">
      <alignment horizontal="right" vertical="center"/>
    </xf>
    <xf numFmtId="176" fontId="5" fillId="0" borderId="18" xfId="0" applyNumberFormat="1" applyFont="1" applyBorder="1" applyAlignment="1">
      <alignment horizontal="left" vertical="center"/>
    </xf>
    <xf numFmtId="176" fontId="5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9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76" fontId="5" fillId="0" borderId="0" xfId="0" applyNumberFormat="1" applyFont="1" applyAlignment="1">
      <alignment/>
    </xf>
    <xf numFmtId="179" fontId="7" fillId="0" borderId="0" xfId="0" applyNumberFormat="1" applyFont="1" applyBorder="1" applyAlignment="1">
      <alignment vertical="center"/>
    </xf>
    <xf numFmtId="179" fontId="7" fillId="0" borderId="0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177" fontId="5" fillId="0" borderId="0" xfId="0" applyNumberFormat="1" applyFont="1" applyAlignment="1">
      <alignment vertical="center"/>
    </xf>
    <xf numFmtId="0" fontId="5" fillId="0" borderId="17" xfId="0" applyFont="1" applyBorder="1" applyAlignment="1">
      <alignment vertical="center"/>
    </xf>
    <xf numFmtId="49" fontId="5" fillId="0" borderId="17" xfId="0" applyNumberFormat="1" applyFont="1" applyBorder="1" applyAlignment="1">
      <alignment vertical="center"/>
    </xf>
    <xf numFmtId="49" fontId="5" fillId="0" borderId="19" xfId="0" applyNumberFormat="1" applyFont="1" applyBorder="1" applyAlignment="1">
      <alignment vertical="center"/>
    </xf>
    <xf numFmtId="176" fontId="4" fillId="0" borderId="0" xfId="0" applyNumberFormat="1" applyFont="1" applyAlignment="1">
      <alignment/>
    </xf>
    <xf numFmtId="176" fontId="5" fillId="0" borderId="0" xfId="0" applyNumberFormat="1" applyFont="1" applyAlignment="1">
      <alignment horizontal="right"/>
    </xf>
    <xf numFmtId="176" fontId="5" fillId="0" borderId="0" xfId="0" applyNumberFormat="1" applyFont="1" applyBorder="1" applyAlignment="1">
      <alignment vertical="top"/>
    </xf>
    <xf numFmtId="176" fontId="5" fillId="0" borderId="0" xfId="0" applyNumberFormat="1" applyFont="1" applyAlignment="1">
      <alignment horizontal="right" vertical="top"/>
    </xf>
    <xf numFmtId="177" fontId="5" fillId="0" borderId="18" xfId="0" applyNumberFormat="1" applyFont="1" applyBorder="1" applyAlignment="1">
      <alignment/>
    </xf>
    <xf numFmtId="177" fontId="5" fillId="0" borderId="0" xfId="0" applyNumberFormat="1" applyFont="1" applyAlignment="1">
      <alignment/>
    </xf>
    <xf numFmtId="177" fontId="7" fillId="0" borderId="0" xfId="0" applyNumberFormat="1" applyFont="1" applyAlignment="1">
      <alignment/>
    </xf>
    <xf numFmtId="49" fontId="5" fillId="0" borderId="17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4" fillId="0" borderId="24" xfId="0" applyNumberFormat="1" applyFont="1" applyFill="1" applyBorder="1" applyAlignment="1">
      <alignment horizontal="center" vertical="center" wrapText="1"/>
    </xf>
    <xf numFmtId="0" fontId="15" fillId="0" borderId="25" xfId="0" applyNumberFormat="1" applyFont="1" applyFill="1" applyBorder="1" applyAlignment="1">
      <alignment horizontal="center" vertical="center"/>
    </xf>
    <xf numFmtId="0" fontId="15" fillId="0" borderId="26" xfId="0" applyNumberFormat="1" applyFont="1" applyFill="1" applyBorder="1" applyAlignment="1">
      <alignment horizontal="center" vertical="center"/>
    </xf>
    <xf numFmtId="0" fontId="15" fillId="0" borderId="27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43" applyFont="1" applyAlignment="1" applyProtection="1">
      <alignment vertical="center"/>
      <protection/>
    </xf>
    <xf numFmtId="49" fontId="5" fillId="0" borderId="17" xfId="0" applyNumberFormat="1" applyFont="1" applyBorder="1" applyAlignment="1">
      <alignment/>
    </xf>
    <xf numFmtId="176" fontId="5" fillId="0" borderId="18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horizontal="right" vertical="center"/>
    </xf>
    <xf numFmtId="176" fontId="7" fillId="0" borderId="20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49" fontId="5" fillId="0" borderId="0" xfId="0" applyNumberFormat="1" applyFont="1" applyAlignment="1" quotePrefix="1">
      <alignment horizontal="center" vertical="center"/>
    </xf>
    <xf numFmtId="49" fontId="5" fillId="0" borderId="17" xfId="0" applyNumberFormat="1" applyFont="1" applyBorder="1" applyAlignment="1" quotePrefix="1">
      <alignment horizontal="center" vertical="center"/>
    </xf>
    <xf numFmtId="177" fontId="5" fillId="0" borderId="0" xfId="0" applyNumberFormat="1" applyFont="1" applyAlignment="1">
      <alignment/>
    </xf>
    <xf numFmtId="177" fontId="5" fillId="0" borderId="18" xfId="0" applyNumberFormat="1" applyFont="1" applyBorder="1" applyAlignment="1">
      <alignment/>
    </xf>
    <xf numFmtId="188" fontId="0" fillId="0" borderId="28" xfId="43" applyNumberFormat="1" applyFont="1" applyFill="1" applyBorder="1" applyAlignment="1" applyProtection="1">
      <alignment vertical="center" wrapText="1"/>
      <protection/>
    </xf>
    <xf numFmtId="177" fontId="7" fillId="0" borderId="0" xfId="0" applyNumberFormat="1" applyFont="1" applyAlignment="1">
      <alignment/>
    </xf>
    <xf numFmtId="176" fontId="5" fillId="0" borderId="10" xfId="0" applyNumberFormat="1" applyFont="1" applyFill="1" applyBorder="1" applyAlignment="1">
      <alignment vertical="center"/>
    </xf>
    <xf numFmtId="176" fontId="5" fillId="0" borderId="20" xfId="0" applyNumberFormat="1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vertical="center"/>
    </xf>
    <xf numFmtId="176" fontId="11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/>
    </xf>
    <xf numFmtId="180" fontId="6" fillId="0" borderId="18" xfId="0" applyNumberFormat="1" applyFont="1" applyBorder="1" applyAlignment="1">
      <alignment vertical="center"/>
    </xf>
    <xf numFmtId="180" fontId="6" fillId="0" borderId="0" xfId="0" applyNumberFormat="1" applyFont="1" applyBorder="1" applyAlignment="1">
      <alignment vertical="center"/>
    </xf>
    <xf numFmtId="188" fontId="0" fillId="0" borderId="20" xfId="43" applyNumberFormat="1" applyFont="1" applyFill="1" applyBorder="1" applyAlignment="1" applyProtection="1">
      <alignment vertical="center" wrapText="1"/>
      <protection/>
    </xf>
    <xf numFmtId="188" fontId="13" fillId="0" borderId="29" xfId="43" applyNumberFormat="1" applyFont="1" applyFill="1" applyBorder="1" applyAlignment="1" applyProtection="1">
      <alignment horizontal="center" vertical="center" wrapText="1"/>
      <protection/>
    </xf>
    <xf numFmtId="188" fontId="13" fillId="0" borderId="30" xfId="43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Border="1" applyAlignment="1" quotePrefix="1">
      <alignment horizontal="center"/>
    </xf>
    <xf numFmtId="0" fontId="0" fillId="0" borderId="17" xfId="0" applyBorder="1" applyAlignment="1">
      <alignment/>
    </xf>
    <xf numFmtId="176" fontId="7" fillId="0" borderId="18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183" fontId="5" fillId="0" borderId="0" xfId="0" applyNumberFormat="1" applyFont="1" applyFill="1" applyBorder="1" applyAlignment="1">
      <alignment/>
    </xf>
    <xf numFmtId="176" fontId="7" fillId="0" borderId="0" xfId="0" applyNumberFormat="1" applyFont="1" applyBorder="1" applyAlignment="1">
      <alignment horizontal="left" vertical="center"/>
    </xf>
    <xf numFmtId="191" fontId="5" fillId="0" borderId="0" xfId="0" applyNumberFormat="1" applyFont="1" applyFill="1" applyBorder="1" applyAlignment="1">
      <alignment vertical="center"/>
    </xf>
    <xf numFmtId="191" fontId="5" fillId="0" borderId="18" xfId="0" applyNumberFormat="1" applyFont="1" applyBorder="1" applyAlignment="1">
      <alignment vertical="center"/>
    </xf>
    <xf numFmtId="191" fontId="5" fillId="0" borderId="0" xfId="0" applyNumberFormat="1" applyFont="1" applyBorder="1" applyAlignment="1">
      <alignment vertical="center"/>
    </xf>
    <xf numFmtId="191" fontId="5" fillId="0" borderId="18" xfId="0" applyNumberFormat="1" applyFont="1" applyFill="1" applyBorder="1" applyAlignment="1">
      <alignment vertical="center"/>
    </xf>
    <xf numFmtId="193" fontId="5" fillId="0" borderId="0" xfId="0" applyNumberFormat="1" applyFont="1" applyBorder="1" applyAlignment="1">
      <alignment vertical="center"/>
    </xf>
    <xf numFmtId="194" fontId="5" fillId="0" borderId="18" xfId="0" applyNumberFormat="1" applyFont="1" applyBorder="1" applyAlignment="1">
      <alignment vertical="center"/>
    </xf>
    <xf numFmtId="194" fontId="5" fillId="0" borderId="0" xfId="0" applyNumberFormat="1" applyFont="1" applyBorder="1" applyAlignment="1">
      <alignment vertical="center"/>
    </xf>
    <xf numFmtId="194" fontId="5" fillId="0" borderId="0" xfId="0" applyNumberFormat="1" applyFont="1" applyAlignment="1">
      <alignment vertical="center"/>
    </xf>
    <xf numFmtId="194" fontId="5" fillId="0" borderId="18" xfId="0" applyNumberFormat="1" applyFont="1" applyFill="1" applyBorder="1" applyAlignment="1">
      <alignment vertical="center"/>
    </xf>
    <xf numFmtId="194" fontId="5" fillId="0" borderId="0" xfId="0" applyNumberFormat="1" applyFont="1" applyFill="1" applyBorder="1" applyAlignment="1">
      <alignment vertical="center"/>
    </xf>
    <xf numFmtId="194" fontId="7" fillId="0" borderId="20" xfId="0" applyNumberFormat="1" applyFont="1" applyFill="1" applyBorder="1" applyAlignment="1">
      <alignment vertical="center"/>
    </xf>
    <xf numFmtId="194" fontId="11" fillId="0" borderId="10" xfId="0" applyNumberFormat="1" applyFont="1" applyBorder="1" applyAlignment="1">
      <alignment horizontal="right" vertical="center"/>
    </xf>
    <xf numFmtId="194" fontId="7" fillId="0" borderId="10" xfId="0" applyNumberFormat="1" applyFont="1" applyFill="1" applyBorder="1" applyAlignment="1">
      <alignment vertical="center"/>
    </xf>
    <xf numFmtId="188" fontId="0" fillId="0" borderId="16" xfId="43" applyNumberFormat="1" applyFont="1" applyFill="1" applyBorder="1" applyAlignment="1" applyProtection="1">
      <alignment vertical="center" wrapText="1"/>
      <protection/>
    </xf>
    <xf numFmtId="188" fontId="13" fillId="0" borderId="31" xfId="43" applyNumberFormat="1" applyFont="1" applyFill="1" applyBorder="1" applyAlignment="1" applyProtection="1">
      <alignment horizontal="center" vertical="center" wrapText="1"/>
      <protection/>
    </xf>
    <xf numFmtId="0" fontId="50" fillId="0" borderId="0" xfId="43" applyFont="1" applyAlignment="1" applyProtection="1">
      <alignment vertical="center"/>
      <protection/>
    </xf>
    <xf numFmtId="49" fontId="7" fillId="0" borderId="17" xfId="0" applyNumberFormat="1" applyFont="1" applyFill="1" applyBorder="1" applyAlignment="1">
      <alignment horizontal="center"/>
    </xf>
    <xf numFmtId="176" fontId="11" fillId="0" borderId="19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176" fontId="0" fillId="0" borderId="0" xfId="0" applyNumberFormat="1" applyAlignment="1">
      <alignment/>
    </xf>
    <xf numFmtId="49" fontId="11" fillId="0" borderId="0" xfId="0" applyNumberFormat="1" applyFont="1" applyBorder="1" applyAlignment="1">
      <alignment horizontal="center" vertical="center"/>
    </xf>
    <xf numFmtId="180" fontId="0" fillId="0" borderId="0" xfId="0" applyNumberFormat="1" applyAlignment="1">
      <alignment vertical="center"/>
    </xf>
    <xf numFmtId="180" fontId="5" fillId="0" borderId="0" xfId="0" applyNumberFormat="1" applyFont="1" applyAlignment="1">
      <alignment vertical="center"/>
    </xf>
    <xf numFmtId="180" fontId="5" fillId="0" borderId="0" xfId="0" applyNumberFormat="1" applyFont="1" applyAlignment="1">
      <alignment horizontal="right" vertical="center"/>
    </xf>
    <xf numFmtId="49" fontId="11" fillId="0" borderId="19" xfId="0" applyNumberFormat="1" applyFont="1" applyBorder="1" applyAlignment="1">
      <alignment horizontal="center" vertical="center"/>
    </xf>
    <xf numFmtId="177" fontId="7" fillId="0" borderId="18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7" fontId="5" fillId="0" borderId="0" xfId="0" applyNumberFormat="1" applyFont="1" applyFill="1" applyAlignment="1">
      <alignment/>
    </xf>
    <xf numFmtId="177" fontId="5" fillId="0" borderId="0" xfId="0" applyNumberFormat="1" applyFont="1" applyFill="1" applyBorder="1" applyAlignment="1">
      <alignment/>
    </xf>
    <xf numFmtId="177" fontId="5" fillId="0" borderId="20" xfId="0" applyNumberFormat="1" applyFont="1" applyFill="1" applyBorder="1" applyAlignment="1">
      <alignment/>
    </xf>
    <xf numFmtId="177" fontId="5" fillId="0" borderId="10" xfId="0" applyNumberFormat="1" applyFont="1" applyFill="1" applyBorder="1" applyAlignment="1">
      <alignment/>
    </xf>
    <xf numFmtId="177" fontId="0" fillId="0" borderId="0" xfId="0" applyNumberFormat="1" applyAlignment="1">
      <alignment/>
    </xf>
    <xf numFmtId="177" fontId="7" fillId="0" borderId="0" xfId="0" applyNumberFormat="1" applyFont="1" applyFill="1" applyAlignment="1">
      <alignment/>
    </xf>
    <xf numFmtId="177" fontId="5" fillId="0" borderId="18" xfId="0" applyNumberFormat="1" applyFont="1" applyFill="1" applyBorder="1" applyAlignment="1">
      <alignment/>
    </xf>
    <xf numFmtId="176" fontId="11" fillId="0" borderId="19" xfId="0" applyNumberFormat="1" applyFont="1" applyFill="1" applyBorder="1" applyAlignment="1">
      <alignment horizontal="center" vertical="center"/>
    </xf>
    <xf numFmtId="176" fontId="7" fillId="0" borderId="20" xfId="0" applyNumberFormat="1" applyFont="1" applyFill="1" applyBorder="1" applyAlignment="1">
      <alignment horizontal="right" vertical="center"/>
    </xf>
    <xf numFmtId="176" fontId="7" fillId="0" borderId="10" xfId="0" applyNumberFormat="1" applyFont="1" applyFill="1" applyBorder="1" applyAlignment="1">
      <alignment horizontal="right" vertical="center"/>
    </xf>
    <xf numFmtId="177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6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176" fontId="7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76" fontId="7" fillId="0" borderId="19" xfId="0" applyNumberFormat="1" applyFont="1" applyBorder="1" applyAlignment="1">
      <alignment horizontal="center" vertical="center"/>
    </xf>
    <xf numFmtId="180" fontId="7" fillId="0" borderId="0" xfId="0" applyNumberFormat="1" applyFont="1" applyAlignment="1">
      <alignment vertical="center"/>
    </xf>
    <xf numFmtId="180" fontId="5" fillId="0" borderId="10" xfId="0" applyNumberFormat="1" applyFont="1" applyBorder="1" applyAlignment="1">
      <alignment vertical="center"/>
    </xf>
    <xf numFmtId="49" fontId="7" fillId="0" borderId="19" xfId="0" applyNumberFormat="1" applyFont="1" applyBorder="1" applyAlignment="1">
      <alignment horizontal="center" vertical="center"/>
    </xf>
    <xf numFmtId="191" fontId="7" fillId="0" borderId="10" xfId="0" applyNumberFormat="1" applyFont="1" applyBorder="1" applyAlignment="1">
      <alignment horizontal="right" vertical="center"/>
    </xf>
    <xf numFmtId="0" fontId="14" fillId="0" borderId="32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176" fontId="5" fillId="0" borderId="21" xfId="0" applyNumberFormat="1" applyFont="1" applyBorder="1" applyAlignment="1">
      <alignment horizontal="center" vertical="center" wrapText="1"/>
    </xf>
    <xf numFmtId="176" fontId="5" fillId="0" borderId="34" xfId="0" applyNumberFormat="1" applyFont="1" applyBorder="1" applyAlignment="1">
      <alignment horizontal="center" vertical="center" wrapText="1"/>
    </xf>
    <xf numFmtId="176" fontId="5" fillId="0" borderId="21" xfId="0" applyNumberFormat="1" applyFont="1" applyBorder="1" applyAlignment="1">
      <alignment horizontal="center" vertical="center"/>
    </xf>
    <xf numFmtId="176" fontId="5" fillId="0" borderId="34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5" fillId="0" borderId="16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 wrapText="1"/>
    </xf>
    <xf numFmtId="176" fontId="5" fillId="0" borderId="16" xfId="0" applyNumberFormat="1" applyFont="1" applyBorder="1" applyAlignment="1">
      <alignment horizontal="center" vertical="center" wrapText="1"/>
    </xf>
    <xf numFmtId="176" fontId="5" fillId="0" borderId="35" xfId="0" applyNumberFormat="1" applyFont="1" applyBorder="1" applyAlignment="1">
      <alignment horizontal="center" vertical="center"/>
    </xf>
    <xf numFmtId="176" fontId="5" fillId="0" borderId="36" xfId="0" applyNumberFormat="1" applyFont="1" applyBorder="1" applyAlignment="1">
      <alignment horizontal="center" vertical="center"/>
    </xf>
    <xf numFmtId="176" fontId="5" fillId="0" borderId="37" xfId="0" applyNumberFormat="1" applyFont="1" applyBorder="1" applyAlignment="1">
      <alignment horizontal="center" vertical="center" wrapText="1"/>
    </xf>
    <xf numFmtId="176" fontId="5" fillId="0" borderId="28" xfId="0" applyNumberFormat="1" applyFont="1" applyBorder="1" applyAlignment="1">
      <alignment horizontal="center" vertical="center" wrapText="1"/>
    </xf>
    <xf numFmtId="49" fontId="5" fillId="0" borderId="38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2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14"/>
  <sheetViews>
    <sheetView showGridLines="0" tabSelected="1" zoomScalePageLayoutView="0" workbookViewId="0" topLeftCell="A1">
      <selection activeCell="E9" sqref="E9"/>
    </sheetView>
  </sheetViews>
  <sheetFormatPr defaultColWidth="9.00390625" defaultRowHeight="27.75" customHeight="1"/>
  <cols>
    <col min="1" max="1" width="7.50390625" style="0" customWidth="1"/>
    <col min="2" max="2" width="46.75390625" style="0" bestFit="1" customWidth="1"/>
    <col min="3" max="3" width="9.00390625" style="133" customWidth="1"/>
    <col min="4" max="4" width="9.00390625" style="134" customWidth="1"/>
  </cols>
  <sheetData>
    <row r="1" spans="1:3" ht="27.75" customHeight="1" thickBot="1">
      <c r="A1" s="125" t="s">
        <v>147</v>
      </c>
      <c r="B1" s="126"/>
      <c r="C1" s="127"/>
    </row>
    <row r="2" spans="1:3" ht="27.75" customHeight="1" thickBot="1">
      <c r="A2" s="128" t="s">
        <v>145</v>
      </c>
      <c r="B2" s="212" t="s">
        <v>146</v>
      </c>
      <c r="C2" s="213"/>
    </row>
    <row r="3" spans="1:3" ht="27.75" customHeight="1">
      <c r="A3" s="129">
        <v>137</v>
      </c>
      <c r="B3" s="145" t="s">
        <v>166</v>
      </c>
      <c r="C3" s="156">
        <f>HYPERLINK("#137！A１",)</f>
        <v>0</v>
      </c>
    </row>
    <row r="4" spans="1:3" ht="27.75" customHeight="1">
      <c r="A4" s="130">
        <v>138</v>
      </c>
      <c r="B4" s="145" t="s">
        <v>173</v>
      </c>
      <c r="C4" s="156">
        <f>HYPERLINK("#138！A１",)</f>
        <v>0</v>
      </c>
    </row>
    <row r="5" spans="1:3" ht="27.75" customHeight="1">
      <c r="A5" s="129">
        <v>139</v>
      </c>
      <c r="B5" s="145" t="s">
        <v>177</v>
      </c>
      <c r="C5" s="156">
        <f>HYPERLINK("#139！A１",)</f>
        <v>0</v>
      </c>
    </row>
    <row r="6" spans="1:3" ht="27.75" customHeight="1">
      <c r="A6" s="130">
        <v>140</v>
      </c>
      <c r="B6" s="145" t="s">
        <v>215</v>
      </c>
      <c r="C6" s="156">
        <f>HYPERLINK("#140！A１",)</f>
        <v>0</v>
      </c>
    </row>
    <row r="7" spans="1:3" ht="27.75" customHeight="1">
      <c r="A7" s="129">
        <v>141</v>
      </c>
      <c r="B7" s="145" t="s">
        <v>188</v>
      </c>
      <c r="C7" s="156">
        <f>HYPERLINK("#141！A１",)</f>
        <v>0</v>
      </c>
    </row>
    <row r="8" spans="1:3" ht="27.75" customHeight="1">
      <c r="A8" s="130">
        <v>142</v>
      </c>
      <c r="B8" s="145" t="s">
        <v>190</v>
      </c>
      <c r="C8" s="156">
        <f>HYPERLINK("#142！A１",)</f>
        <v>0</v>
      </c>
    </row>
    <row r="9" spans="1:3" ht="27.75" customHeight="1">
      <c r="A9" s="129">
        <v>143</v>
      </c>
      <c r="B9" s="145" t="s">
        <v>192</v>
      </c>
      <c r="C9" s="156">
        <f>HYPERLINK("#143！A１",)</f>
        <v>0</v>
      </c>
    </row>
    <row r="10" spans="1:3" ht="27.75" customHeight="1">
      <c r="A10" s="130">
        <v>144</v>
      </c>
      <c r="B10" s="145" t="s">
        <v>195</v>
      </c>
      <c r="C10" s="156">
        <f>HYPERLINK("#144！A１",)</f>
        <v>0</v>
      </c>
    </row>
    <row r="11" spans="1:3" ht="27.75" customHeight="1">
      <c r="A11" s="129">
        <v>145</v>
      </c>
      <c r="B11" s="145" t="s">
        <v>198</v>
      </c>
      <c r="C11" s="156">
        <f>HYPERLINK("#145！A１",)</f>
        <v>0</v>
      </c>
    </row>
    <row r="12" spans="1:3" ht="27.75" customHeight="1">
      <c r="A12" s="130">
        <v>146</v>
      </c>
      <c r="B12" s="145" t="s">
        <v>200</v>
      </c>
      <c r="C12" s="156">
        <f>HYPERLINK("#146！A１",)</f>
        <v>0</v>
      </c>
    </row>
    <row r="13" spans="1:3" ht="27.75" customHeight="1">
      <c r="A13" s="130">
        <v>147</v>
      </c>
      <c r="B13" s="177" t="s">
        <v>206</v>
      </c>
      <c r="C13" s="178">
        <f>HYPERLINK("#147！A１",)</f>
        <v>0</v>
      </c>
    </row>
    <row r="14" spans="1:3" ht="27.75" customHeight="1" thickBot="1">
      <c r="A14" s="131">
        <v>148</v>
      </c>
      <c r="B14" s="155" t="s">
        <v>213</v>
      </c>
      <c r="C14" s="157">
        <f>HYPERLINK("#148！A１",)</f>
        <v>0</v>
      </c>
    </row>
  </sheetData>
  <sheetProtection/>
  <mergeCells count="1">
    <mergeCell ref="B2:C2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L16"/>
  <sheetViews>
    <sheetView zoomScalePageLayoutView="0" workbookViewId="0" topLeftCell="A1">
      <selection activeCell="A2" sqref="A2"/>
    </sheetView>
  </sheetViews>
  <sheetFormatPr defaultColWidth="9.125" defaultRowHeight="16.5" customHeight="1"/>
  <cols>
    <col min="1" max="231" width="9.125" style="39" bestFit="1" customWidth="1"/>
    <col min="232" max="16384" width="9.125" style="39" customWidth="1"/>
  </cols>
  <sheetData>
    <row r="1" spans="1:12" ht="16.5" customHeight="1">
      <c r="A1" s="18" t="s">
        <v>199</v>
      </c>
      <c r="B1" s="19"/>
      <c r="C1" s="19"/>
      <c r="J1" s="20"/>
      <c r="K1" s="20"/>
      <c r="L1" s="20"/>
    </row>
    <row r="2" spans="1:12" ht="16.5" customHeight="1">
      <c r="A2" s="135" t="str">
        <f>HYPERLINK("#目次!A11","目次に戻る")</f>
        <v>目次に戻る</v>
      </c>
      <c r="B2" s="19"/>
      <c r="C2" s="19"/>
      <c r="J2" s="20"/>
      <c r="K2" s="20"/>
      <c r="L2" s="20"/>
    </row>
    <row r="3" spans="1:12" s="41" customFormat="1" ht="16.5" customHeight="1" thickBot="1">
      <c r="A3" s="40" t="s">
        <v>23</v>
      </c>
      <c r="B3" s="40"/>
      <c r="C3" s="40"/>
      <c r="D3" s="40"/>
      <c r="E3" s="40"/>
      <c r="F3" s="21"/>
      <c r="G3" s="21"/>
      <c r="H3" s="21"/>
      <c r="I3" s="21"/>
      <c r="J3" s="21"/>
      <c r="K3" s="21"/>
      <c r="L3" s="21"/>
    </row>
    <row r="4" spans="1:12" s="44" customFormat="1" ht="16.5" customHeight="1">
      <c r="A4" s="216" t="s">
        <v>34</v>
      </c>
      <c r="B4" s="228" t="s">
        <v>24</v>
      </c>
      <c r="C4" s="218" t="s">
        <v>25</v>
      </c>
      <c r="D4" s="228" t="s">
        <v>35</v>
      </c>
      <c r="E4" s="228" t="s">
        <v>36</v>
      </c>
      <c r="F4" s="228" t="s">
        <v>37</v>
      </c>
      <c r="G4" s="228" t="s">
        <v>26</v>
      </c>
      <c r="H4" s="228"/>
      <c r="I4" s="228" t="s">
        <v>27</v>
      </c>
      <c r="J4" s="228"/>
      <c r="K4" s="228"/>
      <c r="L4" s="231" t="s">
        <v>28</v>
      </c>
    </row>
    <row r="5" spans="1:12" s="44" customFormat="1" ht="16.5" customHeight="1">
      <c r="A5" s="217"/>
      <c r="B5" s="229"/>
      <c r="C5" s="230"/>
      <c r="D5" s="229"/>
      <c r="E5" s="229"/>
      <c r="F5" s="229"/>
      <c r="G5" s="45" t="s">
        <v>29</v>
      </c>
      <c r="H5" s="45" t="s">
        <v>30</v>
      </c>
      <c r="I5" s="47" t="s">
        <v>31</v>
      </c>
      <c r="J5" s="45" t="s">
        <v>32</v>
      </c>
      <c r="K5" s="45" t="s">
        <v>33</v>
      </c>
      <c r="L5" s="232"/>
    </row>
    <row r="6" spans="1:12" s="41" customFormat="1" ht="16.5" customHeight="1">
      <c r="A6" s="48" t="s">
        <v>162</v>
      </c>
      <c r="B6" s="138">
        <v>2</v>
      </c>
      <c r="C6" s="20">
        <v>3</v>
      </c>
      <c r="D6" s="20" t="s">
        <v>149</v>
      </c>
      <c r="E6" s="20">
        <v>2</v>
      </c>
      <c r="F6" s="98">
        <v>82</v>
      </c>
      <c r="G6" s="98">
        <v>1</v>
      </c>
      <c r="H6" s="20" t="s">
        <v>149</v>
      </c>
      <c r="I6" s="98">
        <v>71</v>
      </c>
      <c r="J6" s="20">
        <v>37</v>
      </c>
      <c r="K6" s="20">
        <v>29</v>
      </c>
      <c r="L6" s="20">
        <v>1</v>
      </c>
    </row>
    <row r="7" spans="1:12" s="41" customFormat="1" ht="16.5" customHeight="1">
      <c r="A7" s="48">
        <v>17</v>
      </c>
      <c r="B7" s="138">
        <v>2</v>
      </c>
      <c r="C7" s="20">
        <v>3</v>
      </c>
      <c r="D7" s="20" t="s">
        <v>149</v>
      </c>
      <c r="E7" s="20">
        <v>4</v>
      </c>
      <c r="F7" s="98">
        <v>78</v>
      </c>
      <c r="G7" s="98" t="s">
        <v>149</v>
      </c>
      <c r="H7" s="20" t="s">
        <v>149</v>
      </c>
      <c r="I7" s="98">
        <v>64</v>
      </c>
      <c r="J7" s="20">
        <v>35</v>
      </c>
      <c r="K7" s="20">
        <v>24</v>
      </c>
      <c r="L7" s="20">
        <v>1</v>
      </c>
    </row>
    <row r="8" spans="1:12" s="41" customFormat="1" ht="16.5" customHeight="1">
      <c r="A8" s="48">
        <v>18</v>
      </c>
      <c r="B8" s="138">
        <v>2</v>
      </c>
      <c r="C8" s="20">
        <v>3</v>
      </c>
      <c r="D8" s="20" t="s">
        <v>149</v>
      </c>
      <c r="E8" s="20">
        <v>1</v>
      </c>
      <c r="F8" s="98">
        <v>80</v>
      </c>
      <c r="G8" s="98" t="s">
        <v>149</v>
      </c>
      <c r="H8" s="20" t="s">
        <v>149</v>
      </c>
      <c r="I8" s="98">
        <v>62</v>
      </c>
      <c r="J8" s="20">
        <v>33</v>
      </c>
      <c r="K8" s="20">
        <v>23</v>
      </c>
      <c r="L8" s="151">
        <v>2</v>
      </c>
    </row>
    <row r="9" spans="1:12" s="41" customFormat="1" ht="16.5" customHeight="1">
      <c r="A9" s="48">
        <v>19</v>
      </c>
      <c r="B9" s="138">
        <v>2</v>
      </c>
      <c r="C9" s="20">
        <v>3</v>
      </c>
      <c r="D9" s="20" t="s">
        <v>149</v>
      </c>
      <c r="E9" s="20">
        <v>1</v>
      </c>
      <c r="F9" s="98">
        <v>84</v>
      </c>
      <c r="G9" s="20" t="s">
        <v>149</v>
      </c>
      <c r="H9" s="20" t="s">
        <v>149</v>
      </c>
      <c r="I9" s="98">
        <v>62</v>
      </c>
      <c r="J9" s="20">
        <v>26</v>
      </c>
      <c r="K9" s="20">
        <v>25</v>
      </c>
      <c r="L9" s="20">
        <v>1</v>
      </c>
    </row>
    <row r="10" spans="1:12" s="51" customFormat="1" ht="16.5" customHeight="1" thickBot="1">
      <c r="A10" s="198">
        <v>20</v>
      </c>
      <c r="B10" s="199">
        <v>1</v>
      </c>
      <c r="C10" s="200">
        <v>3</v>
      </c>
      <c r="D10" s="200" t="s">
        <v>149</v>
      </c>
      <c r="E10" s="200">
        <v>1</v>
      </c>
      <c r="F10" s="200">
        <v>81</v>
      </c>
      <c r="G10" s="200" t="s">
        <v>149</v>
      </c>
      <c r="H10" s="200" t="s">
        <v>149</v>
      </c>
      <c r="I10" s="200">
        <v>62</v>
      </c>
      <c r="J10" s="200">
        <v>26</v>
      </c>
      <c r="K10" s="200">
        <v>24</v>
      </c>
      <c r="L10" s="200">
        <v>1</v>
      </c>
    </row>
    <row r="11" spans="1:12" s="41" customFormat="1" ht="16.5" customHeight="1">
      <c r="A11" s="41" t="s">
        <v>38</v>
      </c>
      <c r="B11" s="52"/>
      <c r="C11" s="38"/>
      <c r="D11" s="38"/>
      <c r="E11" s="38"/>
      <c r="F11" s="38"/>
      <c r="G11" s="38"/>
      <c r="H11" s="38"/>
      <c r="I11" s="38"/>
      <c r="J11" s="38"/>
      <c r="K11" s="38"/>
      <c r="L11" s="38"/>
    </row>
    <row r="12" spans="1:12" ht="16.5" customHeight="1">
      <c r="A12" s="53" t="s">
        <v>39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</row>
    <row r="13" spans="1:12" ht="16.5" customHeight="1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</row>
    <row r="16" ht="16.5" customHeight="1">
      <c r="D16" s="152"/>
    </row>
  </sheetData>
  <sheetProtection/>
  <mergeCells count="9">
    <mergeCell ref="B4:B5"/>
    <mergeCell ref="C4:C5"/>
    <mergeCell ref="A4:A5"/>
    <mergeCell ref="D4:D5"/>
    <mergeCell ref="L4:L5"/>
    <mergeCell ref="E4:E5"/>
    <mergeCell ref="F4:F5"/>
    <mergeCell ref="G4:H4"/>
    <mergeCell ref="I4:K4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N26"/>
  <sheetViews>
    <sheetView zoomScalePageLayoutView="0" workbookViewId="0" topLeftCell="A1">
      <selection activeCell="A2" sqref="A2"/>
    </sheetView>
  </sheetViews>
  <sheetFormatPr defaultColWidth="9.25390625" defaultRowHeight="16.5" customHeight="1"/>
  <cols>
    <col min="1" max="1" width="9.25390625" style="16" customWidth="1"/>
    <col min="2" max="16384" width="9.25390625" style="17" customWidth="1"/>
  </cols>
  <sheetData>
    <row r="1" spans="1:10" s="2" customFormat="1" ht="16.5" customHeight="1">
      <c r="A1" s="18" t="s">
        <v>201</v>
      </c>
      <c r="B1" s="19"/>
      <c r="C1" s="19"/>
      <c r="D1" s="17"/>
      <c r="E1" s="17"/>
      <c r="F1" s="17"/>
      <c r="G1" s="17"/>
      <c r="H1" s="17"/>
      <c r="I1" s="20"/>
      <c r="J1" s="20"/>
    </row>
    <row r="2" spans="1:10" s="2" customFormat="1" ht="16.5" customHeight="1" thickBot="1">
      <c r="A2" s="135" t="str">
        <f>HYPERLINK("#目次!A12","目次に戻る")</f>
        <v>目次に戻る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s="6" customFormat="1" ht="16.5" customHeight="1">
      <c r="A3" s="237" t="s">
        <v>22</v>
      </c>
      <c r="B3" s="239" t="s">
        <v>14</v>
      </c>
      <c r="C3" s="240"/>
      <c r="D3" s="240" t="s">
        <v>15</v>
      </c>
      <c r="E3" s="216"/>
      <c r="F3" s="233" t="s">
        <v>16</v>
      </c>
      <c r="G3" s="233" t="s">
        <v>17</v>
      </c>
      <c r="H3" s="233" t="s">
        <v>18</v>
      </c>
      <c r="I3" s="233" t="s">
        <v>19</v>
      </c>
      <c r="J3" s="235" t="s">
        <v>205</v>
      </c>
    </row>
    <row r="4" spans="1:10" s="6" customFormat="1" ht="16.5" customHeight="1">
      <c r="A4" s="238"/>
      <c r="B4" s="22" t="s">
        <v>21</v>
      </c>
      <c r="C4" s="23" t="s">
        <v>20</v>
      </c>
      <c r="D4" s="22" t="s">
        <v>21</v>
      </c>
      <c r="E4" s="23" t="s">
        <v>20</v>
      </c>
      <c r="F4" s="234"/>
      <c r="G4" s="234"/>
      <c r="H4" s="234"/>
      <c r="I4" s="234"/>
      <c r="J4" s="236"/>
    </row>
    <row r="5" spans="1:10" s="26" customFormat="1" ht="16.5" customHeight="1">
      <c r="A5" s="13" t="s">
        <v>0</v>
      </c>
      <c r="B5" s="24" t="s">
        <v>11</v>
      </c>
      <c r="C5" s="25" t="s">
        <v>11</v>
      </c>
      <c r="D5" s="25" t="s">
        <v>11</v>
      </c>
      <c r="E5" s="25" t="s">
        <v>11</v>
      </c>
      <c r="F5" s="25" t="s">
        <v>10</v>
      </c>
      <c r="G5" s="25" t="s">
        <v>10</v>
      </c>
      <c r="H5" s="25" t="s">
        <v>10</v>
      </c>
      <c r="I5" s="25" t="s">
        <v>10</v>
      </c>
      <c r="J5" s="25" t="s">
        <v>10</v>
      </c>
    </row>
    <row r="6" spans="1:10" s="2" customFormat="1" ht="16.5" customHeight="1">
      <c r="A6" s="13" t="s">
        <v>168</v>
      </c>
      <c r="B6" s="28">
        <v>2698</v>
      </c>
      <c r="C6" s="29">
        <v>14207</v>
      </c>
      <c r="D6" s="29">
        <v>2171</v>
      </c>
      <c r="E6" s="29">
        <v>23920</v>
      </c>
      <c r="F6" s="29">
        <v>224335</v>
      </c>
      <c r="G6" s="29">
        <v>177899</v>
      </c>
      <c r="H6" s="29">
        <v>25519</v>
      </c>
      <c r="I6" s="29">
        <v>28360</v>
      </c>
      <c r="J6" s="29">
        <v>17483</v>
      </c>
    </row>
    <row r="7" spans="1:10" s="2" customFormat="1" ht="16.5" customHeight="1">
      <c r="A7" s="13" t="s">
        <v>169</v>
      </c>
      <c r="B7" s="28">
        <v>2605</v>
      </c>
      <c r="C7" s="29">
        <v>15623</v>
      </c>
      <c r="D7" s="29">
        <v>2273</v>
      </c>
      <c r="E7" s="29">
        <v>24843</v>
      </c>
      <c r="F7" s="29">
        <v>229511</v>
      </c>
      <c r="G7" s="29">
        <v>178667</v>
      </c>
      <c r="H7" s="29">
        <v>25776</v>
      </c>
      <c r="I7" s="29">
        <v>24219</v>
      </c>
      <c r="J7" s="29">
        <v>18092</v>
      </c>
    </row>
    <row r="8" spans="1:10" s="2" customFormat="1" ht="16.5" customHeight="1">
      <c r="A8" s="13" t="s">
        <v>170</v>
      </c>
      <c r="B8" s="28">
        <v>2673</v>
      </c>
      <c r="C8" s="29">
        <v>15985</v>
      </c>
      <c r="D8" s="29">
        <v>2274</v>
      </c>
      <c r="E8" s="29">
        <v>25225</v>
      </c>
      <c r="F8" s="29">
        <v>239815</v>
      </c>
      <c r="G8" s="29">
        <v>144458</v>
      </c>
      <c r="H8" s="29">
        <v>27960</v>
      </c>
      <c r="I8" s="29">
        <v>23797</v>
      </c>
      <c r="J8" s="29">
        <v>18492</v>
      </c>
    </row>
    <row r="9" spans="1:10" s="14" customFormat="1" ht="16.5" customHeight="1">
      <c r="A9" s="13" t="s">
        <v>150</v>
      </c>
      <c r="B9" s="153">
        <v>2621</v>
      </c>
      <c r="C9" s="154">
        <v>15038</v>
      </c>
      <c r="D9" s="154">
        <v>2069</v>
      </c>
      <c r="E9" s="154">
        <v>24865</v>
      </c>
      <c r="F9" s="154">
        <v>267843</v>
      </c>
      <c r="G9" s="154">
        <v>186172</v>
      </c>
      <c r="H9" s="154">
        <v>28847</v>
      </c>
      <c r="I9" s="154">
        <v>23989</v>
      </c>
      <c r="J9" s="154">
        <v>17566</v>
      </c>
    </row>
    <row r="10" spans="1:14" s="14" customFormat="1" ht="16.5" customHeight="1">
      <c r="A10" s="184" t="s">
        <v>161</v>
      </c>
      <c r="B10" s="31">
        <v>2588</v>
      </c>
      <c r="C10" s="32">
        <v>16082</v>
      </c>
      <c r="D10" s="208">
        <v>2310</v>
      </c>
      <c r="E10" s="208">
        <v>25374</v>
      </c>
      <c r="F10" s="208">
        <v>280086</v>
      </c>
      <c r="G10" s="208">
        <v>170075</v>
      </c>
      <c r="H10" s="208">
        <v>24886</v>
      </c>
      <c r="I10" s="208">
        <v>24863</v>
      </c>
      <c r="J10" s="208">
        <v>17729</v>
      </c>
      <c r="K10" s="208"/>
      <c r="L10" s="208"/>
      <c r="M10" s="208"/>
      <c r="N10" s="208"/>
    </row>
    <row r="11" spans="1:14" s="14" customFormat="1" ht="16.5" customHeight="1">
      <c r="A11" s="13"/>
      <c r="B11" s="28"/>
      <c r="C11" s="29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</row>
    <row r="12" spans="1:14" s="2" customFormat="1" ht="16.5" customHeight="1">
      <c r="A12" s="141" t="s">
        <v>203</v>
      </c>
      <c r="B12" s="33">
        <v>275</v>
      </c>
      <c r="C12" s="34">
        <v>1500</v>
      </c>
      <c r="D12" s="186">
        <v>279</v>
      </c>
      <c r="E12" s="186">
        <v>2331</v>
      </c>
      <c r="F12" s="186">
        <v>23534</v>
      </c>
      <c r="G12" s="186">
        <v>14182</v>
      </c>
      <c r="H12" s="186">
        <v>2131</v>
      </c>
      <c r="I12" s="186">
        <v>1552</v>
      </c>
      <c r="J12" s="186">
        <v>1656</v>
      </c>
      <c r="K12" s="186"/>
      <c r="L12" s="186"/>
      <c r="M12" s="186"/>
      <c r="N12" s="186"/>
    </row>
    <row r="13" spans="1:14" s="2" customFormat="1" ht="16.5" customHeight="1">
      <c r="A13" s="27">
        <v>5</v>
      </c>
      <c r="B13" s="33">
        <v>257</v>
      </c>
      <c r="C13" s="34">
        <v>1252</v>
      </c>
      <c r="D13" s="186">
        <v>220</v>
      </c>
      <c r="E13" s="186">
        <v>2098</v>
      </c>
      <c r="F13" s="186">
        <v>22318</v>
      </c>
      <c r="G13" s="186">
        <v>15012</v>
      </c>
      <c r="H13" s="186">
        <v>2637</v>
      </c>
      <c r="I13" s="186">
        <v>2080</v>
      </c>
      <c r="J13" s="186">
        <v>1572</v>
      </c>
      <c r="K13" s="186"/>
      <c r="L13" s="186"/>
      <c r="M13" s="186"/>
      <c r="N13" s="186"/>
    </row>
    <row r="14" spans="1:14" s="2" customFormat="1" ht="16.5" customHeight="1">
      <c r="A14" s="27">
        <v>6</v>
      </c>
      <c r="B14" s="33">
        <v>246</v>
      </c>
      <c r="C14" s="34">
        <v>1343</v>
      </c>
      <c r="D14" s="186">
        <v>198</v>
      </c>
      <c r="E14" s="186">
        <v>2148</v>
      </c>
      <c r="F14" s="186">
        <v>25847</v>
      </c>
      <c r="G14" s="186">
        <v>15783</v>
      </c>
      <c r="H14" s="186">
        <v>2760</v>
      </c>
      <c r="I14" s="186">
        <v>2288</v>
      </c>
      <c r="J14" s="186">
        <v>1296</v>
      </c>
      <c r="K14" s="186"/>
      <c r="L14" s="186"/>
      <c r="M14" s="186"/>
      <c r="N14" s="186"/>
    </row>
    <row r="15" spans="1:14" s="2" customFormat="1" ht="16.5" customHeight="1">
      <c r="A15" s="27">
        <v>7</v>
      </c>
      <c r="B15" s="33">
        <v>288</v>
      </c>
      <c r="C15" s="34">
        <v>1457</v>
      </c>
      <c r="D15" s="186">
        <v>271</v>
      </c>
      <c r="E15" s="186">
        <v>2282</v>
      </c>
      <c r="F15" s="186">
        <v>20424</v>
      </c>
      <c r="G15" s="186">
        <v>17810</v>
      </c>
      <c r="H15" s="186">
        <v>3048</v>
      </c>
      <c r="I15" s="186">
        <v>3100</v>
      </c>
      <c r="J15" s="186">
        <v>1083</v>
      </c>
      <c r="K15" s="186"/>
      <c r="L15" s="186"/>
      <c r="M15" s="186"/>
      <c r="N15" s="186"/>
    </row>
    <row r="16" spans="1:14" s="2" customFormat="1" ht="16.5" customHeight="1">
      <c r="A16" s="27">
        <v>8</v>
      </c>
      <c r="B16" s="33">
        <v>304</v>
      </c>
      <c r="C16" s="34">
        <v>1540</v>
      </c>
      <c r="D16" s="186">
        <v>273</v>
      </c>
      <c r="E16" s="186">
        <v>2352</v>
      </c>
      <c r="F16" s="186">
        <v>31900</v>
      </c>
      <c r="G16" s="186">
        <v>16173</v>
      </c>
      <c r="H16" s="186">
        <v>3488</v>
      </c>
      <c r="I16" s="186">
        <v>3210</v>
      </c>
      <c r="J16" s="186">
        <v>1102</v>
      </c>
      <c r="K16" s="186"/>
      <c r="L16" s="186"/>
      <c r="M16" s="186"/>
      <c r="N16" s="186"/>
    </row>
    <row r="17" spans="1:14" s="2" customFormat="1" ht="16.5" customHeight="1">
      <c r="A17" s="27">
        <v>9</v>
      </c>
      <c r="B17" s="33">
        <v>316</v>
      </c>
      <c r="C17" s="34">
        <v>1534</v>
      </c>
      <c r="D17" s="186">
        <v>288</v>
      </c>
      <c r="E17" s="186">
        <v>2302</v>
      </c>
      <c r="F17" s="186">
        <v>22441</v>
      </c>
      <c r="G17" s="186">
        <v>15894</v>
      </c>
      <c r="H17" s="186">
        <v>2720</v>
      </c>
      <c r="I17" s="186">
        <v>2443</v>
      </c>
      <c r="J17" s="186">
        <v>2143</v>
      </c>
      <c r="K17" s="186"/>
      <c r="L17" s="186"/>
      <c r="M17" s="186"/>
      <c r="N17" s="186"/>
    </row>
    <row r="18" spans="1:14" s="2" customFormat="1" ht="16.5" customHeight="1">
      <c r="A18" s="27">
        <v>10</v>
      </c>
      <c r="B18" s="33">
        <v>268</v>
      </c>
      <c r="C18" s="34">
        <v>1358</v>
      </c>
      <c r="D18" s="186">
        <v>229</v>
      </c>
      <c r="E18" s="186">
        <v>2112</v>
      </c>
      <c r="F18" s="186">
        <v>20869</v>
      </c>
      <c r="G18" s="186">
        <v>12824</v>
      </c>
      <c r="H18" s="186">
        <v>2298</v>
      </c>
      <c r="I18" s="186">
        <v>1983</v>
      </c>
      <c r="J18" s="186">
        <v>2885</v>
      </c>
      <c r="K18" s="186"/>
      <c r="L18" s="186"/>
      <c r="M18" s="186"/>
      <c r="N18" s="186"/>
    </row>
    <row r="19" spans="1:14" s="2" customFormat="1" ht="16.5" customHeight="1">
      <c r="A19" s="27">
        <v>11</v>
      </c>
      <c r="B19" s="33">
        <v>222</v>
      </c>
      <c r="C19" s="34">
        <v>1394</v>
      </c>
      <c r="D19" s="186">
        <v>180</v>
      </c>
      <c r="E19" s="186">
        <v>2177</v>
      </c>
      <c r="F19" s="186">
        <v>26153</v>
      </c>
      <c r="G19" s="186">
        <v>13299</v>
      </c>
      <c r="H19" s="186">
        <v>2356</v>
      </c>
      <c r="I19" s="186">
        <v>1667</v>
      </c>
      <c r="J19" s="186">
        <v>1417</v>
      </c>
      <c r="K19" s="186"/>
      <c r="L19" s="186"/>
      <c r="M19" s="186"/>
      <c r="N19" s="186"/>
    </row>
    <row r="20" spans="1:14" s="2" customFormat="1" ht="16.5" customHeight="1">
      <c r="A20" s="27">
        <v>12</v>
      </c>
      <c r="B20" s="33">
        <v>131</v>
      </c>
      <c r="C20" s="187">
        <v>1274</v>
      </c>
      <c r="D20" s="186">
        <v>91</v>
      </c>
      <c r="E20" s="186">
        <v>2126</v>
      </c>
      <c r="F20" s="186">
        <v>22437</v>
      </c>
      <c r="G20" s="186">
        <v>10676</v>
      </c>
      <c r="H20" s="186">
        <v>1528</v>
      </c>
      <c r="I20" s="186">
        <v>1326</v>
      </c>
      <c r="J20" s="186">
        <v>1535</v>
      </c>
      <c r="K20" s="186"/>
      <c r="L20" s="186"/>
      <c r="M20" s="186"/>
      <c r="N20" s="186"/>
    </row>
    <row r="21" spans="1:14" s="2" customFormat="1" ht="16.5" customHeight="1">
      <c r="A21" s="142" t="s">
        <v>204</v>
      </c>
      <c r="B21" s="33">
        <v>97</v>
      </c>
      <c r="C21" s="187">
        <v>1210</v>
      </c>
      <c r="D21" s="186">
        <v>64</v>
      </c>
      <c r="E21" s="186">
        <v>1872</v>
      </c>
      <c r="F21" s="186">
        <v>17447</v>
      </c>
      <c r="G21" s="186">
        <v>12622</v>
      </c>
      <c r="H21" s="186">
        <v>328</v>
      </c>
      <c r="I21" s="186">
        <v>1790</v>
      </c>
      <c r="J21" s="186">
        <v>1068</v>
      </c>
      <c r="K21" s="186"/>
      <c r="L21" s="186"/>
      <c r="M21" s="186"/>
      <c r="N21" s="186"/>
    </row>
    <row r="22" spans="1:14" s="2" customFormat="1" ht="16.5" customHeight="1">
      <c r="A22" s="27">
        <v>2</v>
      </c>
      <c r="B22" s="33">
        <v>0</v>
      </c>
      <c r="C22" s="187">
        <v>930</v>
      </c>
      <c r="D22" s="186">
        <v>70</v>
      </c>
      <c r="E22" s="186">
        <v>1554</v>
      </c>
      <c r="F22" s="186">
        <v>23671</v>
      </c>
      <c r="G22" s="186">
        <v>12185</v>
      </c>
      <c r="H22" s="186">
        <v>0</v>
      </c>
      <c r="I22" s="186">
        <v>1899</v>
      </c>
      <c r="J22" s="186">
        <v>877</v>
      </c>
      <c r="K22" s="186"/>
      <c r="L22" s="186"/>
      <c r="M22" s="186"/>
      <c r="N22" s="186"/>
    </row>
    <row r="23" spans="1:14" s="2" customFormat="1" ht="16.5" customHeight="1" thickBot="1">
      <c r="A23" s="35">
        <v>3</v>
      </c>
      <c r="B23" s="36">
        <v>184</v>
      </c>
      <c r="C23" s="37">
        <v>1290</v>
      </c>
      <c r="D23" s="209">
        <v>147</v>
      </c>
      <c r="E23" s="209">
        <v>2020</v>
      </c>
      <c r="F23" s="209">
        <v>23045</v>
      </c>
      <c r="G23" s="209">
        <v>13615</v>
      </c>
      <c r="H23" s="209">
        <v>1592</v>
      </c>
      <c r="I23" s="209">
        <v>1525</v>
      </c>
      <c r="J23" s="209">
        <v>1095</v>
      </c>
      <c r="K23" s="186"/>
      <c r="L23" s="186"/>
      <c r="M23" s="186"/>
      <c r="N23" s="186"/>
    </row>
    <row r="24" spans="1:10" s="2" customFormat="1" ht="16.5" customHeight="1">
      <c r="A24" s="15" t="s">
        <v>202</v>
      </c>
      <c r="B24" s="38"/>
      <c r="C24" s="38"/>
      <c r="D24" s="38"/>
      <c r="E24" s="38"/>
      <c r="F24" s="38"/>
      <c r="G24" s="38"/>
      <c r="H24" s="38"/>
      <c r="I24" s="38"/>
      <c r="J24" s="38"/>
    </row>
    <row r="25" spans="1:10" ht="16.5" customHeight="1">
      <c r="A25" s="15"/>
      <c r="B25" s="2"/>
      <c r="C25" s="2"/>
      <c r="D25" s="186"/>
      <c r="E25" s="186"/>
      <c r="F25" s="186"/>
      <c r="G25" s="186"/>
      <c r="H25" s="186"/>
      <c r="I25" s="186"/>
      <c r="J25" s="186"/>
    </row>
    <row r="26" spans="2:3" ht="16.5" customHeight="1">
      <c r="B26" s="185"/>
      <c r="C26" s="185"/>
    </row>
  </sheetData>
  <sheetProtection/>
  <mergeCells count="8">
    <mergeCell ref="I3:I4"/>
    <mergeCell ref="J3:J4"/>
    <mergeCell ref="A3:A4"/>
    <mergeCell ref="B3:C3"/>
    <mergeCell ref="D3:E3"/>
    <mergeCell ref="F3:F4"/>
    <mergeCell ref="G3:G4"/>
    <mergeCell ref="H3:H4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G72"/>
  <sheetViews>
    <sheetView zoomScalePageLayoutView="0" workbookViewId="0" topLeftCell="A1">
      <selection activeCell="A2" sqref="A2"/>
    </sheetView>
  </sheetViews>
  <sheetFormatPr defaultColWidth="10.00390625" defaultRowHeight="16.5" customHeight="1"/>
  <cols>
    <col min="1" max="1" width="10.00390625" style="16" bestFit="1" customWidth="1"/>
    <col min="2" max="2" width="10.00390625" style="17" bestFit="1" customWidth="1"/>
    <col min="3" max="16384" width="10.00390625" style="17" customWidth="1"/>
  </cols>
  <sheetData>
    <row r="1" s="2" customFormat="1" ht="16.5" customHeight="1">
      <c r="A1" s="1" t="s">
        <v>207</v>
      </c>
    </row>
    <row r="2" spans="1:7" s="2" customFormat="1" ht="16.5" customHeight="1" thickBot="1">
      <c r="A2" s="135" t="str">
        <f>HYPERLINK("#目次!A13","目次に戻る")</f>
        <v>目次に戻る</v>
      </c>
      <c r="B2" s="3"/>
      <c r="C2" s="3"/>
      <c r="D2" s="3"/>
      <c r="E2" s="3"/>
      <c r="F2" s="3"/>
      <c r="G2" s="3"/>
    </row>
    <row r="3" spans="1:7" s="6" customFormat="1" ht="16.5" customHeight="1">
      <c r="A3" s="245" t="s">
        <v>1</v>
      </c>
      <c r="B3" s="241" t="s">
        <v>2</v>
      </c>
      <c r="C3" s="241"/>
      <c r="D3" s="241" t="s">
        <v>3</v>
      </c>
      <c r="E3" s="241"/>
      <c r="F3" s="241" t="s">
        <v>4</v>
      </c>
      <c r="G3" s="243" t="s">
        <v>5</v>
      </c>
    </row>
    <row r="4" spans="1:7" s="6" customFormat="1" ht="16.5" customHeight="1">
      <c r="A4" s="246"/>
      <c r="B4" s="7" t="s">
        <v>6</v>
      </c>
      <c r="C4" s="7" t="s">
        <v>7</v>
      </c>
      <c r="D4" s="7" t="s">
        <v>8</v>
      </c>
      <c r="E4" s="7" t="s">
        <v>9</v>
      </c>
      <c r="F4" s="242"/>
      <c r="G4" s="244"/>
    </row>
    <row r="5" spans="1:7" s="12" customFormat="1" ht="16.5" customHeight="1">
      <c r="A5" s="8" t="s">
        <v>0</v>
      </c>
      <c r="B5" s="9" t="s">
        <v>10</v>
      </c>
      <c r="C5" s="10" t="s">
        <v>10</v>
      </c>
      <c r="D5" s="10" t="s">
        <v>11</v>
      </c>
      <c r="E5" s="10" t="s">
        <v>10</v>
      </c>
      <c r="F5" s="10" t="s">
        <v>10</v>
      </c>
      <c r="G5" s="11" t="s">
        <v>12</v>
      </c>
    </row>
    <row r="6" spans="1:7" s="2" customFormat="1" ht="16.5" customHeight="1">
      <c r="A6" s="13" t="s">
        <v>208</v>
      </c>
      <c r="B6" s="165">
        <v>156</v>
      </c>
      <c r="C6" s="166">
        <v>3</v>
      </c>
      <c r="D6" s="166">
        <v>16</v>
      </c>
      <c r="E6" s="166">
        <v>97</v>
      </c>
      <c r="F6" s="166">
        <v>67</v>
      </c>
      <c r="G6" s="168">
        <v>42.1</v>
      </c>
    </row>
    <row r="7" spans="1:7" s="2" customFormat="1" ht="16.5" customHeight="1">
      <c r="A7" s="13" t="s">
        <v>209</v>
      </c>
      <c r="B7" s="165">
        <v>68</v>
      </c>
      <c r="C7" s="166">
        <v>0</v>
      </c>
      <c r="D7" s="166">
        <v>18</v>
      </c>
      <c r="E7" s="166">
        <v>51</v>
      </c>
      <c r="F7" s="166">
        <v>52</v>
      </c>
      <c r="G7" s="168">
        <v>76.5</v>
      </c>
    </row>
    <row r="8" spans="1:7" s="2" customFormat="1" ht="16.5" customHeight="1">
      <c r="A8" s="13" t="s">
        <v>210</v>
      </c>
      <c r="B8" s="165">
        <v>32</v>
      </c>
      <c r="C8" s="166">
        <v>0</v>
      </c>
      <c r="D8" s="166">
        <v>50</v>
      </c>
      <c r="E8" s="166">
        <v>597</v>
      </c>
      <c r="F8" s="166">
        <v>8</v>
      </c>
      <c r="G8" s="168">
        <v>25</v>
      </c>
    </row>
    <row r="9" spans="1:7" s="2" customFormat="1" ht="16.5" customHeight="1">
      <c r="A9" s="13" t="s">
        <v>211</v>
      </c>
      <c r="B9" s="167">
        <v>0</v>
      </c>
      <c r="C9" s="164">
        <v>0</v>
      </c>
      <c r="D9" s="164">
        <v>0</v>
      </c>
      <c r="E9" s="164">
        <v>0</v>
      </c>
      <c r="F9" s="164">
        <v>0</v>
      </c>
      <c r="G9" s="164">
        <v>0</v>
      </c>
    </row>
    <row r="10" spans="1:7" s="14" customFormat="1" ht="16.5" customHeight="1" thickBot="1">
      <c r="A10" s="210" t="s">
        <v>212</v>
      </c>
      <c r="B10" s="211">
        <v>0</v>
      </c>
      <c r="C10" s="211">
        <v>0</v>
      </c>
      <c r="D10" s="211">
        <v>0</v>
      </c>
      <c r="E10" s="211">
        <v>0</v>
      </c>
      <c r="F10" s="211">
        <v>0</v>
      </c>
      <c r="G10" s="211">
        <v>0</v>
      </c>
    </row>
    <row r="11" spans="1:3" s="2" customFormat="1" ht="16.5" customHeight="1">
      <c r="A11" s="15" t="s">
        <v>13</v>
      </c>
      <c r="C11" s="2" t="s">
        <v>164</v>
      </c>
    </row>
    <row r="12" spans="1:3" s="2" customFormat="1" ht="16.5" customHeight="1">
      <c r="A12" s="15"/>
      <c r="C12" s="2" t="s">
        <v>165</v>
      </c>
    </row>
    <row r="13" s="2" customFormat="1" ht="16.5" customHeight="1">
      <c r="A13" s="15"/>
    </row>
    <row r="14" s="2" customFormat="1" ht="16.5" customHeight="1">
      <c r="A14" s="15"/>
    </row>
    <row r="15" s="2" customFormat="1" ht="16.5" customHeight="1">
      <c r="A15" s="15"/>
    </row>
    <row r="16" s="2" customFormat="1" ht="16.5" customHeight="1">
      <c r="A16" s="15"/>
    </row>
    <row r="17" s="2" customFormat="1" ht="16.5" customHeight="1">
      <c r="A17" s="15"/>
    </row>
    <row r="18" s="2" customFormat="1" ht="16.5" customHeight="1">
      <c r="A18" s="15"/>
    </row>
    <row r="19" s="2" customFormat="1" ht="16.5" customHeight="1">
      <c r="A19" s="15"/>
    </row>
    <row r="20" s="2" customFormat="1" ht="16.5" customHeight="1">
      <c r="A20" s="15"/>
    </row>
    <row r="21" s="2" customFormat="1" ht="16.5" customHeight="1">
      <c r="A21" s="15"/>
    </row>
    <row r="22" s="2" customFormat="1" ht="16.5" customHeight="1">
      <c r="A22" s="15"/>
    </row>
    <row r="23" s="2" customFormat="1" ht="16.5" customHeight="1">
      <c r="A23" s="15"/>
    </row>
    <row r="24" s="2" customFormat="1" ht="16.5" customHeight="1">
      <c r="A24" s="15"/>
    </row>
    <row r="25" s="2" customFormat="1" ht="16.5" customHeight="1">
      <c r="A25" s="15"/>
    </row>
    <row r="26" s="2" customFormat="1" ht="16.5" customHeight="1">
      <c r="A26" s="15"/>
    </row>
    <row r="27" s="2" customFormat="1" ht="16.5" customHeight="1">
      <c r="A27" s="15"/>
    </row>
    <row r="28" s="2" customFormat="1" ht="16.5" customHeight="1">
      <c r="A28" s="15"/>
    </row>
    <row r="29" s="2" customFormat="1" ht="16.5" customHeight="1">
      <c r="A29" s="15"/>
    </row>
    <row r="30" s="2" customFormat="1" ht="16.5" customHeight="1">
      <c r="A30" s="15"/>
    </row>
    <row r="31" s="2" customFormat="1" ht="16.5" customHeight="1">
      <c r="A31" s="15"/>
    </row>
    <row r="32" s="2" customFormat="1" ht="16.5" customHeight="1">
      <c r="A32" s="15"/>
    </row>
    <row r="33" s="2" customFormat="1" ht="16.5" customHeight="1">
      <c r="A33" s="15"/>
    </row>
    <row r="34" s="2" customFormat="1" ht="16.5" customHeight="1">
      <c r="A34" s="15"/>
    </row>
    <row r="35" s="2" customFormat="1" ht="16.5" customHeight="1">
      <c r="A35" s="15"/>
    </row>
    <row r="36" s="2" customFormat="1" ht="16.5" customHeight="1">
      <c r="A36" s="15"/>
    </row>
    <row r="37" s="2" customFormat="1" ht="16.5" customHeight="1">
      <c r="A37" s="15"/>
    </row>
    <row r="38" s="2" customFormat="1" ht="16.5" customHeight="1">
      <c r="A38" s="15"/>
    </row>
    <row r="39" s="2" customFormat="1" ht="16.5" customHeight="1">
      <c r="A39" s="15"/>
    </row>
    <row r="40" s="2" customFormat="1" ht="16.5" customHeight="1">
      <c r="A40" s="15"/>
    </row>
    <row r="41" s="2" customFormat="1" ht="16.5" customHeight="1">
      <c r="A41" s="15"/>
    </row>
    <row r="42" s="2" customFormat="1" ht="16.5" customHeight="1">
      <c r="A42" s="15"/>
    </row>
    <row r="43" s="2" customFormat="1" ht="16.5" customHeight="1">
      <c r="A43" s="15"/>
    </row>
    <row r="44" s="2" customFormat="1" ht="16.5" customHeight="1">
      <c r="A44" s="15"/>
    </row>
    <row r="45" s="2" customFormat="1" ht="16.5" customHeight="1">
      <c r="A45" s="15"/>
    </row>
    <row r="46" s="2" customFormat="1" ht="16.5" customHeight="1">
      <c r="A46" s="15"/>
    </row>
    <row r="47" s="2" customFormat="1" ht="16.5" customHeight="1">
      <c r="A47" s="15"/>
    </row>
    <row r="48" s="2" customFormat="1" ht="16.5" customHeight="1">
      <c r="A48" s="15"/>
    </row>
    <row r="49" s="2" customFormat="1" ht="16.5" customHeight="1">
      <c r="A49" s="15"/>
    </row>
    <row r="50" s="2" customFormat="1" ht="16.5" customHeight="1">
      <c r="A50" s="15"/>
    </row>
    <row r="51" s="2" customFormat="1" ht="16.5" customHeight="1">
      <c r="A51" s="15"/>
    </row>
    <row r="52" s="2" customFormat="1" ht="16.5" customHeight="1">
      <c r="A52" s="15"/>
    </row>
    <row r="53" s="2" customFormat="1" ht="16.5" customHeight="1">
      <c r="A53" s="15"/>
    </row>
    <row r="54" s="2" customFormat="1" ht="16.5" customHeight="1">
      <c r="A54" s="15"/>
    </row>
    <row r="55" s="2" customFormat="1" ht="16.5" customHeight="1">
      <c r="A55" s="15"/>
    </row>
    <row r="56" s="2" customFormat="1" ht="16.5" customHeight="1">
      <c r="A56" s="15"/>
    </row>
    <row r="57" s="2" customFormat="1" ht="16.5" customHeight="1">
      <c r="A57" s="15"/>
    </row>
    <row r="58" s="2" customFormat="1" ht="16.5" customHeight="1">
      <c r="A58" s="15"/>
    </row>
    <row r="59" s="2" customFormat="1" ht="16.5" customHeight="1">
      <c r="A59" s="15"/>
    </row>
    <row r="60" s="2" customFormat="1" ht="16.5" customHeight="1">
      <c r="A60" s="15"/>
    </row>
    <row r="61" s="2" customFormat="1" ht="16.5" customHeight="1">
      <c r="A61" s="15"/>
    </row>
    <row r="62" s="2" customFormat="1" ht="16.5" customHeight="1">
      <c r="A62" s="15"/>
    </row>
    <row r="63" s="2" customFormat="1" ht="16.5" customHeight="1">
      <c r="A63" s="15"/>
    </row>
    <row r="64" s="2" customFormat="1" ht="16.5" customHeight="1">
      <c r="A64" s="15"/>
    </row>
    <row r="65" s="2" customFormat="1" ht="16.5" customHeight="1">
      <c r="A65" s="15"/>
    </row>
    <row r="66" s="2" customFormat="1" ht="16.5" customHeight="1">
      <c r="A66" s="15"/>
    </row>
    <row r="67" s="2" customFormat="1" ht="16.5" customHeight="1">
      <c r="A67" s="15"/>
    </row>
    <row r="68" s="2" customFormat="1" ht="16.5" customHeight="1">
      <c r="A68" s="15"/>
    </row>
    <row r="69" s="2" customFormat="1" ht="16.5" customHeight="1">
      <c r="A69" s="15"/>
    </row>
    <row r="70" s="2" customFormat="1" ht="16.5" customHeight="1">
      <c r="A70" s="15"/>
    </row>
    <row r="71" s="2" customFormat="1" ht="16.5" customHeight="1">
      <c r="A71" s="15"/>
    </row>
    <row r="72" spans="1:7" s="2" customFormat="1" ht="16.5" customHeight="1">
      <c r="A72" s="16"/>
      <c r="B72" s="17"/>
      <c r="C72" s="17"/>
      <c r="D72" s="17"/>
      <c r="E72" s="17"/>
      <c r="F72" s="17"/>
      <c r="G72" s="17"/>
    </row>
  </sheetData>
  <sheetProtection/>
  <mergeCells count="5">
    <mergeCell ref="D3:E3"/>
    <mergeCell ref="F3:F4"/>
    <mergeCell ref="G3:G4"/>
    <mergeCell ref="A3:A4"/>
    <mergeCell ref="B3:C3"/>
  </mergeCells>
  <printOptions/>
  <pageMargins left="0.787" right="0.787" top="0.984" bottom="0.984" header="0.512" footer="0.512"/>
  <pageSetup horizontalDpi="300" verticalDpi="3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H65"/>
  <sheetViews>
    <sheetView zoomScalePageLayoutView="0" workbookViewId="0" topLeftCell="A1">
      <selection activeCell="A2" sqref="A2"/>
    </sheetView>
  </sheetViews>
  <sheetFormatPr defaultColWidth="10.00390625" defaultRowHeight="16.5" customHeight="1"/>
  <cols>
    <col min="1" max="1" width="10.00390625" style="16" bestFit="1" customWidth="1"/>
    <col min="2" max="2" width="10.00390625" style="17" customWidth="1"/>
    <col min="3" max="3" width="10.125" style="17" bestFit="1" customWidth="1"/>
    <col min="4" max="4" width="10.00390625" style="17" customWidth="1"/>
    <col min="5" max="5" width="10.125" style="17" bestFit="1" customWidth="1"/>
    <col min="6" max="7" width="10.00390625" style="17" customWidth="1"/>
    <col min="8" max="8" width="10.125" style="17" bestFit="1" customWidth="1"/>
    <col min="9" max="16384" width="10.00390625" style="17" customWidth="1"/>
  </cols>
  <sheetData>
    <row r="1" s="2" customFormat="1" ht="16.5" customHeight="1">
      <c r="A1" s="1" t="s">
        <v>214</v>
      </c>
    </row>
    <row r="2" spans="1:6" s="2" customFormat="1" ht="16.5" customHeight="1" thickBot="1">
      <c r="A2" s="179" t="str">
        <f>HYPERLINK("#目次!A14","目次に戻る")</f>
        <v>目次に戻る</v>
      </c>
      <c r="B2" s="3"/>
      <c r="C2" s="3"/>
      <c r="D2" s="3"/>
      <c r="E2" s="3"/>
      <c r="F2" s="3"/>
    </row>
    <row r="3" spans="1:8" s="6" customFormat="1" ht="16.5" customHeight="1">
      <c r="A3" s="245" t="s">
        <v>1</v>
      </c>
      <c r="B3" s="241" t="s">
        <v>155</v>
      </c>
      <c r="C3" s="241"/>
      <c r="D3" s="241" t="s">
        <v>157</v>
      </c>
      <c r="E3" s="241"/>
      <c r="F3" s="241" t="s">
        <v>158</v>
      </c>
      <c r="G3" s="241" t="s">
        <v>159</v>
      </c>
      <c r="H3" s="241"/>
    </row>
    <row r="4" spans="1:8" s="6" customFormat="1" ht="16.5" customHeight="1">
      <c r="A4" s="246"/>
      <c r="B4" s="7" t="s">
        <v>8</v>
      </c>
      <c r="C4" s="7" t="s">
        <v>156</v>
      </c>
      <c r="D4" s="7" t="s">
        <v>8</v>
      </c>
      <c r="E4" s="7" t="s">
        <v>156</v>
      </c>
      <c r="F4" s="242"/>
      <c r="G4" s="7" t="s">
        <v>8</v>
      </c>
      <c r="H4" s="7" t="s">
        <v>156</v>
      </c>
    </row>
    <row r="5" spans="1:8" s="2" customFormat="1" ht="16.5" customHeight="1">
      <c r="A5" s="13" t="s">
        <v>168</v>
      </c>
      <c r="B5" s="169">
        <v>798</v>
      </c>
      <c r="C5" s="170">
        <v>340361</v>
      </c>
      <c r="D5" s="170">
        <v>713</v>
      </c>
      <c r="E5" s="170">
        <v>275671</v>
      </c>
      <c r="F5" s="170">
        <v>282426</v>
      </c>
      <c r="G5" s="171">
        <v>3386</v>
      </c>
      <c r="H5" s="171">
        <v>728221</v>
      </c>
    </row>
    <row r="6" spans="1:8" s="2" customFormat="1" ht="16.5" customHeight="1">
      <c r="A6" s="13" t="s">
        <v>169</v>
      </c>
      <c r="B6" s="169">
        <v>837</v>
      </c>
      <c r="C6" s="170">
        <v>362231</v>
      </c>
      <c r="D6" s="170">
        <v>774</v>
      </c>
      <c r="E6" s="170">
        <v>317998</v>
      </c>
      <c r="F6" s="170">
        <v>290298</v>
      </c>
      <c r="G6" s="171">
        <v>3366</v>
      </c>
      <c r="H6" s="171">
        <v>748657</v>
      </c>
    </row>
    <row r="7" spans="1:8" s="2" customFormat="1" ht="16.5" customHeight="1">
      <c r="A7" s="13" t="s">
        <v>170</v>
      </c>
      <c r="B7" s="169">
        <v>847</v>
      </c>
      <c r="C7" s="170">
        <v>385962</v>
      </c>
      <c r="D7" s="170">
        <v>755</v>
      </c>
      <c r="E7" s="170">
        <v>323341</v>
      </c>
      <c r="F7" s="170">
        <v>294920</v>
      </c>
      <c r="G7" s="171">
        <v>3362</v>
      </c>
      <c r="H7" s="171">
        <v>773989</v>
      </c>
    </row>
    <row r="8" spans="1:8" s="2" customFormat="1" ht="16.5" customHeight="1">
      <c r="A8" s="13" t="s">
        <v>150</v>
      </c>
      <c r="B8" s="172">
        <v>2157</v>
      </c>
      <c r="C8" s="173">
        <v>1483973</v>
      </c>
      <c r="D8" s="173">
        <v>1647</v>
      </c>
      <c r="E8" s="173">
        <v>971915</v>
      </c>
      <c r="F8" s="173">
        <v>349379</v>
      </c>
      <c r="G8" s="171">
        <v>4050</v>
      </c>
      <c r="H8" s="171">
        <v>1404503</v>
      </c>
    </row>
    <row r="9" spans="1:8" s="14" customFormat="1" ht="16.5" customHeight="1" thickBot="1">
      <c r="A9" s="188" t="s">
        <v>161</v>
      </c>
      <c r="B9" s="174">
        <v>1924</v>
      </c>
      <c r="C9" s="175">
        <v>2631193</v>
      </c>
      <c r="D9" s="176">
        <v>1652</v>
      </c>
      <c r="E9" s="176">
        <v>1825878</v>
      </c>
      <c r="F9" s="176">
        <v>535199</v>
      </c>
      <c r="G9" s="176">
        <v>4702</v>
      </c>
      <c r="H9" s="176">
        <v>2721454</v>
      </c>
    </row>
    <row r="10" s="2" customFormat="1" ht="16.5" customHeight="1">
      <c r="A10" s="15" t="s">
        <v>13</v>
      </c>
    </row>
    <row r="11" s="2" customFormat="1" ht="16.5" customHeight="1">
      <c r="A11" s="15"/>
    </row>
    <row r="12" s="2" customFormat="1" ht="16.5" customHeight="1">
      <c r="A12" s="15"/>
    </row>
    <row r="13" s="2" customFormat="1" ht="16.5" customHeight="1">
      <c r="A13" s="15"/>
    </row>
    <row r="14" s="2" customFormat="1" ht="16.5" customHeight="1">
      <c r="A14" s="15"/>
    </row>
    <row r="15" s="2" customFormat="1" ht="16.5" customHeight="1">
      <c r="A15" s="15"/>
    </row>
    <row r="16" s="2" customFormat="1" ht="16.5" customHeight="1">
      <c r="A16" s="15"/>
    </row>
    <row r="17" s="2" customFormat="1" ht="16.5" customHeight="1">
      <c r="A17" s="15"/>
    </row>
    <row r="18" s="2" customFormat="1" ht="16.5" customHeight="1">
      <c r="A18" s="15"/>
    </row>
    <row r="19" s="2" customFormat="1" ht="16.5" customHeight="1">
      <c r="A19" s="15"/>
    </row>
    <row r="20" s="2" customFormat="1" ht="16.5" customHeight="1">
      <c r="A20" s="15"/>
    </row>
    <row r="21" s="2" customFormat="1" ht="16.5" customHeight="1">
      <c r="A21" s="15"/>
    </row>
    <row r="22" s="2" customFormat="1" ht="16.5" customHeight="1">
      <c r="A22" s="15"/>
    </row>
    <row r="23" s="2" customFormat="1" ht="16.5" customHeight="1">
      <c r="A23" s="15"/>
    </row>
    <row r="24" s="2" customFormat="1" ht="16.5" customHeight="1">
      <c r="A24" s="15"/>
    </row>
    <row r="25" s="2" customFormat="1" ht="16.5" customHeight="1">
      <c r="A25" s="15"/>
    </row>
    <row r="26" s="2" customFormat="1" ht="16.5" customHeight="1">
      <c r="A26" s="15"/>
    </row>
    <row r="27" s="2" customFormat="1" ht="16.5" customHeight="1">
      <c r="A27" s="15"/>
    </row>
    <row r="28" s="2" customFormat="1" ht="16.5" customHeight="1">
      <c r="A28" s="15"/>
    </row>
    <row r="29" s="2" customFormat="1" ht="16.5" customHeight="1">
      <c r="A29" s="15"/>
    </row>
    <row r="30" s="2" customFormat="1" ht="16.5" customHeight="1">
      <c r="A30" s="15"/>
    </row>
    <row r="31" s="2" customFormat="1" ht="16.5" customHeight="1">
      <c r="A31" s="15"/>
    </row>
    <row r="32" s="2" customFormat="1" ht="16.5" customHeight="1">
      <c r="A32" s="15"/>
    </row>
    <row r="33" s="2" customFormat="1" ht="16.5" customHeight="1">
      <c r="A33" s="15"/>
    </row>
    <row r="34" s="2" customFormat="1" ht="16.5" customHeight="1">
      <c r="A34" s="15"/>
    </row>
    <row r="35" s="2" customFormat="1" ht="16.5" customHeight="1">
      <c r="A35" s="15"/>
    </row>
    <row r="36" s="2" customFormat="1" ht="16.5" customHeight="1">
      <c r="A36" s="15"/>
    </row>
    <row r="37" s="2" customFormat="1" ht="16.5" customHeight="1">
      <c r="A37" s="15"/>
    </row>
    <row r="38" s="2" customFormat="1" ht="16.5" customHeight="1">
      <c r="A38" s="15"/>
    </row>
    <row r="39" s="2" customFormat="1" ht="16.5" customHeight="1">
      <c r="A39" s="15"/>
    </row>
    <row r="40" s="2" customFormat="1" ht="16.5" customHeight="1">
      <c r="A40" s="15"/>
    </row>
    <row r="41" s="2" customFormat="1" ht="16.5" customHeight="1">
      <c r="A41" s="15"/>
    </row>
    <row r="42" s="2" customFormat="1" ht="16.5" customHeight="1">
      <c r="A42" s="15"/>
    </row>
    <row r="43" s="2" customFormat="1" ht="16.5" customHeight="1">
      <c r="A43" s="15"/>
    </row>
    <row r="44" s="2" customFormat="1" ht="16.5" customHeight="1">
      <c r="A44" s="15"/>
    </row>
    <row r="45" s="2" customFormat="1" ht="16.5" customHeight="1">
      <c r="A45" s="15"/>
    </row>
    <row r="46" s="2" customFormat="1" ht="16.5" customHeight="1">
      <c r="A46" s="15"/>
    </row>
    <row r="47" s="2" customFormat="1" ht="16.5" customHeight="1">
      <c r="A47" s="15"/>
    </row>
    <row r="48" s="2" customFormat="1" ht="16.5" customHeight="1">
      <c r="A48" s="15"/>
    </row>
    <row r="49" s="2" customFormat="1" ht="16.5" customHeight="1">
      <c r="A49" s="15"/>
    </row>
    <row r="50" s="2" customFormat="1" ht="16.5" customHeight="1">
      <c r="A50" s="15"/>
    </row>
    <row r="51" s="2" customFormat="1" ht="16.5" customHeight="1">
      <c r="A51" s="15"/>
    </row>
    <row r="52" s="2" customFormat="1" ht="16.5" customHeight="1">
      <c r="A52" s="15"/>
    </row>
    <row r="53" s="2" customFormat="1" ht="16.5" customHeight="1">
      <c r="A53" s="15"/>
    </row>
    <row r="54" s="2" customFormat="1" ht="16.5" customHeight="1">
      <c r="A54" s="15"/>
    </row>
    <row r="55" s="2" customFormat="1" ht="16.5" customHeight="1">
      <c r="A55" s="15"/>
    </row>
    <row r="56" s="2" customFormat="1" ht="16.5" customHeight="1">
      <c r="A56" s="15"/>
    </row>
    <row r="57" s="2" customFormat="1" ht="16.5" customHeight="1">
      <c r="A57" s="15"/>
    </row>
    <row r="58" s="2" customFormat="1" ht="16.5" customHeight="1">
      <c r="A58" s="15"/>
    </row>
    <row r="59" s="2" customFormat="1" ht="16.5" customHeight="1">
      <c r="A59" s="15"/>
    </row>
    <row r="60" s="2" customFormat="1" ht="16.5" customHeight="1">
      <c r="A60" s="15"/>
    </row>
    <row r="61" s="2" customFormat="1" ht="16.5" customHeight="1">
      <c r="A61" s="15"/>
    </row>
    <row r="62" s="2" customFormat="1" ht="16.5" customHeight="1">
      <c r="A62" s="15"/>
    </row>
    <row r="63" s="2" customFormat="1" ht="16.5" customHeight="1">
      <c r="A63" s="15"/>
    </row>
    <row r="64" s="2" customFormat="1" ht="16.5" customHeight="1">
      <c r="A64" s="15"/>
    </row>
    <row r="65" spans="1:6" s="2" customFormat="1" ht="16.5" customHeight="1">
      <c r="A65" s="16"/>
      <c r="B65" s="17"/>
      <c r="C65" s="17"/>
      <c r="D65" s="17"/>
      <c r="E65" s="17"/>
      <c r="F65" s="17"/>
    </row>
  </sheetData>
  <sheetProtection/>
  <mergeCells count="5">
    <mergeCell ref="A3:A4"/>
    <mergeCell ref="B3:C3"/>
    <mergeCell ref="D3:E3"/>
    <mergeCell ref="F3:F4"/>
    <mergeCell ref="G3:H3"/>
  </mergeCells>
  <printOptions/>
  <pageMargins left="0.787" right="0.787" top="0.984" bottom="0.984" header="0.512" footer="0.51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W26"/>
  <sheetViews>
    <sheetView zoomScalePageLayoutView="0" workbookViewId="0" topLeftCell="A1">
      <selection activeCell="C9" sqref="C9"/>
    </sheetView>
  </sheetViews>
  <sheetFormatPr defaultColWidth="1.625" defaultRowHeight="16.5" customHeight="1"/>
  <cols>
    <col min="1" max="1" width="9.25390625" style="39" customWidth="1"/>
    <col min="2" max="10" width="8.375" style="39" customWidth="1"/>
    <col min="11" max="22" width="5.625" style="39" customWidth="1"/>
    <col min="23" max="47" width="1.75390625" style="39" customWidth="1"/>
    <col min="48" max="16384" width="1.625" style="39" customWidth="1"/>
  </cols>
  <sheetData>
    <row r="1" spans="1:231" ht="16.5" customHeight="1">
      <c r="A1" s="116" t="s">
        <v>167</v>
      </c>
      <c r="B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203"/>
      <c r="AT1" s="203"/>
      <c r="AU1" s="52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202"/>
      <c r="CX1" s="202"/>
      <c r="CY1" s="202"/>
      <c r="CZ1" s="202"/>
      <c r="DA1" s="202"/>
      <c r="DB1" s="202"/>
      <c r="DC1" s="202"/>
      <c r="DD1" s="202"/>
      <c r="DE1" s="202"/>
      <c r="DF1" s="202"/>
      <c r="DG1" s="202"/>
      <c r="DH1" s="202"/>
      <c r="DI1" s="202"/>
      <c r="DJ1" s="202"/>
      <c r="DK1" s="202"/>
      <c r="DL1" s="202"/>
      <c r="DM1" s="202"/>
      <c r="DN1" s="202"/>
      <c r="DO1" s="202"/>
      <c r="DP1" s="202"/>
      <c r="DQ1" s="202"/>
      <c r="DR1" s="202"/>
      <c r="DS1" s="202"/>
      <c r="DT1" s="202"/>
      <c r="DU1" s="202"/>
      <c r="DV1" s="202"/>
      <c r="DW1" s="202"/>
      <c r="DX1" s="202"/>
      <c r="DY1" s="202"/>
      <c r="DZ1" s="202"/>
      <c r="EA1" s="202"/>
      <c r="EB1" s="202"/>
      <c r="EC1" s="202"/>
      <c r="ED1" s="202"/>
      <c r="EE1" s="202"/>
      <c r="EF1" s="202"/>
      <c r="EG1" s="202"/>
      <c r="EH1" s="202"/>
      <c r="EI1" s="202"/>
      <c r="EJ1" s="202"/>
      <c r="EK1" s="202"/>
      <c r="EL1" s="202"/>
      <c r="EM1" s="202"/>
      <c r="EN1" s="202"/>
      <c r="EO1" s="202"/>
      <c r="EP1" s="202"/>
      <c r="EQ1" s="202"/>
      <c r="ER1" s="202"/>
      <c r="ES1" s="202"/>
      <c r="ET1" s="202"/>
      <c r="EU1" s="202"/>
      <c r="EV1" s="202"/>
      <c r="EW1" s="202"/>
      <c r="EX1" s="202"/>
      <c r="EY1" s="202"/>
      <c r="EZ1" s="202"/>
      <c r="FA1" s="202"/>
      <c r="FB1" s="202"/>
      <c r="FC1" s="202"/>
      <c r="FD1" s="202"/>
      <c r="FE1" s="202"/>
      <c r="FF1" s="202"/>
      <c r="FG1" s="202"/>
      <c r="FH1" s="202"/>
      <c r="FI1" s="202"/>
      <c r="FJ1" s="202"/>
      <c r="FK1" s="202"/>
      <c r="FL1" s="202"/>
      <c r="FM1" s="202"/>
      <c r="FN1" s="202"/>
      <c r="FO1" s="202"/>
      <c r="FP1" s="202"/>
      <c r="FQ1" s="202"/>
      <c r="FR1" s="202"/>
      <c r="FS1" s="202"/>
      <c r="FT1" s="202"/>
      <c r="FU1" s="202"/>
      <c r="FV1" s="202"/>
      <c r="FW1" s="202"/>
      <c r="FX1" s="202"/>
      <c r="FY1" s="202"/>
      <c r="FZ1" s="202"/>
      <c r="GA1" s="202"/>
      <c r="GB1" s="202"/>
      <c r="GC1" s="202"/>
      <c r="GD1" s="202"/>
      <c r="GE1" s="202"/>
      <c r="GF1" s="202"/>
      <c r="GG1" s="202"/>
      <c r="GH1" s="202"/>
      <c r="GI1" s="202"/>
      <c r="GJ1" s="202"/>
      <c r="GK1" s="202"/>
      <c r="GL1" s="202"/>
      <c r="GM1" s="202"/>
      <c r="GN1" s="202"/>
      <c r="GO1" s="202"/>
      <c r="GP1" s="202"/>
      <c r="GQ1" s="202"/>
      <c r="GR1" s="202"/>
      <c r="GS1" s="202"/>
      <c r="GT1" s="202"/>
      <c r="GU1" s="202"/>
      <c r="GV1" s="202"/>
      <c r="GW1" s="202"/>
      <c r="GX1" s="202"/>
      <c r="GY1" s="202"/>
      <c r="GZ1" s="202"/>
      <c r="HA1" s="202"/>
      <c r="HB1" s="202"/>
      <c r="HC1" s="202"/>
      <c r="HD1" s="202"/>
      <c r="HE1" s="202"/>
      <c r="HF1" s="202"/>
      <c r="HG1" s="202"/>
      <c r="HH1" s="202"/>
      <c r="HI1" s="202"/>
      <c r="HJ1" s="202"/>
      <c r="HK1" s="202"/>
      <c r="HL1" s="202"/>
      <c r="HM1" s="202"/>
      <c r="HN1" s="202"/>
      <c r="HO1" s="202"/>
      <c r="HP1" s="202"/>
      <c r="HQ1" s="202"/>
      <c r="HR1" s="202"/>
      <c r="HS1" s="202"/>
      <c r="HT1" s="202"/>
      <c r="HU1" s="202"/>
      <c r="HV1" s="202"/>
      <c r="HW1" s="202"/>
    </row>
    <row r="2" spans="1:231" ht="16.5" customHeight="1">
      <c r="A2" s="132" t="str">
        <f>HYPERLINK("#目次!A3","目次に戻る")</f>
        <v>目次に戻る</v>
      </c>
      <c r="B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203"/>
      <c r="AT2" s="203"/>
      <c r="AU2" s="52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202"/>
      <c r="CX2" s="202"/>
      <c r="CY2" s="202"/>
      <c r="CZ2" s="202"/>
      <c r="DA2" s="202"/>
      <c r="DB2" s="202"/>
      <c r="DC2" s="202"/>
      <c r="DD2" s="202"/>
      <c r="DE2" s="202"/>
      <c r="DF2" s="202"/>
      <c r="DG2" s="202"/>
      <c r="DH2" s="202"/>
      <c r="DI2" s="202"/>
      <c r="DJ2" s="202"/>
      <c r="DK2" s="202"/>
      <c r="DL2" s="202"/>
      <c r="DM2" s="202"/>
      <c r="DN2" s="202"/>
      <c r="DO2" s="202"/>
      <c r="DP2" s="202"/>
      <c r="DQ2" s="202"/>
      <c r="DR2" s="202"/>
      <c r="DS2" s="202"/>
      <c r="DT2" s="202"/>
      <c r="DU2" s="202"/>
      <c r="DV2" s="202"/>
      <c r="DW2" s="202"/>
      <c r="DX2" s="202"/>
      <c r="DY2" s="202"/>
      <c r="DZ2" s="202"/>
      <c r="EA2" s="202"/>
      <c r="EB2" s="202"/>
      <c r="EC2" s="202"/>
      <c r="ED2" s="202"/>
      <c r="EE2" s="202"/>
      <c r="EF2" s="202"/>
      <c r="EG2" s="202"/>
      <c r="EH2" s="202"/>
      <c r="EI2" s="202"/>
      <c r="EJ2" s="202"/>
      <c r="EK2" s="202"/>
      <c r="EL2" s="202"/>
      <c r="EM2" s="202"/>
      <c r="EN2" s="202"/>
      <c r="EO2" s="202"/>
      <c r="EP2" s="202"/>
      <c r="EQ2" s="202"/>
      <c r="ER2" s="202"/>
      <c r="ES2" s="202"/>
      <c r="ET2" s="202"/>
      <c r="EU2" s="202"/>
      <c r="EV2" s="202"/>
      <c r="EW2" s="202"/>
      <c r="EX2" s="202"/>
      <c r="EY2" s="202"/>
      <c r="EZ2" s="202"/>
      <c r="FA2" s="202"/>
      <c r="FB2" s="202"/>
      <c r="FC2" s="202"/>
      <c r="FD2" s="202"/>
      <c r="FE2" s="202"/>
      <c r="FF2" s="202"/>
      <c r="FG2" s="202"/>
      <c r="FH2" s="202"/>
      <c r="FI2" s="202"/>
      <c r="FJ2" s="202"/>
      <c r="FK2" s="202"/>
      <c r="FL2" s="202"/>
      <c r="FM2" s="202"/>
      <c r="FN2" s="202"/>
      <c r="FO2" s="202"/>
      <c r="FP2" s="202"/>
      <c r="FQ2" s="202"/>
      <c r="FR2" s="202"/>
      <c r="FS2" s="202"/>
      <c r="FT2" s="202"/>
      <c r="FU2" s="202"/>
      <c r="FV2" s="202"/>
      <c r="FW2" s="202"/>
      <c r="FX2" s="202"/>
      <c r="FY2" s="202"/>
      <c r="FZ2" s="202"/>
      <c r="GA2" s="202"/>
      <c r="GB2" s="202"/>
      <c r="GC2" s="202"/>
      <c r="GD2" s="202"/>
      <c r="GE2" s="202"/>
      <c r="GF2" s="202"/>
      <c r="GG2" s="202"/>
      <c r="GH2" s="202"/>
      <c r="GI2" s="202"/>
      <c r="GJ2" s="202"/>
      <c r="GK2" s="202"/>
      <c r="GL2" s="202"/>
      <c r="GM2" s="202"/>
      <c r="GN2" s="202"/>
      <c r="GO2" s="202"/>
      <c r="GP2" s="202"/>
      <c r="GQ2" s="202"/>
      <c r="GR2" s="202"/>
      <c r="GS2" s="202"/>
      <c r="GT2" s="202"/>
      <c r="GU2" s="202"/>
      <c r="GV2" s="202"/>
      <c r="GW2" s="202"/>
      <c r="GX2" s="202"/>
      <c r="GY2" s="202"/>
      <c r="GZ2" s="202"/>
      <c r="HA2" s="202"/>
      <c r="HB2" s="202"/>
      <c r="HC2" s="202"/>
      <c r="HD2" s="202"/>
      <c r="HE2" s="202"/>
      <c r="HF2" s="202"/>
      <c r="HG2" s="202"/>
      <c r="HH2" s="202"/>
      <c r="HI2" s="202"/>
      <c r="HJ2" s="202"/>
      <c r="HK2" s="202"/>
      <c r="HL2" s="202"/>
      <c r="HM2" s="202"/>
      <c r="HN2" s="202"/>
      <c r="HO2" s="202"/>
      <c r="HP2" s="202"/>
      <c r="HQ2" s="202"/>
      <c r="HR2" s="202"/>
      <c r="HS2" s="202"/>
      <c r="HT2" s="202"/>
      <c r="HU2" s="202"/>
      <c r="HV2" s="202"/>
      <c r="HW2" s="202"/>
    </row>
    <row r="3" spans="1:231" s="41" customFormat="1" ht="16.5" customHeight="1" thickBot="1">
      <c r="A3" s="40" t="s">
        <v>133</v>
      </c>
      <c r="B3" s="40"/>
      <c r="C3" s="40"/>
      <c r="D3" s="40"/>
      <c r="E3" s="40"/>
      <c r="F3" s="40"/>
      <c r="G3" s="40"/>
      <c r="H3" s="40"/>
      <c r="I3" s="40"/>
      <c r="J3" s="119"/>
      <c r="K3" s="118"/>
      <c r="L3" s="118"/>
      <c r="M3" s="118"/>
      <c r="N3" s="118"/>
      <c r="O3" s="118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38"/>
      <c r="AT3" s="105"/>
      <c r="AU3" s="38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  <c r="FF3" s="105"/>
      <c r="FG3" s="105"/>
      <c r="FH3" s="105"/>
      <c r="FI3" s="105"/>
      <c r="FJ3" s="105"/>
      <c r="FK3" s="105"/>
      <c r="FL3" s="105"/>
      <c r="FM3" s="105"/>
      <c r="FN3" s="105"/>
      <c r="FO3" s="105"/>
      <c r="FP3" s="105"/>
      <c r="FQ3" s="105"/>
      <c r="FR3" s="105"/>
      <c r="FS3" s="105"/>
      <c r="FT3" s="105"/>
      <c r="FU3" s="105"/>
      <c r="FV3" s="105"/>
      <c r="FW3" s="105"/>
      <c r="FX3" s="105"/>
      <c r="FY3" s="105"/>
      <c r="FZ3" s="105"/>
      <c r="GA3" s="105"/>
      <c r="GB3" s="105"/>
      <c r="GC3" s="105"/>
      <c r="GD3" s="105"/>
      <c r="GE3" s="105"/>
      <c r="GF3" s="105"/>
      <c r="GG3" s="105"/>
      <c r="GH3" s="105"/>
      <c r="GI3" s="105"/>
      <c r="GJ3" s="105"/>
      <c r="GK3" s="105"/>
      <c r="GL3" s="105"/>
      <c r="GM3" s="105"/>
      <c r="GN3" s="105"/>
      <c r="GO3" s="105"/>
      <c r="GP3" s="105"/>
      <c r="GQ3" s="105"/>
      <c r="GR3" s="105"/>
      <c r="GS3" s="105"/>
      <c r="GT3" s="105"/>
      <c r="GU3" s="105"/>
      <c r="GV3" s="105"/>
      <c r="GW3" s="105"/>
      <c r="GX3" s="105"/>
      <c r="GY3" s="105"/>
      <c r="GZ3" s="105"/>
      <c r="HA3" s="105"/>
      <c r="HB3" s="105"/>
      <c r="HC3" s="105"/>
      <c r="HD3" s="105"/>
      <c r="HE3" s="105"/>
      <c r="HF3" s="105"/>
      <c r="HG3" s="105"/>
      <c r="HH3" s="105"/>
      <c r="HI3" s="105"/>
      <c r="HJ3" s="105"/>
      <c r="HK3" s="105"/>
      <c r="HL3" s="105"/>
      <c r="HM3" s="105"/>
      <c r="HN3" s="105"/>
      <c r="HO3" s="105"/>
      <c r="HP3" s="105"/>
      <c r="HQ3" s="105"/>
      <c r="HR3" s="105"/>
      <c r="HS3" s="105"/>
      <c r="HT3" s="105"/>
      <c r="HU3" s="105"/>
      <c r="HV3" s="105"/>
      <c r="HW3" s="105"/>
    </row>
    <row r="4" spans="1:231" s="2" customFormat="1" ht="16.5" customHeight="1">
      <c r="A4" s="55" t="s">
        <v>134</v>
      </c>
      <c r="B4" s="5" t="s">
        <v>135</v>
      </c>
      <c r="C4" s="4" t="s">
        <v>136</v>
      </c>
      <c r="D4" s="60" t="s">
        <v>137</v>
      </c>
      <c r="E4" s="4" t="s">
        <v>138</v>
      </c>
      <c r="F4" s="60" t="s">
        <v>139</v>
      </c>
      <c r="G4" s="4" t="s">
        <v>140</v>
      </c>
      <c r="H4" s="60" t="s">
        <v>141</v>
      </c>
      <c r="I4" s="4" t="s">
        <v>142</v>
      </c>
      <c r="J4" s="60" t="s">
        <v>143</v>
      </c>
      <c r="AS4" s="84"/>
      <c r="AT4" s="84"/>
      <c r="AU4" s="84"/>
      <c r="AV4" s="204"/>
      <c r="AW4" s="204"/>
      <c r="AX4" s="204"/>
      <c r="AY4" s="204"/>
      <c r="AZ4" s="204"/>
      <c r="BA4" s="204"/>
      <c r="BB4" s="204"/>
      <c r="BC4" s="204"/>
      <c r="BD4" s="204"/>
      <c r="BE4" s="204"/>
      <c r="BF4" s="204"/>
      <c r="BG4" s="204"/>
      <c r="BH4" s="204"/>
      <c r="BI4" s="204"/>
      <c r="BJ4" s="204"/>
      <c r="BK4" s="204"/>
      <c r="BL4" s="204"/>
      <c r="BM4" s="204"/>
      <c r="BN4" s="204"/>
      <c r="BO4" s="204"/>
      <c r="BP4" s="204"/>
      <c r="BQ4" s="204"/>
      <c r="BR4" s="204"/>
      <c r="BS4" s="204"/>
      <c r="BT4" s="204"/>
      <c r="BU4" s="204"/>
      <c r="BV4" s="204"/>
      <c r="BW4" s="204"/>
      <c r="BX4" s="204"/>
      <c r="BY4" s="204"/>
      <c r="BZ4" s="204"/>
      <c r="CA4" s="204"/>
      <c r="CB4" s="204"/>
      <c r="CC4" s="204"/>
      <c r="CD4" s="204"/>
      <c r="CE4" s="204"/>
      <c r="CF4" s="204"/>
      <c r="CG4" s="204"/>
      <c r="CH4" s="204"/>
      <c r="CI4" s="204"/>
      <c r="CJ4" s="204"/>
      <c r="CK4" s="204"/>
      <c r="CL4" s="204"/>
      <c r="CM4" s="204"/>
      <c r="CN4" s="204"/>
      <c r="CO4" s="204"/>
      <c r="CP4" s="204"/>
      <c r="CQ4" s="204"/>
      <c r="CR4" s="204"/>
      <c r="CS4" s="204"/>
      <c r="CT4" s="204"/>
      <c r="CU4" s="204"/>
      <c r="CV4" s="20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</row>
    <row r="5" spans="1:231" s="41" customFormat="1" ht="16.5" customHeight="1">
      <c r="A5" s="123" t="s">
        <v>168</v>
      </c>
      <c r="B5" s="120">
        <v>532114</v>
      </c>
      <c r="C5" s="121">
        <v>218894</v>
      </c>
      <c r="D5" s="121">
        <v>43628</v>
      </c>
      <c r="E5" s="121">
        <v>46371</v>
      </c>
      <c r="F5" s="121">
        <v>44745</v>
      </c>
      <c r="G5" s="121">
        <v>55348</v>
      </c>
      <c r="H5" s="121">
        <v>38081</v>
      </c>
      <c r="I5" s="121">
        <v>54282</v>
      </c>
      <c r="J5" s="121">
        <v>30765</v>
      </c>
      <c r="K5" s="121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M5" s="105"/>
      <c r="EN5" s="105"/>
      <c r="EO5" s="105"/>
      <c r="EP5" s="105"/>
      <c r="EQ5" s="105"/>
      <c r="ER5" s="105"/>
      <c r="ES5" s="105"/>
      <c r="ET5" s="105"/>
      <c r="EU5" s="105"/>
      <c r="EV5" s="105"/>
      <c r="EW5" s="105"/>
      <c r="EX5" s="105"/>
      <c r="EY5" s="105"/>
      <c r="EZ5" s="105"/>
      <c r="FA5" s="105"/>
      <c r="FB5" s="105"/>
      <c r="FC5" s="105"/>
      <c r="FD5" s="105"/>
      <c r="FE5" s="105"/>
      <c r="FF5" s="105"/>
      <c r="FG5" s="105"/>
      <c r="FH5" s="105"/>
      <c r="FI5" s="105"/>
      <c r="FJ5" s="105"/>
      <c r="FK5" s="105"/>
      <c r="FL5" s="105"/>
      <c r="FM5" s="105"/>
      <c r="FN5" s="105"/>
      <c r="FO5" s="105"/>
      <c r="FP5" s="105"/>
      <c r="FQ5" s="105"/>
      <c r="FR5" s="105"/>
      <c r="FS5" s="105"/>
      <c r="FT5" s="105"/>
      <c r="FU5" s="105"/>
      <c r="FV5" s="105"/>
      <c r="FW5" s="105"/>
      <c r="FX5" s="105"/>
      <c r="FY5" s="105"/>
      <c r="FZ5" s="105"/>
      <c r="GA5" s="105"/>
      <c r="GB5" s="105"/>
      <c r="GC5" s="105"/>
      <c r="GD5" s="105"/>
      <c r="GE5" s="105"/>
      <c r="GF5" s="105"/>
      <c r="GG5" s="105"/>
      <c r="GH5" s="105"/>
      <c r="GI5" s="105"/>
      <c r="GJ5" s="105"/>
      <c r="GK5" s="105"/>
      <c r="GL5" s="105"/>
      <c r="GM5" s="105"/>
      <c r="GN5" s="105"/>
      <c r="GO5" s="105"/>
      <c r="GP5" s="105"/>
      <c r="GQ5" s="105"/>
      <c r="GR5" s="105"/>
      <c r="GS5" s="105"/>
      <c r="GT5" s="105"/>
      <c r="GU5" s="105"/>
      <c r="GV5" s="105"/>
      <c r="GW5" s="105"/>
      <c r="GX5" s="105"/>
      <c r="GY5" s="105"/>
      <c r="GZ5" s="105"/>
      <c r="HA5" s="105"/>
      <c r="HB5" s="105"/>
      <c r="HC5" s="105"/>
      <c r="HD5" s="105"/>
      <c r="HE5" s="105"/>
      <c r="HF5" s="105"/>
      <c r="HG5" s="105"/>
      <c r="HH5" s="105"/>
      <c r="HI5" s="105"/>
      <c r="HJ5" s="105"/>
      <c r="HK5" s="105"/>
      <c r="HL5" s="105"/>
      <c r="HM5" s="105"/>
      <c r="HN5" s="105"/>
      <c r="HO5" s="105"/>
      <c r="HP5" s="105"/>
      <c r="HQ5" s="105"/>
      <c r="HR5" s="105"/>
      <c r="HS5" s="105"/>
      <c r="HT5" s="105"/>
      <c r="HU5" s="105"/>
      <c r="HV5" s="105"/>
      <c r="HW5" s="105"/>
    </row>
    <row r="6" spans="1:231" s="41" customFormat="1" ht="16.5" customHeight="1">
      <c r="A6" s="123" t="s">
        <v>169</v>
      </c>
      <c r="B6" s="120">
        <v>551575</v>
      </c>
      <c r="C6" s="121">
        <v>219386</v>
      </c>
      <c r="D6" s="121">
        <v>46572</v>
      </c>
      <c r="E6" s="121">
        <v>50640</v>
      </c>
      <c r="F6" s="121">
        <v>45657</v>
      </c>
      <c r="G6" s="121">
        <v>58684</v>
      </c>
      <c r="H6" s="121">
        <v>41249</v>
      </c>
      <c r="I6" s="121">
        <v>57706</v>
      </c>
      <c r="J6" s="121">
        <v>31681</v>
      </c>
      <c r="K6" s="121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5"/>
      <c r="EI6" s="105"/>
      <c r="EJ6" s="105"/>
      <c r="EK6" s="105"/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05"/>
      <c r="FB6" s="105"/>
      <c r="FC6" s="105"/>
      <c r="FD6" s="105"/>
      <c r="FE6" s="105"/>
      <c r="FF6" s="105"/>
      <c r="FG6" s="105"/>
      <c r="FH6" s="105"/>
      <c r="FI6" s="105"/>
      <c r="FJ6" s="105"/>
      <c r="FK6" s="105"/>
      <c r="FL6" s="105"/>
      <c r="FM6" s="105"/>
      <c r="FN6" s="105"/>
      <c r="FO6" s="105"/>
      <c r="FP6" s="105"/>
      <c r="FQ6" s="105"/>
      <c r="FR6" s="105"/>
      <c r="FS6" s="105"/>
      <c r="FT6" s="105"/>
      <c r="FU6" s="105"/>
      <c r="FV6" s="105"/>
      <c r="FW6" s="105"/>
      <c r="FX6" s="105"/>
      <c r="FY6" s="105"/>
      <c r="FZ6" s="105"/>
      <c r="GA6" s="105"/>
      <c r="GB6" s="105"/>
      <c r="GC6" s="105"/>
      <c r="GD6" s="105"/>
      <c r="GE6" s="105"/>
      <c r="GF6" s="105"/>
      <c r="GG6" s="105"/>
      <c r="GH6" s="105"/>
      <c r="GI6" s="105"/>
      <c r="GJ6" s="105"/>
      <c r="GK6" s="105"/>
      <c r="GL6" s="105"/>
      <c r="GM6" s="105"/>
      <c r="GN6" s="105"/>
      <c r="GO6" s="105"/>
      <c r="GP6" s="105"/>
      <c r="GQ6" s="105"/>
      <c r="GR6" s="105"/>
      <c r="GS6" s="105"/>
      <c r="GT6" s="105"/>
      <c r="GU6" s="105"/>
      <c r="GV6" s="105"/>
      <c r="GW6" s="105"/>
      <c r="GX6" s="105"/>
      <c r="GY6" s="105"/>
      <c r="GZ6" s="105"/>
      <c r="HA6" s="105"/>
      <c r="HB6" s="105"/>
      <c r="HC6" s="105"/>
      <c r="HD6" s="105"/>
      <c r="HE6" s="105"/>
      <c r="HF6" s="105"/>
      <c r="HG6" s="105"/>
      <c r="HH6" s="105"/>
      <c r="HI6" s="105"/>
      <c r="HJ6" s="105"/>
      <c r="HK6" s="105"/>
      <c r="HL6" s="105"/>
      <c r="HM6" s="105"/>
      <c r="HN6" s="105"/>
      <c r="HO6" s="105"/>
      <c r="HP6" s="105"/>
      <c r="HQ6" s="105"/>
      <c r="HR6" s="105"/>
      <c r="HS6" s="105"/>
      <c r="HT6" s="105"/>
      <c r="HU6" s="105"/>
      <c r="HV6" s="105"/>
      <c r="HW6" s="105"/>
    </row>
    <row r="7" spans="1:231" s="41" customFormat="1" ht="16.5" customHeight="1">
      <c r="A7" s="123" t="s">
        <v>170</v>
      </c>
      <c r="B7" s="120">
        <v>555810</v>
      </c>
      <c r="C7" s="121">
        <v>218922</v>
      </c>
      <c r="D7" s="121">
        <v>49897</v>
      </c>
      <c r="E7" s="121">
        <v>56931</v>
      </c>
      <c r="F7" s="121">
        <v>45595</v>
      </c>
      <c r="G7" s="121">
        <v>45147</v>
      </c>
      <c r="H7" s="121">
        <v>44257</v>
      </c>
      <c r="I7" s="121">
        <v>61026</v>
      </c>
      <c r="J7" s="121">
        <v>34035</v>
      </c>
      <c r="K7" s="121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5"/>
      <c r="EI7" s="105"/>
      <c r="EJ7" s="105"/>
      <c r="EK7" s="105"/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  <c r="EZ7" s="105"/>
      <c r="FA7" s="105"/>
      <c r="FB7" s="105"/>
      <c r="FC7" s="105"/>
      <c r="FD7" s="105"/>
      <c r="FE7" s="105"/>
      <c r="FF7" s="105"/>
      <c r="FG7" s="105"/>
      <c r="FH7" s="105"/>
      <c r="FI7" s="105"/>
      <c r="FJ7" s="105"/>
      <c r="FK7" s="105"/>
      <c r="FL7" s="105"/>
      <c r="FM7" s="105"/>
      <c r="FN7" s="105"/>
      <c r="FO7" s="105"/>
      <c r="FP7" s="105"/>
      <c r="FQ7" s="105"/>
      <c r="FR7" s="105"/>
      <c r="FS7" s="105"/>
      <c r="FT7" s="105"/>
      <c r="FU7" s="105"/>
      <c r="FV7" s="105"/>
      <c r="FW7" s="105"/>
      <c r="FX7" s="105"/>
      <c r="FY7" s="105"/>
      <c r="FZ7" s="105"/>
      <c r="GA7" s="105"/>
      <c r="GB7" s="105"/>
      <c r="GC7" s="105"/>
      <c r="GD7" s="105"/>
      <c r="GE7" s="105"/>
      <c r="GF7" s="105"/>
      <c r="GG7" s="105"/>
      <c r="GH7" s="105"/>
      <c r="GI7" s="105"/>
      <c r="GJ7" s="105"/>
      <c r="GK7" s="105"/>
      <c r="GL7" s="105"/>
      <c r="GM7" s="105"/>
      <c r="GN7" s="105"/>
      <c r="GO7" s="105"/>
      <c r="GP7" s="105"/>
      <c r="GQ7" s="105"/>
      <c r="GR7" s="105"/>
      <c r="GS7" s="105"/>
      <c r="GT7" s="105"/>
      <c r="GU7" s="105"/>
      <c r="GV7" s="105"/>
      <c r="GW7" s="105"/>
      <c r="GX7" s="105"/>
      <c r="GY7" s="105"/>
      <c r="GZ7" s="105"/>
      <c r="HA7" s="105"/>
      <c r="HB7" s="105"/>
      <c r="HC7" s="105"/>
      <c r="HD7" s="105"/>
      <c r="HE7" s="105"/>
      <c r="HF7" s="105"/>
      <c r="HG7" s="105"/>
      <c r="HH7" s="105"/>
      <c r="HI7" s="105"/>
      <c r="HJ7" s="105"/>
      <c r="HK7" s="105"/>
      <c r="HL7" s="105"/>
      <c r="HM7" s="105"/>
      <c r="HN7" s="105"/>
      <c r="HO7" s="105"/>
      <c r="HP7" s="105"/>
      <c r="HQ7" s="105"/>
      <c r="HR7" s="105"/>
      <c r="HS7" s="105"/>
      <c r="HT7" s="105"/>
      <c r="HU7" s="105"/>
      <c r="HV7" s="105"/>
      <c r="HW7" s="105"/>
    </row>
    <row r="8" spans="1:231" s="41" customFormat="1" ht="16.5" customHeight="1">
      <c r="A8" s="123" t="s">
        <v>150</v>
      </c>
      <c r="B8" s="144">
        <v>618243</v>
      </c>
      <c r="C8" s="143">
        <v>228773</v>
      </c>
      <c r="D8" s="143">
        <v>55855</v>
      </c>
      <c r="E8" s="143">
        <v>61224</v>
      </c>
      <c r="F8" s="143">
        <v>50490</v>
      </c>
      <c r="G8" s="143">
        <v>65871</v>
      </c>
      <c r="H8" s="143">
        <v>51273</v>
      </c>
      <c r="I8" s="143">
        <v>65938</v>
      </c>
      <c r="J8" s="143">
        <v>38819</v>
      </c>
      <c r="K8" s="121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5"/>
      <c r="ES8" s="105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5"/>
      <c r="FF8" s="105"/>
      <c r="FG8" s="105"/>
      <c r="FH8" s="105"/>
      <c r="FI8" s="105"/>
      <c r="FJ8" s="105"/>
      <c r="FK8" s="105"/>
      <c r="FL8" s="105"/>
      <c r="FM8" s="105"/>
      <c r="FN8" s="105"/>
      <c r="FO8" s="105"/>
      <c r="FP8" s="105"/>
      <c r="FQ8" s="105"/>
      <c r="FR8" s="105"/>
      <c r="FS8" s="105"/>
      <c r="FT8" s="105"/>
      <c r="FU8" s="105"/>
      <c r="FV8" s="105"/>
      <c r="FW8" s="105"/>
      <c r="FX8" s="105"/>
      <c r="FY8" s="105"/>
      <c r="FZ8" s="105"/>
      <c r="GA8" s="105"/>
      <c r="GB8" s="105"/>
      <c r="GC8" s="105"/>
      <c r="GD8" s="105"/>
      <c r="GE8" s="105"/>
      <c r="GF8" s="105"/>
      <c r="GG8" s="105"/>
      <c r="GH8" s="105"/>
      <c r="GI8" s="105"/>
      <c r="GJ8" s="105"/>
      <c r="GK8" s="105"/>
      <c r="GL8" s="105"/>
      <c r="GM8" s="105"/>
      <c r="GN8" s="105"/>
      <c r="GO8" s="105"/>
      <c r="GP8" s="105"/>
      <c r="GQ8" s="105"/>
      <c r="GR8" s="105"/>
      <c r="GS8" s="105"/>
      <c r="GT8" s="105"/>
      <c r="GU8" s="105"/>
      <c r="GV8" s="105"/>
      <c r="GW8" s="105"/>
      <c r="GX8" s="105"/>
      <c r="GY8" s="105"/>
      <c r="GZ8" s="105"/>
      <c r="HA8" s="105"/>
      <c r="HB8" s="105"/>
      <c r="HC8" s="105"/>
      <c r="HD8" s="105"/>
      <c r="HE8" s="105"/>
      <c r="HF8" s="105"/>
      <c r="HG8" s="105"/>
      <c r="HH8" s="105"/>
      <c r="HI8" s="105"/>
      <c r="HJ8" s="105"/>
      <c r="HK8" s="105"/>
      <c r="HL8" s="105"/>
      <c r="HM8" s="105"/>
      <c r="HN8" s="105"/>
      <c r="HO8" s="105"/>
      <c r="HP8" s="105"/>
      <c r="HQ8" s="105"/>
      <c r="HR8" s="105"/>
      <c r="HS8" s="105"/>
      <c r="HT8" s="105"/>
      <c r="HU8" s="105"/>
      <c r="HV8" s="105"/>
      <c r="HW8" s="105"/>
    </row>
    <row r="9" spans="1:231" s="51" customFormat="1" ht="16.5" customHeight="1">
      <c r="A9" s="180" t="s">
        <v>161</v>
      </c>
      <c r="B9" s="189">
        <v>651626</v>
      </c>
      <c r="C9" s="190">
        <v>236212</v>
      </c>
      <c r="D9" s="190">
        <v>61126</v>
      </c>
      <c r="E9" s="190">
        <v>51544</v>
      </c>
      <c r="F9" s="190">
        <v>55338</v>
      </c>
      <c r="G9" s="190">
        <v>77223</v>
      </c>
      <c r="H9" s="190">
        <v>57070</v>
      </c>
      <c r="I9" s="190">
        <v>70760</v>
      </c>
      <c r="J9" s="190">
        <v>42353</v>
      </c>
      <c r="K9" s="122"/>
      <c r="AS9" s="106"/>
      <c r="AT9" s="106"/>
      <c r="AU9" s="106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201"/>
      <c r="BL9" s="201"/>
      <c r="BM9" s="201"/>
      <c r="BN9" s="201"/>
      <c r="BO9" s="201"/>
      <c r="BP9" s="201"/>
      <c r="BQ9" s="201"/>
      <c r="BR9" s="201"/>
      <c r="BS9" s="201"/>
      <c r="BT9" s="201"/>
      <c r="BU9" s="201"/>
      <c r="BV9" s="201"/>
      <c r="BW9" s="201"/>
      <c r="BX9" s="201"/>
      <c r="BY9" s="201"/>
      <c r="BZ9" s="201"/>
      <c r="CA9" s="201"/>
      <c r="CB9" s="201"/>
      <c r="CC9" s="201"/>
      <c r="CD9" s="201"/>
      <c r="CE9" s="201"/>
      <c r="CF9" s="201"/>
      <c r="CG9" s="201"/>
      <c r="CH9" s="201"/>
      <c r="CI9" s="201"/>
      <c r="CJ9" s="201"/>
      <c r="CK9" s="201"/>
      <c r="CL9" s="201"/>
      <c r="CM9" s="201"/>
      <c r="CN9" s="201"/>
      <c r="CO9" s="201"/>
      <c r="CP9" s="201"/>
      <c r="CQ9" s="201"/>
      <c r="CR9" s="201"/>
      <c r="CS9" s="201"/>
      <c r="CT9" s="201"/>
      <c r="CU9" s="201"/>
      <c r="CV9" s="201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</row>
    <row r="10" spans="1:231" s="41" customFormat="1" ht="16.5" customHeight="1">
      <c r="A10" s="136"/>
      <c r="B10" s="120"/>
      <c r="C10" s="121"/>
      <c r="D10" s="121"/>
      <c r="E10" s="121"/>
      <c r="F10" s="121"/>
      <c r="G10" s="121"/>
      <c r="H10" s="121"/>
      <c r="I10" s="121"/>
      <c r="J10" s="121"/>
      <c r="K10" s="121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/>
      <c r="EJ10" s="105"/>
      <c r="EK10" s="105"/>
      <c r="EL10" s="105"/>
      <c r="EM10" s="105"/>
      <c r="EN10" s="105"/>
      <c r="EO10" s="105"/>
      <c r="EP10" s="105"/>
      <c r="EQ10" s="105"/>
      <c r="ER10" s="105"/>
      <c r="ES10" s="105"/>
      <c r="ET10" s="105"/>
      <c r="EU10" s="105"/>
      <c r="EV10" s="105"/>
      <c r="EW10" s="105"/>
      <c r="EX10" s="105"/>
      <c r="EY10" s="105"/>
      <c r="EZ10" s="105"/>
      <c r="FA10" s="105"/>
      <c r="FB10" s="105"/>
      <c r="FC10" s="105"/>
      <c r="FD10" s="105"/>
      <c r="FE10" s="105"/>
      <c r="FF10" s="105"/>
      <c r="FG10" s="105"/>
      <c r="FH10" s="105"/>
      <c r="FI10" s="105"/>
      <c r="FJ10" s="105"/>
      <c r="FK10" s="105"/>
      <c r="FL10" s="105"/>
      <c r="FM10" s="105"/>
      <c r="FN10" s="105"/>
      <c r="FO10" s="105"/>
      <c r="FP10" s="105"/>
      <c r="FQ10" s="105"/>
      <c r="FR10" s="105"/>
      <c r="FS10" s="105"/>
      <c r="FT10" s="105"/>
      <c r="FU10" s="105"/>
      <c r="FV10" s="105"/>
      <c r="FW10" s="105"/>
      <c r="FX10" s="105"/>
      <c r="FY10" s="105"/>
      <c r="FZ10" s="105"/>
      <c r="GA10" s="105"/>
      <c r="GB10" s="105"/>
      <c r="GC10" s="105"/>
      <c r="GD10" s="105"/>
      <c r="GE10" s="105"/>
      <c r="GF10" s="105"/>
      <c r="GG10" s="105"/>
      <c r="GH10" s="105"/>
      <c r="GI10" s="105"/>
      <c r="GJ10" s="105"/>
      <c r="GK10" s="105"/>
      <c r="GL10" s="105"/>
      <c r="GM10" s="105"/>
      <c r="GN10" s="105"/>
      <c r="GO10" s="105"/>
      <c r="GP10" s="105"/>
      <c r="GQ10" s="105"/>
      <c r="GR10" s="105"/>
      <c r="GS10" s="105"/>
      <c r="GT10" s="105"/>
      <c r="GU10" s="105"/>
      <c r="GV10" s="105"/>
      <c r="GW10" s="105"/>
      <c r="GX10" s="105"/>
      <c r="GY10" s="105"/>
      <c r="GZ10" s="105"/>
      <c r="HA10" s="105"/>
      <c r="HB10" s="105"/>
      <c r="HC10" s="105"/>
      <c r="HD10" s="105"/>
      <c r="HE10" s="105"/>
      <c r="HF10" s="105"/>
      <c r="HG10" s="105"/>
      <c r="HH10" s="105"/>
      <c r="HI10" s="105"/>
      <c r="HJ10" s="105"/>
      <c r="HK10" s="105"/>
      <c r="HL10" s="105"/>
      <c r="HM10" s="105"/>
      <c r="HN10" s="105"/>
      <c r="HO10" s="105"/>
      <c r="HP10" s="105"/>
      <c r="HQ10" s="105"/>
      <c r="HR10" s="105"/>
      <c r="HS10" s="105"/>
      <c r="HT10" s="105"/>
      <c r="HU10" s="105"/>
      <c r="HV10" s="105"/>
      <c r="HW10" s="105"/>
    </row>
    <row r="11" spans="1:231" s="41" customFormat="1" ht="16.5" customHeight="1">
      <c r="A11" s="123" t="s">
        <v>171</v>
      </c>
      <c r="B11" s="191">
        <v>53929</v>
      </c>
      <c r="C11" s="192">
        <v>20040</v>
      </c>
      <c r="D11" s="191">
        <v>4885</v>
      </c>
      <c r="E11" s="191">
        <v>5385</v>
      </c>
      <c r="F11" s="191">
        <v>4337</v>
      </c>
      <c r="G11" s="191">
        <v>5896</v>
      </c>
      <c r="H11" s="191">
        <v>4490</v>
      </c>
      <c r="I11" s="191">
        <v>5616</v>
      </c>
      <c r="J11" s="191">
        <v>3280</v>
      </c>
      <c r="K11" s="121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5"/>
      <c r="BQ11" s="105"/>
      <c r="BR11" s="105"/>
      <c r="BS11" s="105"/>
      <c r="BT11" s="105"/>
      <c r="BU11" s="105"/>
      <c r="BV11" s="105"/>
      <c r="BW11" s="105"/>
      <c r="BX11" s="105"/>
      <c r="BY11" s="105"/>
      <c r="BZ11" s="105"/>
      <c r="CA11" s="105"/>
      <c r="CB11" s="105"/>
      <c r="CC11" s="105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5"/>
      <c r="CQ11" s="105"/>
      <c r="CR11" s="105"/>
      <c r="CS11" s="105"/>
      <c r="CT11" s="105"/>
      <c r="CU11" s="105"/>
      <c r="CV11" s="105"/>
      <c r="CW11" s="105"/>
      <c r="CX11" s="105"/>
      <c r="CY11" s="105"/>
      <c r="CZ11" s="105"/>
      <c r="DA11" s="105"/>
      <c r="DB11" s="105"/>
      <c r="DC11" s="105"/>
      <c r="DD11" s="105"/>
      <c r="DE11" s="105"/>
      <c r="DF11" s="105"/>
      <c r="DG11" s="105"/>
      <c r="DH11" s="105"/>
      <c r="DI11" s="105"/>
      <c r="DJ11" s="105"/>
      <c r="DK11" s="105"/>
      <c r="DL11" s="105"/>
      <c r="DM11" s="105"/>
      <c r="DN11" s="105"/>
      <c r="DO11" s="105"/>
      <c r="DP11" s="105"/>
      <c r="DQ11" s="105"/>
      <c r="DR11" s="105"/>
      <c r="DS11" s="105"/>
      <c r="DT11" s="105"/>
      <c r="DU11" s="105"/>
      <c r="DV11" s="105"/>
      <c r="DW11" s="105"/>
      <c r="DX11" s="105"/>
      <c r="DY11" s="105"/>
      <c r="DZ11" s="105"/>
      <c r="EA11" s="105"/>
      <c r="EB11" s="105"/>
      <c r="EC11" s="105"/>
      <c r="ED11" s="105"/>
      <c r="EE11" s="105"/>
      <c r="EF11" s="105"/>
      <c r="EG11" s="105"/>
      <c r="EH11" s="105"/>
      <c r="EI11" s="105"/>
      <c r="EJ11" s="105"/>
      <c r="EK11" s="105"/>
      <c r="EL11" s="105"/>
      <c r="EM11" s="105"/>
      <c r="EN11" s="105"/>
      <c r="EO11" s="105"/>
      <c r="EP11" s="105"/>
      <c r="EQ11" s="105"/>
      <c r="ER11" s="105"/>
      <c r="ES11" s="105"/>
      <c r="ET11" s="105"/>
      <c r="EU11" s="105"/>
      <c r="EV11" s="105"/>
      <c r="EW11" s="105"/>
      <c r="EX11" s="105"/>
      <c r="EY11" s="105"/>
      <c r="EZ11" s="105"/>
      <c r="FA11" s="105"/>
      <c r="FB11" s="105"/>
      <c r="FC11" s="105"/>
      <c r="FD11" s="105"/>
      <c r="FE11" s="105"/>
      <c r="FF11" s="105"/>
      <c r="FG11" s="105"/>
      <c r="FH11" s="105"/>
      <c r="FI11" s="105"/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5"/>
      <c r="GQ11" s="105"/>
      <c r="GR11" s="105"/>
      <c r="GS11" s="105"/>
      <c r="GT11" s="105"/>
      <c r="GU11" s="105"/>
      <c r="GV11" s="105"/>
      <c r="GW11" s="105"/>
      <c r="GX11" s="105"/>
      <c r="GY11" s="105"/>
      <c r="GZ11" s="105"/>
      <c r="HA11" s="105"/>
      <c r="HB11" s="105"/>
      <c r="HC11" s="105"/>
      <c r="HD11" s="105"/>
      <c r="HE11" s="105"/>
      <c r="HF11" s="105"/>
      <c r="HG11" s="105"/>
      <c r="HH11" s="105"/>
      <c r="HI11" s="105"/>
      <c r="HJ11" s="105"/>
      <c r="HK11" s="105"/>
      <c r="HL11" s="105"/>
      <c r="HM11" s="105"/>
      <c r="HN11" s="105"/>
      <c r="HO11" s="105"/>
      <c r="HP11" s="105"/>
      <c r="HQ11" s="105"/>
      <c r="HR11" s="105"/>
      <c r="HS11" s="105"/>
      <c r="HT11" s="105"/>
      <c r="HU11" s="105"/>
      <c r="HV11" s="105"/>
      <c r="HW11" s="105"/>
    </row>
    <row r="12" spans="1:231" s="41" customFormat="1" ht="16.5" customHeight="1">
      <c r="A12" s="123">
        <v>5</v>
      </c>
      <c r="B12" s="191">
        <v>59128</v>
      </c>
      <c r="C12" s="192">
        <v>21758</v>
      </c>
      <c r="D12" s="191">
        <v>5293</v>
      </c>
      <c r="E12" s="191">
        <v>5664</v>
      </c>
      <c r="F12" s="191">
        <v>4989</v>
      </c>
      <c r="G12" s="191">
        <v>6564</v>
      </c>
      <c r="H12" s="191">
        <v>4965</v>
      </c>
      <c r="I12" s="191">
        <v>6087</v>
      </c>
      <c r="J12" s="191">
        <v>3808</v>
      </c>
      <c r="K12" s="121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105"/>
      <c r="EI12" s="105"/>
      <c r="EJ12" s="105"/>
      <c r="EK12" s="105"/>
      <c r="EL12" s="105"/>
      <c r="EM12" s="105"/>
      <c r="EN12" s="105"/>
      <c r="EO12" s="105"/>
      <c r="EP12" s="105"/>
      <c r="EQ12" s="105"/>
      <c r="ER12" s="105"/>
      <c r="ES12" s="105"/>
      <c r="ET12" s="105"/>
      <c r="EU12" s="105"/>
      <c r="EV12" s="105"/>
      <c r="EW12" s="105"/>
      <c r="EX12" s="105"/>
      <c r="EY12" s="105"/>
      <c r="EZ12" s="105"/>
      <c r="FA12" s="105"/>
      <c r="FB12" s="105"/>
      <c r="FC12" s="105"/>
      <c r="FD12" s="105"/>
      <c r="FE12" s="105"/>
      <c r="FF12" s="105"/>
      <c r="FG12" s="105"/>
      <c r="FH12" s="105"/>
      <c r="FI12" s="105"/>
      <c r="FJ12" s="105"/>
      <c r="FK12" s="105"/>
      <c r="FL12" s="105"/>
      <c r="FM12" s="105"/>
      <c r="FN12" s="105"/>
      <c r="FO12" s="105"/>
      <c r="FP12" s="105"/>
      <c r="FQ12" s="105"/>
      <c r="FR12" s="105"/>
      <c r="FS12" s="105"/>
      <c r="FT12" s="105"/>
      <c r="FU12" s="105"/>
      <c r="FV12" s="105"/>
      <c r="FW12" s="105"/>
      <c r="FX12" s="105"/>
      <c r="FY12" s="105"/>
      <c r="FZ12" s="105"/>
      <c r="GA12" s="105"/>
      <c r="GB12" s="105"/>
      <c r="GC12" s="105"/>
      <c r="GD12" s="105"/>
      <c r="GE12" s="105"/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5"/>
      <c r="GQ12" s="105"/>
      <c r="GR12" s="105"/>
      <c r="GS12" s="105"/>
      <c r="GT12" s="105"/>
      <c r="GU12" s="105"/>
      <c r="GV12" s="105"/>
      <c r="GW12" s="105"/>
      <c r="GX12" s="105"/>
      <c r="GY12" s="105"/>
      <c r="GZ12" s="105"/>
      <c r="HA12" s="105"/>
      <c r="HB12" s="105"/>
      <c r="HC12" s="105"/>
      <c r="HD12" s="105"/>
      <c r="HE12" s="105"/>
      <c r="HF12" s="105"/>
      <c r="HG12" s="105"/>
      <c r="HH12" s="105"/>
      <c r="HI12" s="105"/>
      <c r="HJ12" s="105"/>
      <c r="HK12" s="105"/>
      <c r="HL12" s="105"/>
      <c r="HM12" s="105"/>
      <c r="HN12" s="105"/>
      <c r="HO12" s="105"/>
      <c r="HP12" s="105"/>
      <c r="HQ12" s="105"/>
      <c r="HR12" s="105"/>
      <c r="HS12" s="105"/>
      <c r="HT12" s="105"/>
      <c r="HU12" s="105"/>
      <c r="HV12" s="105"/>
      <c r="HW12" s="105"/>
    </row>
    <row r="13" spans="1:231" s="41" customFormat="1" ht="16.5" customHeight="1">
      <c r="A13" s="123">
        <v>6</v>
      </c>
      <c r="B13" s="191">
        <v>50068</v>
      </c>
      <c r="C13" s="192">
        <v>14118</v>
      </c>
      <c r="D13" s="191">
        <v>5065</v>
      </c>
      <c r="E13" s="191">
        <v>5480</v>
      </c>
      <c r="F13" s="191">
        <v>4769</v>
      </c>
      <c r="G13" s="191">
        <v>6284</v>
      </c>
      <c r="H13" s="191">
        <v>4916</v>
      </c>
      <c r="I13" s="191">
        <v>5730</v>
      </c>
      <c r="J13" s="191">
        <v>3706</v>
      </c>
      <c r="K13" s="121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5"/>
      <c r="EK13" s="105"/>
      <c r="EL13" s="105"/>
      <c r="EM13" s="105"/>
      <c r="EN13" s="105"/>
      <c r="EO13" s="105"/>
      <c r="EP13" s="105"/>
      <c r="EQ13" s="105"/>
      <c r="ER13" s="105"/>
      <c r="ES13" s="105"/>
      <c r="ET13" s="105"/>
      <c r="EU13" s="105"/>
      <c r="EV13" s="105"/>
      <c r="EW13" s="105"/>
      <c r="EX13" s="105"/>
      <c r="EY13" s="105"/>
      <c r="EZ13" s="105"/>
      <c r="FA13" s="105"/>
      <c r="FB13" s="105"/>
      <c r="FC13" s="105"/>
      <c r="FD13" s="105"/>
      <c r="FE13" s="105"/>
      <c r="FF13" s="105"/>
      <c r="FG13" s="105"/>
      <c r="FH13" s="105"/>
      <c r="FI13" s="105"/>
      <c r="FJ13" s="105"/>
      <c r="FK13" s="105"/>
      <c r="FL13" s="105"/>
      <c r="FM13" s="105"/>
      <c r="FN13" s="105"/>
      <c r="FO13" s="105"/>
      <c r="FP13" s="105"/>
      <c r="FQ13" s="105"/>
      <c r="FR13" s="105"/>
      <c r="FS13" s="105"/>
      <c r="FT13" s="105"/>
      <c r="FU13" s="105"/>
      <c r="FV13" s="105"/>
      <c r="FW13" s="105"/>
      <c r="FX13" s="105"/>
      <c r="FY13" s="105"/>
      <c r="FZ13" s="105"/>
      <c r="GA13" s="105"/>
      <c r="GB13" s="105"/>
      <c r="GC13" s="105"/>
      <c r="GD13" s="105"/>
      <c r="GE13" s="105"/>
      <c r="GF13" s="105"/>
      <c r="GG13" s="105"/>
      <c r="GH13" s="105"/>
      <c r="GI13" s="105"/>
      <c r="GJ13" s="105"/>
      <c r="GK13" s="105"/>
      <c r="GL13" s="105"/>
      <c r="GM13" s="105"/>
      <c r="GN13" s="105"/>
      <c r="GO13" s="105"/>
      <c r="GP13" s="105"/>
      <c r="GQ13" s="105"/>
      <c r="GR13" s="105"/>
      <c r="GS13" s="105"/>
      <c r="GT13" s="105"/>
      <c r="GU13" s="105"/>
      <c r="GV13" s="105"/>
      <c r="GW13" s="105"/>
      <c r="GX13" s="105"/>
      <c r="GY13" s="105"/>
      <c r="GZ13" s="105"/>
      <c r="HA13" s="105"/>
      <c r="HB13" s="105"/>
      <c r="HC13" s="105"/>
      <c r="HD13" s="105"/>
      <c r="HE13" s="105"/>
      <c r="HF13" s="105"/>
      <c r="HG13" s="105"/>
      <c r="HH13" s="105"/>
      <c r="HI13" s="105"/>
      <c r="HJ13" s="105"/>
      <c r="HK13" s="105"/>
      <c r="HL13" s="105"/>
      <c r="HM13" s="105"/>
      <c r="HN13" s="105"/>
      <c r="HO13" s="105"/>
      <c r="HP13" s="105"/>
      <c r="HQ13" s="105"/>
      <c r="HR13" s="105"/>
      <c r="HS13" s="105"/>
      <c r="HT13" s="105"/>
      <c r="HU13" s="105"/>
      <c r="HV13" s="105"/>
      <c r="HW13" s="105"/>
    </row>
    <row r="14" spans="1:231" s="41" customFormat="1" ht="16.5" customHeight="1">
      <c r="A14" s="123">
        <v>7</v>
      </c>
      <c r="B14" s="191">
        <v>59389</v>
      </c>
      <c r="C14" s="192">
        <v>21687</v>
      </c>
      <c r="D14" s="191">
        <v>5555</v>
      </c>
      <c r="E14" s="191">
        <v>6024</v>
      </c>
      <c r="F14" s="191">
        <v>4838</v>
      </c>
      <c r="G14" s="191">
        <v>6341</v>
      </c>
      <c r="H14" s="191">
        <v>4947</v>
      </c>
      <c r="I14" s="191">
        <v>6263</v>
      </c>
      <c r="J14" s="191">
        <v>3734</v>
      </c>
      <c r="K14" s="121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5"/>
      <c r="EX14" s="105"/>
      <c r="EY14" s="105"/>
      <c r="EZ14" s="105"/>
      <c r="FA14" s="105"/>
      <c r="FB14" s="105"/>
      <c r="FC14" s="105"/>
      <c r="FD14" s="105"/>
      <c r="FE14" s="105"/>
      <c r="FF14" s="105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  <c r="GR14" s="105"/>
      <c r="GS14" s="105"/>
      <c r="GT14" s="105"/>
      <c r="GU14" s="105"/>
      <c r="GV14" s="105"/>
      <c r="GW14" s="105"/>
      <c r="GX14" s="105"/>
      <c r="GY14" s="105"/>
      <c r="GZ14" s="105"/>
      <c r="HA14" s="105"/>
      <c r="HB14" s="105"/>
      <c r="HC14" s="105"/>
      <c r="HD14" s="105"/>
      <c r="HE14" s="105"/>
      <c r="HF14" s="105"/>
      <c r="HG14" s="105"/>
      <c r="HH14" s="105"/>
      <c r="HI14" s="105"/>
      <c r="HJ14" s="105"/>
      <c r="HK14" s="105"/>
      <c r="HL14" s="105"/>
      <c r="HM14" s="105"/>
      <c r="HN14" s="105"/>
      <c r="HO14" s="105"/>
      <c r="HP14" s="105"/>
      <c r="HQ14" s="105"/>
      <c r="HR14" s="105"/>
      <c r="HS14" s="105"/>
      <c r="HT14" s="105"/>
      <c r="HU14" s="105"/>
      <c r="HV14" s="105"/>
      <c r="HW14" s="105"/>
    </row>
    <row r="15" spans="1:231" s="41" customFormat="1" ht="16.5" customHeight="1">
      <c r="A15" s="123">
        <v>8</v>
      </c>
      <c r="B15" s="191">
        <v>63466</v>
      </c>
      <c r="C15" s="192">
        <v>22307</v>
      </c>
      <c r="D15" s="191">
        <v>5934</v>
      </c>
      <c r="E15" s="191">
        <v>6500</v>
      </c>
      <c r="F15" s="191">
        <v>5281</v>
      </c>
      <c r="G15" s="191">
        <v>7159</v>
      </c>
      <c r="H15" s="191">
        <v>5465</v>
      </c>
      <c r="I15" s="191">
        <v>6693</v>
      </c>
      <c r="J15" s="191">
        <v>4127</v>
      </c>
      <c r="K15" s="121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5"/>
      <c r="DE15" s="105"/>
      <c r="DF15" s="105"/>
      <c r="DG15" s="105"/>
      <c r="DH15" s="105"/>
      <c r="DI15" s="105"/>
      <c r="DJ15" s="105"/>
      <c r="DK15" s="105"/>
      <c r="DL15" s="105"/>
      <c r="DM15" s="105"/>
      <c r="DN15" s="105"/>
      <c r="DO15" s="105"/>
      <c r="DP15" s="105"/>
      <c r="DQ15" s="105"/>
      <c r="DR15" s="105"/>
      <c r="DS15" s="105"/>
      <c r="DT15" s="105"/>
      <c r="DU15" s="105"/>
      <c r="DV15" s="105"/>
      <c r="DW15" s="105"/>
      <c r="DX15" s="105"/>
      <c r="DY15" s="105"/>
      <c r="DZ15" s="105"/>
      <c r="EA15" s="105"/>
      <c r="EB15" s="105"/>
      <c r="EC15" s="105"/>
      <c r="ED15" s="105"/>
      <c r="EE15" s="105"/>
      <c r="EF15" s="105"/>
      <c r="EG15" s="105"/>
      <c r="EH15" s="105"/>
      <c r="EI15" s="105"/>
      <c r="EJ15" s="105"/>
      <c r="EK15" s="105"/>
      <c r="EL15" s="105"/>
      <c r="EM15" s="105"/>
      <c r="EN15" s="105"/>
      <c r="EO15" s="105"/>
      <c r="EP15" s="105"/>
      <c r="EQ15" s="105"/>
      <c r="ER15" s="105"/>
      <c r="ES15" s="105"/>
      <c r="ET15" s="105"/>
      <c r="EU15" s="105"/>
      <c r="EV15" s="105"/>
      <c r="EW15" s="105"/>
      <c r="EX15" s="105"/>
      <c r="EY15" s="105"/>
      <c r="EZ15" s="105"/>
      <c r="FA15" s="105"/>
      <c r="FB15" s="105"/>
      <c r="FC15" s="105"/>
      <c r="FD15" s="105"/>
      <c r="FE15" s="105"/>
      <c r="FF15" s="105"/>
      <c r="FG15" s="105"/>
      <c r="FH15" s="105"/>
      <c r="FI15" s="105"/>
      <c r="FJ15" s="105"/>
      <c r="FK15" s="105"/>
      <c r="FL15" s="105"/>
      <c r="FM15" s="105"/>
      <c r="FN15" s="105"/>
      <c r="FO15" s="105"/>
      <c r="FP15" s="105"/>
      <c r="FQ15" s="105"/>
      <c r="FR15" s="105"/>
      <c r="FS15" s="105"/>
      <c r="FT15" s="105"/>
      <c r="FU15" s="105"/>
      <c r="FV15" s="105"/>
      <c r="FW15" s="105"/>
      <c r="FX15" s="105"/>
      <c r="FY15" s="105"/>
      <c r="FZ15" s="105"/>
      <c r="GA15" s="105"/>
      <c r="GB15" s="105"/>
      <c r="GC15" s="105"/>
      <c r="GD15" s="105"/>
      <c r="GE15" s="105"/>
      <c r="GF15" s="105"/>
      <c r="GG15" s="105"/>
      <c r="GH15" s="105"/>
      <c r="GI15" s="105"/>
      <c r="GJ15" s="105"/>
      <c r="GK15" s="105"/>
      <c r="GL15" s="105"/>
      <c r="GM15" s="105"/>
      <c r="GN15" s="105"/>
      <c r="GO15" s="105"/>
      <c r="GP15" s="105"/>
      <c r="GQ15" s="105"/>
      <c r="GR15" s="105"/>
      <c r="GS15" s="105"/>
      <c r="GT15" s="105"/>
      <c r="GU15" s="105"/>
      <c r="GV15" s="105"/>
      <c r="GW15" s="105"/>
      <c r="GX15" s="105"/>
      <c r="GY15" s="105"/>
      <c r="GZ15" s="105"/>
      <c r="HA15" s="105"/>
      <c r="HB15" s="105"/>
      <c r="HC15" s="105"/>
      <c r="HD15" s="105"/>
      <c r="HE15" s="105"/>
      <c r="HF15" s="105"/>
      <c r="HG15" s="105"/>
      <c r="HH15" s="105"/>
      <c r="HI15" s="105"/>
      <c r="HJ15" s="105"/>
      <c r="HK15" s="105"/>
      <c r="HL15" s="105"/>
      <c r="HM15" s="105"/>
      <c r="HN15" s="105"/>
      <c r="HO15" s="105"/>
      <c r="HP15" s="105"/>
      <c r="HQ15" s="105"/>
      <c r="HR15" s="105"/>
      <c r="HS15" s="105"/>
      <c r="HT15" s="105"/>
      <c r="HU15" s="105"/>
      <c r="HV15" s="105"/>
      <c r="HW15" s="105"/>
    </row>
    <row r="16" spans="1:231" s="41" customFormat="1" ht="16.5" customHeight="1">
      <c r="A16" s="123">
        <v>9</v>
      </c>
      <c r="B16" s="191">
        <v>58244</v>
      </c>
      <c r="C16" s="192">
        <v>20858</v>
      </c>
      <c r="D16" s="191">
        <v>5334</v>
      </c>
      <c r="E16" s="191">
        <v>5755</v>
      </c>
      <c r="F16" s="191">
        <v>4878</v>
      </c>
      <c r="G16" s="191">
        <v>6532</v>
      </c>
      <c r="H16" s="191">
        <v>4993</v>
      </c>
      <c r="I16" s="191">
        <v>6177</v>
      </c>
      <c r="J16" s="191">
        <v>3717</v>
      </c>
      <c r="K16" s="121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5"/>
      <c r="FF16" s="105"/>
      <c r="FG16" s="105"/>
      <c r="FH16" s="105"/>
      <c r="FI16" s="105"/>
      <c r="FJ16" s="105"/>
      <c r="FK16" s="105"/>
      <c r="FL16" s="105"/>
      <c r="FM16" s="105"/>
      <c r="FN16" s="105"/>
      <c r="FO16" s="105"/>
      <c r="FP16" s="105"/>
      <c r="FQ16" s="105"/>
      <c r="FR16" s="105"/>
      <c r="FS16" s="105"/>
      <c r="FT16" s="105"/>
      <c r="FU16" s="105"/>
      <c r="FV16" s="105"/>
      <c r="FW16" s="105"/>
      <c r="FX16" s="105"/>
      <c r="FY16" s="105"/>
      <c r="FZ16" s="105"/>
      <c r="GA16" s="105"/>
      <c r="GB16" s="105"/>
      <c r="GC16" s="105"/>
      <c r="GD16" s="105"/>
      <c r="GE16" s="105"/>
      <c r="GF16" s="105"/>
      <c r="GG16" s="105"/>
      <c r="GH16" s="105"/>
      <c r="GI16" s="105"/>
      <c r="GJ16" s="105"/>
      <c r="GK16" s="105"/>
      <c r="GL16" s="105"/>
      <c r="GM16" s="105"/>
      <c r="GN16" s="105"/>
      <c r="GO16" s="105"/>
      <c r="GP16" s="105"/>
      <c r="GQ16" s="105"/>
      <c r="GR16" s="105"/>
      <c r="GS16" s="105"/>
      <c r="GT16" s="105"/>
      <c r="GU16" s="105"/>
      <c r="GV16" s="105"/>
      <c r="GW16" s="105"/>
      <c r="GX16" s="105"/>
      <c r="GY16" s="105"/>
      <c r="GZ16" s="105"/>
      <c r="HA16" s="105"/>
      <c r="HB16" s="105"/>
      <c r="HC16" s="105"/>
      <c r="HD16" s="105"/>
      <c r="HE16" s="105"/>
      <c r="HF16" s="105"/>
      <c r="HG16" s="105"/>
      <c r="HH16" s="105"/>
      <c r="HI16" s="105"/>
      <c r="HJ16" s="105"/>
      <c r="HK16" s="105"/>
      <c r="HL16" s="105"/>
      <c r="HM16" s="105"/>
      <c r="HN16" s="105"/>
      <c r="HO16" s="105"/>
      <c r="HP16" s="105"/>
      <c r="HQ16" s="105"/>
      <c r="HR16" s="105"/>
      <c r="HS16" s="105"/>
      <c r="HT16" s="105"/>
      <c r="HU16" s="105"/>
      <c r="HV16" s="105"/>
      <c r="HW16" s="105"/>
    </row>
    <row r="17" spans="1:231" s="41" customFormat="1" ht="16.5" customHeight="1">
      <c r="A17" s="123" t="s">
        <v>105</v>
      </c>
      <c r="B17" s="191">
        <v>55648</v>
      </c>
      <c r="C17" s="192">
        <v>20727</v>
      </c>
      <c r="D17" s="191">
        <v>5424</v>
      </c>
      <c r="E17" s="191">
        <v>5701</v>
      </c>
      <c r="F17" s="191">
        <v>4287</v>
      </c>
      <c r="G17" s="191">
        <v>5801</v>
      </c>
      <c r="H17" s="191">
        <v>4394</v>
      </c>
      <c r="I17" s="191">
        <v>6114</v>
      </c>
      <c r="J17" s="191">
        <v>3200</v>
      </c>
      <c r="K17" s="121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 s="105"/>
      <c r="FS17" s="105"/>
      <c r="FT17" s="105"/>
      <c r="FU17" s="105"/>
      <c r="FV17" s="105"/>
      <c r="FW17" s="105"/>
      <c r="FX17" s="105"/>
      <c r="FY17" s="105"/>
      <c r="FZ17" s="105"/>
      <c r="GA17" s="105"/>
      <c r="GB17" s="105"/>
      <c r="GC17" s="105"/>
      <c r="GD17" s="105"/>
      <c r="GE17" s="105"/>
      <c r="GF17" s="105"/>
      <c r="GG17" s="105"/>
      <c r="GH17" s="105"/>
      <c r="GI17" s="105"/>
      <c r="GJ17" s="105"/>
      <c r="GK17" s="105"/>
      <c r="GL17" s="105"/>
      <c r="GM17" s="105"/>
      <c r="GN17" s="105"/>
      <c r="GO17" s="105"/>
      <c r="GP17" s="105"/>
      <c r="GQ17" s="105"/>
      <c r="GR17" s="105"/>
      <c r="GS17" s="105"/>
      <c r="GT17" s="105"/>
      <c r="GU17" s="105"/>
      <c r="GV17" s="105"/>
      <c r="GW17" s="105"/>
      <c r="GX17" s="105"/>
      <c r="GY17" s="105"/>
      <c r="GZ17" s="105"/>
      <c r="HA17" s="105"/>
      <c r="HB17" s="105"/>
      <c r="HC17" s="105"/>
      <c r="HD17" s="105"/>
      <c r="HE17" s="105"/>
      <c r="HF17" s="105"/>
      <c r="HG17" s="105"/>
      <c r="HH17" s="105"/>
      <c r="HI17" s="105"/>
      <c r="HJ17" s="105"/>
      <c r="HK17" s="105"/>
      <c r="HL17" s="105"/>
      <c r="HM17" s="105"/>
      <c r="HN17" s="105"/>
      <c r="HO17" s="105"/>
      <c r="HP17" s="105"/>
      <c r="HQ17" s="105"/>
      <c r="HR17" s="105"/>
      <c r="HS17" s="105"/>
      <c r="HT17" s="105"/>
      <c r="HU17" s="105"/>
      <c r="HV17" s="105"/>
      <c r="HW17" s="105"/>
    </row>
    <row r="18" spans="1:231" s="41" customFormat="1" ht="16.5" customHeight="1">
      <c r="A18" s="123" t="s">
        <v>106</v>
      </c>
      <c r="B18" s="191">
        <v>51577</v>
      </c>
      <c r="C18" s="192">
        <v>19723</v>
      </c>
      <c r="D18" s="191">
        <v>4697</v>
      </c>
      <c r="E18" s="191">
        <v>2382</v>
      </c>
      <c r="F18" s="191">
        <v>4612</v>
      </c>
      <c r="G18" s="191">
        <v>6583</v>
      </c>
      <c r="H18" s="191">
        <v>4705</v>
      </c>
      <c r="I18" s="191">
        <v>5396</v>
      </c>
      <c r="J18" s="191">
        <v>33479</v>
      </c>
      <c r="K18" s="121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5"/>
      <c r="EY18" s="105"/>
      <c r="EZ18" s="105"/>
      <c r="FA18" s="105"/>
      <c r="FB18" s="105"/>
      <c r="FC18" s="105"/>
      <c r="FD18" s="105"/>
      <c r="FE18" s="105"/>
      <c r="FF18" s="105"/>
      <c r="FG18" s="105"/>
      <c r="FH18" s="105"/>
      <c r="FI18" s="105"/>
      <c r="FJ18" s="105"/>
      <c r="FK18" s="105"/>
      <c r="FL18" s="105"/>
      <c r="FM18" s="105"/>
      <c r="FN18" s="105"/>
      <c r="FO18" s="105"/>
      <c r="FP18" s="105"/>
      <c r="FQ18" s="105"/>
      <c r="FR18" s="105"/>
      <c r="FS18" s="105"/>
      <c r="FT18" s="105"/>
      <c r="FU18" s="105"/>
      <c r="FV18" s="105"/>
      <c r="FW18" s="105"/>
      <c r="FX18" s="105"/>
      <c r="FY18" s="105"/>
      <c r="FZ18" s="105"/>
      <c r="GA18" s="105"/>
      <c r="GB18" s="105"/>
      <c r="GC18" s="105"/>
      <c r="GD18" s="105"/>
      <c r="GE18" s="105"/>
      <c r="GF18" s="105"/>
      <c r="GG18" s="105"/>
      <c r="GH18" s="105"/>
      <c r="GI18" s="105"/>
      <c r="GJ18" s="105"/>
      <c r="GK18" s="105"/>
      <c r="GL18" s="105"/>
      <c r="GM18" s="105"/>
      <c r="GN18" s="105"/>
      <c r="GO18" s="105"/>
      <c r="GP18" s="105"/>
      <c r="GQ18" s="105"/>
      <c r="GR18" s="105"/>
      <c r="GS18" s="105"/>
      <c r="GT18" s="105"/>
      <c r="GU18" s="105"/>
      <c r="GV18" s="105"/>
      <c r="GW18" s="105"/>
      <c r="GX18" s="105"/>
      <c r="GY18" s="105"/>
      <c r="GZ18" s="105"/>
      <c r="HA18" s="105"/>
      <c r="HB18" s="105"/>
      <c r="HC18" s="105"/>
      <c r="HD18" s="105"/>
      <c r="HE18" s="105"/>
      <c r="HF18" s="105"/>
      <c r="HG18" s="105"/>
      <c r="HH18" s="105"/>
      <c r="HI18" s="105"/>
      <c r="HJ18" s="105"/>
      <c r="HK18" s="105"/>
      <c r="HL18" s="105"/>
      <c r="HM18" s="105"/>
      <c r="HN18" s="105"/>
      <c r="HO18" s="105"/>
      <c r="HP18" s="105"/>
      <c r="HQ18" s="105"/>
      <c r="HR18" s="105"/>
      <c r="HS18" s="105"/>
      <c r="HT18" s="105"/>
      <c r="HU18" s="105"/>
      <c r="HV18" s="105"/>
      <c r="HW18" s="105"/>
    </row>
    <row r="19" spans="1:231" s="41" customFormat="1" ht="16.5" customHeight="1">
      <c r="A19" s="123" t="s">
        <v>107</v>
      </c>
      <c r="B19" s="191">
        <v>44829</v>
      </c>
      <c r="C19" s="192">
        <v>16537</v>
      </c>
      <c r="D19" s="191">
        <v>4211</v>
      </c>
      <c r="E19" s="191">
        <v>2086</v>
      </c>
      <c r="F19" s="191">
        <v>3905</v>
      </c>
      <c r="G19" s="191">
        <v>5816</v>
      </c>
      <c r="H19" s="191">
        <v>4156</v>
      </c>
      <c r="I19" s="191">
        <v>5080</v>
      </c>
      <c r="J19" s="191">
        <v>3038</v>
      </c>
      <c r="K19" s="121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5"/>
      <c r="EL19" s="105"/>
      <c r="EM19" s="105"/>
      <c r="EN19" s="105"/>
      <c r="EO19" s="105"/>
      <c r="EP19" s="105"/>
      <c r="EQ19" s="105"/>
      <c r="ER19" s="105"/>
      <c r="ES19" s="105"/>
      <c r="ET19" s="105"/>
      <c r="EU19" s="105"/>
      <c r="EV19" s="105"/>
      <c r="EW19" s="105"/>
      <c r="EX19" s="105"/>
      <c r="EY19" s="105"/>
      <c r="EZ19" s="105"/>
      <c r="FA19" s="105"/>
      <c r="FB19" s="105"/>
      <c r="FC19" s="105"/>
      <c r="FD19" s="105"/>
      <c r="FE19" s="105"/>
      <c r="FF19" s="105"/>
      <c r="FG19" s="105"/>
      <c r="FH19" s="105"/>
      <c r="FI19" s="105"/>
      <c r="FJ19" s="105"/>
      <c r="FK19" s="105"/>
      <c r="FL19" s="105"/>
      <c r="FM19" s="105"/>
      <c r="FN19" s="105"/>
      <c r="FO19" s="105"/>
      <c r="FP19" s="105"/>
      <c r="FQ19" s="105"/>
      <c r="FR19" s="105"/>
      <c r="FS19" s="105"/>
      <c r="FT19" s="105"/>
      <c r="FU19" s="105"/>
      <c r="FV19" s="105"/>
      <c r="FW19" s="105"/>
      <c r="FX19" s="105"/>
      <c r="FY19" s="105"/>
      <c r="FZ19" s="105"/>
      <c r="GA19" s="105"/>
      <c r="GB19" s="105"/>
      <c r="GC19" s="105"/>
      <c r="GD19" s="105"/>
      <c r="GE19" s="105"/>
      <c r="GF19" s="105"/>
      <c r="GG19" s="105"/>
      <c r="GH19" s="105"/>
      <c r="GI19" s="105"/>
      <c r="GJ19" s="105"/>
      <c r="GK19" s="105"/>
      <c r="GL19" s="105"/>
      <c r="GM19" s="105"/>
      <c r="GN19" s="105"/>
      <c r="GO19" s="105"/>
      <c r="GP19" s="105"/>
      <c r="GQ19" s="105"/>
      <c r="GR19" s="105"/>
      <c r="GS19" s="105"/>
      <c r="GT19" s="105"/>
      <c r="GU19" s="105"/>
      <c r="GV19" s="105"/>
      <c r="GW19" s="105"/>
      <c r="GX19" s="105"/>
      <c r="GY19" s="105"/>
      <c r="GZ19" s="105"/>
      <c r="HA19" s="105"/>
      <c r="HB19" s="105"/>
      <c r="HC19" s="105"/>
      <c r="HD19" s="105"/>
      <c r="HE19" s="105"/>
      <c r="HF19" s="105"/>
      <c r="HG19" s="105"/>
      <c r="HH19" s="105"/>
      <c r="HI19" s="105"/>
      <c r="HJ19" s="105"/>
      <c r="HK19" s="105"/>
      <c r="HL19" s="105"/>
      <c r="HM19" s="105"/>
      <c r="HN19" s="105"/>
      <c r="HO19" s="105"/>
      <c r="HP19" s="105"/>
      <c r="HQ19" s="105"/>
      <c r="HR19" s="105"/>
      <c r="HS19" s="105"/>
      <c r="HT19" s="105"/>
      <c r="HU19" s="105"/>
      <c r="HV19" s="105"/>
      <c r="HW19" s="105"/>
    </row>
    <row r="20" spans="1:231" s="41" customFormat="1" ht="16.5" customHeight="1">
      <c r="A20" s="158" t="s">
        <v>172</v>
      </c>
      <c r="B20" s="191">
        <v>52251</v>
      </c>
      <c r="C20" s="192">
        <v>20161</v>
      </c>
      <c r="D20" s="191">
        <v>4970</v>
      </c>
      <c r="E20" s="191">
        <v>2234</v>
      </c>
      <c r="F20" s="191">
        <v>4345</v>
      </c>
      <c r="G20" s="191">
        <v>6736</v>
      </c>
      <c r="H20" s="191">
        <v>4606</v>
      </c>
      <c r="I20" s="191">
        <v>5857</v>
      </c>
      <c r="J20" s="191">
        <v>3355</v>
      </c>
      <c r="K20" s="121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5"/>
      <c r="ES20" s="105"/>
      <c r="ET20" s="105"/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  <c r="FE20" s="105"/>
      <c r="FF20" s="105"/>
      <c r="FG20" s="105"/>
      <c r="FH20" s="105"/>
      <c r="FI20" s="105"/>
      <c r="FJ20" s="105"/>
      <c r="FK20" s="105"/>
      <c r="FL20" s="105"/>
      <c r="FM20" s="105"/>
      <c r="FN20" s="105"/>
      <c r="FO20" s="105"/>
      <c r="FP20" s="105"/>
      <c r="FQ20" s="105"/>
      <c r="FR20" s="105"/>
      <c r="FS20" s="105"/>
      <c r="FT20" s="105"/>
      <c r="FU20" s="105"/>
      <c r="FV20" s="105"/>
      <c r="FW20" s="105"/>
      <c r="FX20" s="105"/>
      <c r="FY20" s="105"/>
      <c r="FZ20" s="105"/>
      <c r="GA20" s="105"/>
      <c r="GB20" s="105"/>
      <c r="GC20" s="105"/>
      <c r="GD20" s="105"/>
      <c r="GE20" s="105"/>
      <c r="GF20" s="105"/>
      <c r="GG20" s="105"/>
      <c r="GH20" s="105"/>
      <c r="GI20" s="105"/>
      <c r="GJ20" s="105"/>
      <c r="GK20" s="105"/>
      <c r="GL20" s="105"/>
      <c r="GM20" s="105"/>
      <c r="GN20" s="105"/>
      <c r="GO20" s="105"/>
      <c r="GP20" s="105"/>
      <c r="GQ20" s="105"/>
      <c r="GR20" s="105"/>
      <c r="GS20" s="105"/>
      <c r="GT20" s="105"/>
      <c r="GU20" s="105"/>
      <c r="GV20" s="105"/>
      <c r="GW20" s="105"/>
      <c r="GX20" s="105"/>
      <c r="GY20" s="105"/>
      <c r="GZ20" s="105"/>
      <c r="HA20" s="105"/>
      <c r="HB20" s="105"/>
      <c r="HC20" s="105"/>
      <c r="HD20" s="105"/>
      <c r="HE20" s="105"/>
      <c r="HF20" s="105"/>
      <c r="HG20" s="105"/>
      <c r="HH20" s="105"/>
      <c r="HI20" s="105"/>
      <c r="HJ20" s="105"/>
      <c r="HK20" s="105"/>
      <c r="HL20" s="105"/>
      <c r="HM20" s="105"/>
      <c r="HN20" s="105"/>
      <c r="HO20" s="105"/>
      <c r="HP20" s="105"/>
      <c r="HQ20" s="105"/>
      <c r="HR20" s="105"/>
      <c r="HS20" s="105"/>
      <c r="HT20" s="105"/>
      <c r="HU20" s="105"/>
      <c r="HV20" s="105"/>
      <c r="HW20" s="105"/>
    </row>
    <row r="21" spans="1:231" s="41" customFormat="1" ht="16.5" customHeight="1">
      <c r="A21" s="123">
        <v>2</v>
      </c>
      <c r="B21" s="191">
        <v>49759</v>
      </c>
      <c r="C21" s="192">
        <v>18691</v>
      </c>
      <c r="D21" s="191">
        <v>4790</v>
      </c>
      <c r="E21" s="191">
        <v>2110</v>
      </c>
      <c r="F21" s="191">
        <v>4211</v>
      </c>
      <c r="G21" s="191">
        <v>6450</v>
      </c>
      <c r="H21" s="191">
        <v>4568</v>
      </c>
      <c r="I21" s="191">
        <v>5695</v>
      </c>
      <c r="J21" s="191">
        <v>3243</v>
      </c>
      <c r="K21" s="121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5"/>
      <c r="ES21" s="105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5"/>
      <c r="FF21" s="105"/>
      <c r="FG21" s="105"/>
      <c r="FH21" s="105"/>
      <c r="FI21" s="105"/>
      <c r="FJ21" s="105"/>
      <c r="FK21" s="105"/>
      <c r="FL21" s="105"/>
      <c r="FM21" s="105"/>
      <c r="FN21" s="105"/>
      <c r="FO21" s="105"/>
      <c r="FP21" s="105"/>
      <c r="FQ21" s="105"/>
      <c r="FR21" s="105"/>
      <c r="FS21" s="105"/>
      <c r="FT21" s="105"/>
      <c r="FU21" s="105"/>
      <c r="FV21" s="105"/>
      <c r="FW21" s="105"/>
      <c r="FX21" s="105"/>
      <c r="FY21" s="105"/>
      <c r="FZ21" s="105"/>
      <c r="GA21" s="105"/>
      <c r="GB21" s="105"/>
      <c r="GC21" s="105"/>
      <c r="GD21" s="105"/>
      <c r="GE21" s="105"/>
      <c r="GF21" s="105"/>
      <c r="GG21" s="105"/>
      <c r="GH21" s="105"/>
      <c r="GI21" s="105"/>
      <c r="GJ21" s="105"/>
      <c r="GK21" s="105"/>
      <c r="GL21" s="105"/>
      <c r="GM21" s="105"/>
      <c r="GN21" s="105"/>
      <c r="GO21" s="105"/>
      <c r="GP21" s="105"/>
      <c r="GQ21" s="105"/>
      <c r="GR21" s="105"/>
      <c r="GS21" s="105"/>
      <c r="GT21" s="105"/>
      <c r="GU21" s="105"/>
      <c r="GV21" s="105"/>
      <c r="GW21" s="105"/>
      <c r="GX21" s="105"/>
      <c r="GY21" s="105"/>
      <c r="GZ21" s="105"/>
      <c r="HA21" s="105"/>
      <c r="HB21" s="105"/>
      <c r="HC21" s="105"/>
      <c r="HD21" s="105"/>
      <c r="HE21" s="105"/>
      <c r="HF21" s="105"/>
      <c r="HG21" s="105"/>
      <c r="HH21" s="105"/>
      <c r="HI21" s="105"/>
      <c r="HJ21" s="105"/>
      <c r="HK21" s="105"/>
      <c r="HL21" s="105"/>
      <c r="HM21" s="105"/>
      <c r="HN21" s="105"/>
      <c r="HO21" s="105"/>
      <c r="HP21" s="105"/>
      <c r="HQ21" s="105"/>
      <c r="HR21" s="105"/>
      <c r="HS21" s="105"/>
      <c r="HT21" s="105"/>
      <c r="HU21" s="105"/>
      <c r="HV21" s="105"/>
      <c r="HW21" s="105"/>
    </row>
    <row r="22" spans="1:231" s="41" customFormat="1" ht="16.5" customHeight="1" thickBot="1">
      <c r="A22" s="124">
        <v>3</v>
      </c>
      <c r="B22" s="193">
        <v>53338</v>
      </c>
      <c r="C22" s="194">
        <v>19605</v>
      </c>
      <c r="D22" s="194">
        <v>4981</v>
      </c>
      <c r="E22" s="194">
        <v>2223</v>
      </c>
      <c r="F22" s="194">
        <v>4886</v>
      </c>
      <c r="G22" s="194">
        <v>7061</v>
      </c>
      <c r="H22" s="194">
        <v>4865</v>
      </c>
      <c r="I22" s="194">
        <v>6051</v>
      </c>
      <c r="J22" s="194">
        <v>3666</v>
      </c>
      <c r="K22" s="121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5"/>
      <c r="FF22" s="105"/>
      <c r="FG22" s="105"/>
      <c r="FH22" s="105"/>
      <c r="FI22" s="105"/>
      <c r="FJ22" s="105"/>
      <c r="FK22" s="105"/>
      <c r="FL22" s="105"/>
      <c r="FM22" s="105"/>
      <c r="FN22" s="105"/>
      <c r="FO22" s="105"/>
      <c r="FP22" s="105"/>
      <c r="FQ22" s="105"/>
      <c r="FR22" s="105"/>
      <c r="FS22" s="105"/>
      <c r="FT22" s="105"/>
      <c r="FU22" s="105"/>
      <c r="FV22" s="105"/>
      <c r="FW22" s="105"/>
      <c r="FX22" s="105"/>
      <c r="FY22" s="105"/>
      <c r="FZ22" s="105"/>
      <c r="GA22" s="105"/>
      <c r="GB22" s="105"/>
      <c r="GC22" s="105"/>
      <c r="GD22" s="105"/>
      <c r="GE22" s="105"/>
      <c r="GF22" s="105"/>
      <c r="GG22" s="105"/>
      <c r="GH22" s="105"/>
      <c r="GI22" s="105"/>
      <c r="GJ22" s="105"/>
      <c r="GK22" s="105"/>
      <c r="GL22" s="105"/>
      <c r="GM22" s="105"/>
      <c r="GN22" s="105"/>
      <c r="GO22" s="105"/>
      <c r="GP22" s="105"/>
      <c r="GQ22" s="105"/>
      <c r="GR22" s="105"/>
      <c r="GS22" s="105"/>
      <c r="GT22" s="105"/>
      <c r="GU22" s="105"/>
      <c r="GV22" s="105"/>
      <c r="GW22" s="105"/>
      <c r="GX22" s="105"/>
      <c r="GY22" s="105"/>
      <c r="GZ22" s="105"/>
      <c r="HA22" s="105"/>
      <c r="HB22" s="105"/>
      <c r="HC22" s="105"/>
      <c r="HD22" s="105"/>
      <c r="HE22" s="105"/>
      <c r="HF22" s="105"/>
      <c r="HG22" s="105"/>
      <c r="HH22" s="105"/>
      <c r="HI22" s="105"/>
      <c r="HJ22" s="105"/>
      <c r="HK22" s="105"/>
      <c r="HL22" s="105"/>
      <c r="HM22" s="105"/>
      <c r="HN22" s="105"/>
      <c r="HO22" s="105"/>
      <c r="HP22" s="105"/>
      <c r="HQ22" s="105"/>
      <c r="HR22" s="105"/>
      <c r="HS22" s="105"/>
      <c r="HT22" s="105"/>
      <c r="HU22" s="105"/>
      <c r="HV22" s="105"/>
      <c r="HW22" s="105"/>
    </row>
    <row r="23" spans="1:231" s="41" customFormat="1" ht="16.5" customHeight="1">
      <c r="A23" s="41" t="s">
        <v>144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J23" s="105"/>
      <c r="EK23" s="105"/>
      <c r="EL23" s="105"/>
      <c r="EM23" s="105"/>
      <c r="EN23" s="105"/>
      <c r="EO23" s="105"/>
      <c r="EP23" s="105"/>
      <c r="EQ23" s="105"/>
      <c r="ER23" s="105"/>
      <c r="ES23" s="105"/>
      <c r="ET23" s="105"/>
      <c r="EU23" s="105"/>
      <c r="EV23" s="105"/>
      <c r="EW23" s="105"/>
      <c r="EX23" s="105"/>
      <c r="EY23" s="105"/>
      <c r="EZ23" s="105"/>
      <c r="FA23" s="105"/>
      <c r="FB23" s="105"/>
      <c r="FC23" s="105"/>
      <c r="FD23" s="105"/>
      <c r="FE23" s="105"/>
      <c r="FF23" s="105"/>
      <c r="FG23" s="105"/>
      <c r="FH23" s="105"/>
      <c r="FI23" s="105"/>
      <c r="FJ23" s="105"/>
      <c r="FK23" s="105"/>
      <c r="FL23" s="105"/>
      <c r="FM23" s="105"/>
      <c r="FN23" s="105"/>
      <c r="FO23" s="105"/>
      <c r="FP23" s="105"/>
      <c r="FQ23" s="105"/>
      <c r="FR23" s="105"/>
      <c r="FS23" s="105"/>
      <c r="FT23" s="105"/>
      <c r="FU23" s="105"/>
      <c r="FV23" s="105"/>
      <c r="FW23" s="105"/>
      <c r="FX23" s="105"/>
      <c r="FY23" s="105"/>
      <c r="FZ23" s="105"/>
      <c r="GA23" s="105"/>
      <c r="GB23" s="105"/>
      <c r="GC23" s="105"/>
      <c r="GD23" s="105"/>
      <c r="GE23" s="105"/>
      <c r="GF23" s="105"/>
      <c r="GG23" s="105"/>
      <c r="GH23" s="105"/>
      <c r="GI23" s="105"/>
      <c r="GJ23" s="105"/>
      <c r="GK23" s="105"/>
      <c r="GL23" s="105"/>
      <c r="GM23" s="105"/>
      <c r="GN23" s="105"/>
      <c r="GO23" s="105"/>
      <c r="GP23" s="105"/>
      <c r="GQ23" s="105"/>
      <c r="GR23" s="105"/>
      <c r="GS23" s="105"/>
      <c r="GT23" s="105"/>
      <c r="GU23" s="105"/>
      <c r="GV23" s="105"/>
      <c r="GW23" s="105"/>
      <c r="GX23" s="105"/>
      <c r="GY23" s="105"/>
      <c r="GZ23" s="105"/>
      <c r="HA23" s="105"/>
      <c r="HB23" s="105"/>
      <c r="HC23" s="105"/>
      <c r="HD23" s="105"/>
      <c r="HE23" s="105"/>
      <c r="HF23" s="105"/>
      <c r="HG23" s="105"/>
      <c r="HH23" s="105"/>
      <c r="HI23" s="105"/>
      <c r="HJ23" s="105"/>
      <c r="HK23" s="105"/>
      <c r="HL23" s="105"/>
      <c r="HM23" s="105"/>
      <c r="HN23" s="105"/>
      <c r="HO23" s="105"/>
      <c r="HP23" s="105"/>
      <c r="HQ23" s="105"/>
      <c r="HR23" s="105"/>
      <c r="HS23" s="105"/>
      <c r="HT23" s="105"/>
      <c r="HU23" s="105"/>
      <c r="HV23" s="105"/>
      <c r="HW23" s="105"/>
    </row>
    <row r="24" spans="45:231" ht="16.5" customHeight="1">
      <c r="AS24" s="202"/>
      <c r="AT24" s="202"/>
      <c r="AU24" s="202"/>
      <c r="AV24" s="202"/>
      <c r="AW24" s="202"/>
      <c r="AX24" s="202"/>
      <c r="AY24" s="202"/>
      <c r="AZ24" s="202"/>
      <c r="BA24" s="202"/>
      <c r="BB24" s="202"/>
      <c r="BC24" s="202"/>
      <c r="BD24" s="202"/>
      <c r="BE24" s="202"/>
      <c r="BF24" s="202"/>
      <c r="BG24" s="202"/>
      <c r="BH24" s="202"/>
      <c r="BI24" s="202"/>
      <c r="BJ24" s="202"/>
      <c r="BK24" s="202"/>
      <c r="BL24" s="202"/>
      <c r="BM24" s="202"/>
      <c r="BN24" s="202"/>
      <c r="BO24" s="202"/>
      <c r="BP24" s="202"/>
      <c r="BQ24" s="202"/>
      <c r="BR24" s="202"/>
      <c r="BS24" s="202"/>
      <c r="BT24" s="202"/>
      <c r="BU24" s="202"/>
      <c r="BV24" s="202"/>
      <c r="BW24" s="202"/>
      <c r="BX24" s="202"/>
      <c r="BY24" s="202"/>
      <c r="BZ24" s="202"/>
      <c r="CA24" s="202"/>
      <c r="CB24" s="202"/>
      <c r="CC24" s="202"/>
      <c r="CD24" s="202"/>
      <c r="CE24" s="202"/>
      <c r="CF24" s="202"/>
      <c r="CG24" s="202"/>
      <c r="CH24" s="202"/>
      <c r="CI24" s="202"/>
      <c r="CJ24" s="202"/>
      <c r="CK24" s="202"/>
      <c r="CL24" s="202"/>
      <c r="CM24" s="202"/>
      <c r="CN24" s="202"/>
      <c r="CO24" s="202"/>
      <c r="CP24" s="202"/>
      <c r="CQ24" s="202"/>
      <c r="CR24" s="202"/>
      <c r="CS24" s="202"/>
      <c r="CT24" s="202"/>
      <c r="CU24" s="202"/>
      <c r="CV24" s="202"/>
      <c r="CW24" s="202"/>
      <c r="CX24" s="202"/>
      <c r="CY24" s="202"/>
      <c r="CZ24" s="202"/>
      <c r="DA24" s="202"/>
      <c r="DB24" s="202"/>
      <c r="DC24" s="202"/>
      <c r="DD24" s="202"/>
      <c r="DE24" s="202"/>
      <c r="DF24" s="202"/>
      <c r="DG24" s="202"/>
      <c r="DH24" s="202"/>
      <c r="DI24" s="202"/>
      <c r="DJ24" s="202"/>
      <c r="DK24" s="202"/>
      <c r="DL24" s="202"/>
      <c r="DM24" s="202"/>
      <c r="DN24" s="202"/>
      <c r="DO24" s="202"/>
      <c r="DP24" s="202"/>
      <c r="DQ24" s="202"/>
      <c r="DR24" s="202"/>
      <c r="DS24" s="202"/>
      <c r="DT24" s="202"/>
      <c r="DU24" s="202"/>
      <c r="DV24" s="202"/>
      <c r="DW24" s="202"/>
      <c r="DX24" s="202"/>
      <c r="DY24" s="202"/>
      <c r="DZ24" s="202"/>
      <c r="EA24" s="202"/>
      <c r="EB24" s="202"/>
      <c r="EC24" s="202"/>
      <c r="ED24" s="202"/>
      <c r="EE24" s="202"/>
      <c r="EF24" s="202"/>
      <c r="EG24" s="202"/>
      <c r="EH24" s="202"/>
      <c r="EI24" s="202"/>
      <c r="EJ24" s="202"/>
      <c r="EK24" s="202"/>
      <c r="EL24" s="202"/>
      <c r="EM24" s="202"/>
      <c r="EN24" s="202"/>
      <c r="EO24" s="202"/>
      <c r="EP24" s="202"/>
      <c r="EQ24" s="202"/>
      <c r="ER24" s="202"/>
      <c r="ES24" s="202"/>
      <c r="ET24" s="202"/>
      <c r="EU24" s="202"/>
      <c r="EV24" s="202"/>
      <c r="EW24" s="202"/>
      <c r="EX24" s="202"/>
      <c r="EY24" s="202"/>
      <c r="EZ24" s="202"/>
      <c r="FA24" s="202"/>
      <c r="FB24" s="202"/>
      <c r="FC24" s="202"/>
      <c r="FD24" s="202"/>
      <c r="FE24" s="202"/>
      <c r="FF24" s="202"/>
      <c r="FG24" s="202"/>
      <c r="FH24" s="202"/>
      <c r="FI24" s="202"/>
      <c r="FJ24" s="202"/>
      <c r="FK24" s="202"/>
      <c r="FL24" s="202"/>
      <c r="FM24" s="202"/>
      <c r="FN24" s="202"/>
      <c r="FO24" s="202"/>
      <c r="FP24" s="202"/>
      <c r="FQ24" s="202"/>
      <c r="FR24" s="202"/>
      <c r="FS24" s="202"/>
      <c r="FT24" s="202"/>
      <c r="FU24" s="202"/>
      <c r="FV24" s="202"/>
      <c r="FW24" s="202"/>
      <c r="FX24" s="202"/>
      <c r="FY24" s="202"/>
      <c r="FZ24" s="202"/>
      <c r="GA24" s="202"/>
      <c r="GB24" s="202"/>
      <c r="GC24" s="202"/>
      <c r="GD24" s="202"/>
      <c r="GE24" s="202"/>
      <c r="GF24" s="202"/>
      <c r="GG24" s="202"/>
      <c r="GH24" s="202"/>
      <c r="GI24" s="202"/>
      <c r="GJ24" s="202"/>
      <c r="GK24" s="202"/>
      <c r="GL24" s="202"/>
      <c r="GM24" s="202"/>
      <c r="GN24" s="202"/>
      <c r="GO24" s="202"/>
      <c r="GP24" s="202"/>
      <c r="GQ24" s="202"/>
      <c r="GR24" s="202"/>
      <c r="GS24" s="202"/>
      <c r="GT24" s="202"/>
      <c r="GU24" s="202"/>
      <c r="GV24" s="202"/>
      <c r="GW24" s="202"/>
      <c r="GX24" s="202"/>
      <c r="GY24" s="202"/>
      <c r="GZ24" s="202"/>
      <c r="HA24" s="202"/>
      <c r="HB24" s="202"/>
      <c r="HC24" s="202"/>
      <c r="HD24" s="202"/>
      <c r="HE24" s="202"/>
      <c r="HF24" s="202"/>
      <c r="HG24" s="202"/>
      <c r="HH24" s="202"/>
      <c r="HI24" s="202"/>
      <c r="HJ24" s="202"/>
      <c r="HK24" s="202"/>
      <c r="HL24" s="202"/>
      <c r="HM24" s="202"/>
      <c r="HN24" s="202"/>
      <c r="HO24" s="202"/>
      <c r="HP24" s="202"/>
      <c r="HQ24" s="202"/>
      <c r="HR24" s="202"/>
      <c r="HS24" s="202"/>
      <c r="HT24" s="202"/>
      <c r="HU24" s="202"/>
      <c r="HV24" s="202"/>
      <c r="HW24" s="202"/>
    </row>
    <row r="25" spans="45:231" ht="16.5" customHeight="1"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202"/>
      <c r="BE25" s="202"/>
      <c r="BF25" s="202"/>
      <c r="BG25" s="202"/>
      <c r="BH25" s="202"/>
      <c r="BI25" s="202"/>
      <c r="BJ25" s="202"/>
      <c r="BK25" s="202"/>
      <c r="BL25" s="202"/>
      <c r="BM25" s="202"/>
      <c r="BN25" s="202"/>
      <c r="BO25" s="202"/>
      <c r="BP25" s="202"/>
      <c r="BQ25" s="202"/>
      <c r="BR25" s="202"/>
      <c r="BS25" s="202"/>
      <c r="BT25" s="202"/>
      <c r="BU25" s="202"/>
      <c r="BV25" s="202"/>
      <c r="BW25" s="202"/>
      <c r="BX25" s="202"/>
      <c r="BY25" s="202"/>
      <c r="BZ25" s="202"/>
      <c r="CA25" s="202"/>
      <c r="CB25" s="202"/>
      <c r="CC25" s="202"/>
      <c r="CD25" s="202"/>
      <c r="CE25" s="202"/>
      <c r="CF25" s="202"/>
      <c r="CG25" s="202"/>
      <c r="CH25" s="202"/>
      <c r="CI25" s="202"/>
      <c r="CJ25" s="202"/>
      <c r="CK25" s="202"/>
      <c r="CL25" s="202"/>
      <c r="CM25" s="202"/>
      <c r="CN25" s="202"/>
      <c r="CO25" s="202"/>
      <c r="CP25" s="202"/>
      <c r="CQ25" s="202"/>
      <c r="CR25" s="202"/>
      <c r="CS25" s="202"/>
      <c r="CT25" s="202"/>
      <c r="CU25" s="202"/>
      <c r="CV25" s="202"/>
      <c r="CW25" s="202"/>
      <c r="CX25" s="202"/>
      <c r="CY25" s="202"/>
      <c r="CZ25" s="202"/>
      <c r="DA25" s="202"/>
      <c r="DB25" s="202"/>
      <c r="DC25" s="202"/>
      <c r="DD25" s="202"/>
      <c r="DE25" s="202"/>
      <c r="DF25" s="202"/>
      <c r="DG25" s="202"/>
      <c r="DH25" s="202"/>
      <c r="DI25" s="202"/>
      <c r="DJ25" s="202"/>
      <c r="DK25" s="202"/>
      <c r="DL25" s="202"/>
      <c r="DM25" s="202"/>
      <c r="DN25" s="202"/>
      <c r="DO25" s="202"/>
      <c r="DP25" s="202"/>
      <c r="DQ25" s="202"/>
      <c r="DR25" s="202"/>
      <c r="DS25" s="202"/>
      <c r="DT25" s="202"/>
      <c r="DU25" s="202"/>
      <c r="DV25" s="202"/>
      <c r="DW25" s="202"/>
      <c r="DX25" s="202"/>
      <c r="DY25" s="202"/>
      <c r="DZ25" s="202"/>
      <c r="EA25" s="202"/>
      <c r="EB25" s="202"/>
      <c r="EC25" s="202"/>
      <c r="ED25" s="202"/>
      <c r="EE25" s="202"/>
      <c r="EF25" s="202"/>
      <c r="EG25" s="202"/>
      <c r="EH25" s="202"/>
      <c r="EI25" s="202"/>
      <c r="EJ25" s="202"/>
      <c r="EK25" s="202"/>
      <c r="EL25" s="202"/>
      <c r="EM25" s="202"/>
      <c r="EN25" s="202"/>
      <c r="EO25" s="202"/>
      <c r="EP25" s="202"/>
      <c r="EQ25" s="202"/>
      <c r="ER25" s="202"/>
      <c r="ES25" s="202"/>
      <c r="ET25" s="202"/>
      <c r="EU25" s="202"/>
      <c r="EV25" s="202"/>
      <c r="EW25" s="202"/>
      <c r="EX25" s="202"/>
      <c r="EY25" s="202"/>
      <c r="EZ25" s="202"/>
      <c r="FA25" s="202"/>
      <c r="FB25" s="202"/>
      <c r="FC25" s="202"/>
      <c r="FD25" s="202"/>
      <c r="FE25" s="202"/>
      <c r="FF25" s="202"/>
      <c r="FG25" s="202"/>
      <c r="FH25" s="202"/>
      <c r="FI25" s="202"/>
      <c r="FJ25" s="202"/>
      <c r="FK25" s="202"/>
      <c r="FL25" s="202"/>
      <c r="FM25" s="202"/>
      <c r="FN25" s="202"/>
      <c r="FO25" s="202"/>
      <c r="FP25" s="202"/>
      <c r="FQ25" s="202"/>
      <c r="FR25" s="202"/>
      <c r="FS25" s="202"/>
      <c r="FT25" s="202"/>
      <c r="FU25" s="202"/>
      <c r="FV25" s="202"/>
      <c r="FW25" s="202"/>
      <c r="FX25" s="202"/>
      <c r="FY25" s="202"/>
      <c r="FZ25" s="202"/>
      <c r="GA25" s="202"/>
      <c r="GB25" s="202"/>
      <c r="GC25" s="202"/>
      <c r="GD25" s="202"/>
      <c r="GE25" s="202"/>
      <c r="GF25" s="202"/>
      <c r="GG25" s="202"/>
      <c r="GH25" s="202"/>
      <c r="GI25" s="202"/>
      <c r="GJ25" s="202"/>
      <c r="GK25" s="202"/>
      <c r="GL25" s="202"/>
      <c r="GM25" s="202"/>
      <c r="GN25" s="202"/>
      <c r="GO25" s="202"/>
      <c r="GP25" s="202"/>
      <c r="GQ25" s="202"/>
      <c r="GR25" s="202"/>
      <c r="GS25" s="202"/>
      <c r="GT25" s="202"/>
      <c r="GU25" s="202"/>
      <c r="GV25" s="202"/>
      <c r="GW25" s="202"/>
      <c r="GX25" s="202"/>
      <c r="GY25" s="202"/>
      <c r="GZ25" s="202"/>
      <c r="HA25" s="202"/>
      <c r="HB25" s="202"/>
      <c r="HC25" s="202"/>
      <c r="HD25" s="202"/>
      <c r="HE25" s="202"/>
      <c r="HF25" s="202"/>
      <c r="HG25" s="202"/>
      <c r="HH25" s="202"/>
      <c r="HI25" s="202"/>
      <c r="HJ25" s="202"/>
      <c r="HK25" s="202"/>
      <c r="HL25" s="202"/>
      <c r="HM25" s="202"/>
      <c r="HN25" s="202"/>
      <c r="HO25" s="202"/>
      <c r="HP25" s="202"/>
      <c r="HQ25" s="202"/>
      <c r="HR25" s="202"/>
      <c r="HS25" s="202"/>
      <c r="HT25" s="202"/>
      <c r="HU25" s="202"/>
      <c r="HV25" s="202"/>
      <c r="HW25" s="202"/>
    </row>
    <row r="26" spans="45:231" ht="16.5" customHeight="1"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202"/>
      <c r="BD26" s="202"/>
      <c r="BE26" s="202"/>
      <c r="BF26" s="202"/>
      <c r="BG26" s="202"/>
      <c r="BH26" s="202"/>
      <c r="BI26" s="202"/>
      <c r="BJ26" s="202"/>
      <c r="BK26" s="202"/>
      <c r="BL26" s="202"/>
      <c r="BM26" s="202"/>
      <c r="BN26" s="202"/>
      <c r="BO26" s="202"/>
      <c r="BP26" s="202"/>
      <c r="BQ26" s="202"/>
      <c r="BR26" s="202"/>
      <c r="BS26" s="202"/>
      <c r="BT26" s="202"/>
      <c r="BU26" s="202"/>
      <c r="BV26" s="202"/>
      <c r="BW26" s="202"/>
      <c r="BX26" s="202"/>
      <c r="BY26" s="202"/>
      <c r="BZ26" s="202"/>
      <c r="CA26" s="202"/>
      <c r="CB26" s="202"/>
      <c r="CC26" s="202"/>
      <c r="CD26" s="202"/>
      <c r="CE26" s="202"/>
      <c r="CF26" s="202"/>
      <c r="CG26" s="202"/>
      <c r="CH26" s="202"/>
      <c r="CI26" s="202"/>
      <c r="CJ26" s="202"/>
      <c r="CK26" s="202"/>
      <c r="CL26" s="202"/>
      <c r="CM26" s="202"/>
      <c r="CN26" s="202"/>
      <c r="CO26" s="202"/>
      <c r="CP26" s="202"/>
      <c r="CQ26" s="202"/>
      <c r="CR26" s="202"/>
      <c r="CS26" s="202"/>
      <c r="CT26" s="202"/>
      <c r="CU26" s="202"/>
      <c r="CV26" s="202"/>
      <c r="CW26" s="202"/>
      <c r="CX26" s="202"/>
      <c r="CY26" s="202"/>
      <c r="CZ26" s="202"/>
      <c r="DA26" s="202"/>
      <c r="DB26" s="202"/>
      <c r="DC26" s="202"/>
      <c r="DD26" s="202"/>
      <c r="DE26" s="202"/>
      <c r="DF26" s="202"/>
      <c r="DG26" s="202"/>
      <c r="DH26" s="202"/>
      <c r="DI26" s="202"/>
      <c r="DJ26" s="202"/>
      <c r="DK26" s="202"/>
      <c r="DL26" s="202"/>
      <c r="DM26" s="202"/>
      <c r="DN26" s="202"/>
      <c r="DO26" s="202"/>
      <c r="DP26" s="202"/>
      <c r="DQ26" s="202"/>
      <c r="DR26" s="202"/>
      <c r="DS26" s="202"/>
      <c r="DT26" s="202"/>
      <c r="DU26" s="202"/>
      <c r="DV26" s="202"/>
      <c r="DW26" s="202"/>
      <c r="DX26" s="202"/>
      <c r="DY26" s="202"/>
      <c r="DZ26" s="202"/>
      <c r="EA26" s="202"/>
      <c r="EB26" s="202"/>
      <c r="EC26" s="202"/>
      <c r="ED26" s="202"/>
      <c r="EE26" s="202"/>
      <c r="EF26" s="202"/>
      <c r="EG26" s="202"/>
      <c r="EH26" s="202"/>
      <c r="EI26" s="202"/>
      <c r="EJ26" s="202"/>
      <c r="EK26" s="202"/>
      <c r="EL26" s="202"/>
      <c r="EM26" s="202"/>
      <c r="EN26" s="202"/>
      <c r="EO26" s="202"/>
      <c r="EP26" s="202"/>
      <c r="EQ26" s="202"/>
      <c r="ER26" s="202"/>
      <c r="ES26" s="202"/>
      <c r="ET26" s="202"/>
      <c r="EU26" s="202"/>
      <c r="EV26" s="202"/>
      <c r="EW26" s="202"/>
      <c r="EX26" s="202"/>
      <c r="EY26" s="202"/>
      <c r="EZ26" s="202"/>
      <c r="FA26" s="202"/>
      <c r="FB26" s="202"/>
      <c r="FC26" s="202"/>
      <c r="FD26" s="202"/>
      <c r="FE26" s="202"/>
      <c r="FF26" s="202"/>
      <c r="FG26" s="202"/>
      <c r="FH26" s="202"/>
      <c r="FI26" s="202"/>
      <c r="FJ26" s="202"/>
      <c r="FK26" s="202"/>
      <c r="FL26" s="202"/>
      <c r="FM26" s="202"/>
      <c r="FN26" s="202"/>
      <c r="FO26" s="202"/>
      <c r="FP26" s="202"/>
      <c r="FQ26" s="202"/>
      <c r="FR26" s="202"/>
      <c r="FS26" s="202"/>
      <c r="FT26" s="202"/>
      <c r="FU26" s="202"/>
      <c r="FV26" s="202"/>
      <c r="FW26" s="202"/>
      <c r="FX26" s="202"/>
      <c r="FY26" s="202"/>
      <c r="FZ26" s="202"/>
      <c r="GA26" s="202"/>
      <c r="GB26" s="202"/>
      <c r="GC26" s="202"/>
      <c r="GD26" s="202"/>
      <c r="GE26" s="202"/>
      <c r="GF26" s="202"/>
      <c r="GG26" s="202"/>
      <c r="GH26" s="202"/>
      <c r="GI26" s="202"/>
      <c r="GJ26" s="202"/>
      <c r="GK26" s="202"/>
      <c r="GL26" s="202"/>
      <c r="GM26" s="202"/>
      <c r="GN26" s="202"/>
      <c r="GO26" s="202"/>
      <c r="GP26" s="202"/>
      <c r="GQ26" s="202"/>
      <c r="GR26" s="202"/>
      <c r="GS26" s="202"/>
      <c r="GT26" s="202"/>
      <c r="GU26" s="202"/>
      <c r="GV26" s="202"/>
      <c r="GW26" s="202"/>
      <c r="GX26" s="202"/>
      <c r="GY26" s="202"/>
      <c r="GZ26" s="202"/>
      <c r="HA26" s="202"/>
      <c r="HB26" s="202"/>
      <c r="HC26" s="202"/>
      <c r="HD26" s="202"/>
      <c r="HE26" s="202"/>
      <c r="HF26" s="202"/>
      <c r="HG26" s="202"/>
      <c r="HH26" s="202"/>
      <c r="HI26" s="202"/>
      <c r="HJ26" s="202"/>
      <c r="HK26" s="202"/>
      <c r="HL26" s="202"/>
      <c r="HM26" s="202"/>
      <c r="HN26" s="202"/>
      <c r="HO26" s="202"/>
      <c r="HP26" s="202"/>
      <c r="HQ26" s="202"/>
      <c r="HR26" s="202"/>
      <c r="HS26" s="202"/>
      <c r="HT26" s="202"/>
      <c r="HU26" s="202"/>
      <c r="HV26" s="202"/>
      <c r="HW26" s="202"/>
    </row>
  </sheetData>
  <sheetProtection/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L67"/>
  <sheetViews>
    <sheetView zoomScalePageLayoutView="0" workbookViewId="0" topLeftCell="A1">
      <selection activeCell="A2" sqref="A2"/>
    </sheetView>
  </sheetViews>
  <sheetFormatPr defaultColWidth="9.00390625" defaultRowHeight="16.5" customHeight="1"/>
  <cols>
    <col min="1" max="1" width="7.75390625" style="17" customWidth="1"/>
    <col min="2" max="10" width="8.375" style="17" customWidth="1"/>
    <col min="11" max="16384" width="9.00390625" style="17" customWidth="1"/>
  </cols>
  <sheetData>
    <row r="1" spans="1:10" ht="16.5" customHeight="1">
      <c r="A1" s="18" t="s">
        <v>176</v>
      </c>
      <c r="B1" s="19"/>
      <c r="D1" s="19"/>
      <c r="E1" s="19"/>
      <c r="F1" s="19"/>
      <c r="G1" s="19"/>
      <c r="H1" s="19"/>
      <c r="I1" s="19"/>
      <c r="J1" s="19"/>
    </row>
    <row r="2" spans="1:10" ht="16.5" customHeight="1">
      <c r="A2" s="135" t="str">
        <f>HYPERLINK("#目次!A4","目次に戻る")</f>
        <v>目次に戻る</v>
      </c>
      <c r="B2" s="19"/>
      <c r="D2" s="19"/>
      <c r="E2" s="19"/>
      <c r="F2" s="19"/>
      <c r="G2" s="19"/>
      <c r="H2" s="19"/>
      <c r="I2" s="19"/>
      <c r="J2" s="19"/>
    </row>
    <row r="3" spans="1:10" s="2" customFormat="1" ht="16.5" customHeight="1" thickBot="1">
      <c r="A3" s="21" t="s">
        <v>121</v>
      </c>
      <c r="B3" s="21"/>
      <c r="C3" s="21"/>
      <c r="D3" s="21"/>
      <c r="E3" s="21"/>
      <c r="F3" s="21"/>
      <c r="G3" s="21"/>
      <c r="H3" s="21"/>
      <c r="I3" s="21"/>
      <c r="J3" s="111" t="s">
        <v>108</v>
      </c>
    </row>
    <row r="4" spans="1:10" s="2" customFormat="1" ht="16.5" customHeight="1">
      <c r="A4" s="55" t="s">
        <v>122</v>
      </c>
      <c r="B4" s="5" t="s">
        <v>123</v>
      </c>
      <c r="C4" s="4" t="s">
        <v>124</v>
      </c>
      <c r="D4" s="60" t="s">
        <v>125</v>
      </c>
      <c r="E4" s="4" t="s">
        <v>126</v>
      </c>
      <c r="F4" s="60" t="s">
        <v>127</v>
      </c>
      <c r="G4" s="4" t="s">
        <v>128</v>
      </c>
      <c r="H4" s="60" t="s">
        <v>129</v>
      </c>
      <c r="I4" s="4" t="s">
        <v>130</v>
      </c>
      <c r="J4" s="60" t="s">
        <v>131</v>
      </c>
    </row>
    <row r="5" spans="1:10" s="2" customFormat="1" ht="16.5" customHeight="1">
      <c r="A5" s="56" t="s">
        <v>174</v>
      </c>
      <c r="B5" s="77">
        <v>981545</v>
      </c>
      <c r="C5" s="112">
        <v>489099</v>
      </c>
      <c r="D5" s="112">
        <v>58234</v>
      </c>
      <c r="E5" s="112">
        <v>70024</v>
      </c>
      <c r="F5" s="112">
        <v>65936</v>
      </c>
      <c r="G5" s="112">
        <v>72014</v>
      </c>
      <c r="H5" s="112">
        <v>85473</v>
      </c>
      <c r="I5" s="112">
        <v>68636</v>
      </c>
      <c r="J5" s="112">
        <v>72129</v>
      </c>
    </row>
    <row r="6" spans="1:10" s="2" customFormat="1" ht="16.5" customHeight="1">
      <c r="A6" s="56">
        <v>19</v>
      </c>
      <c r="B6" s="77">
        <v>969114</v>
      </c>
      <c r="C6" s="112">
        <v>480870</v>
      </c>
      <c r="D6" s="112">
        <v>57017</v>
      </c>
      <c r="E6" s="112">
        <v>66588</v>
      </c>
      <c r="F6" s="112">
        <v>67377</v>
      </c>
      <c r="G6" s="112">
        <v>70965</v>
      </c>
      <c r="H6" s="112">
        <v>85734</v>
      </c>
      <c r="I6" s="112">
        <v>68085</v>
      </c>
      <c r="J6" s="112">
        <v>72478</v>
      </c>
    </row>
    <row r="7" spans="1:10" s="2" customFormat="1" ht="16.5" customHeight="1">
      <c r="A7" s="56">
        <v>20</v>
      </c>
      <c r="B7" s="77">
        <v>953447</v>
      </c>
      <c r="C7" s="112">
        <v>487678</v>
      </c>
      <c r="D7" s="112">
        <v>57985</v>
      </c>
      <c r="E7" s="112">
        <v>67220</v>
      </c>
      <c r="F7" s="112">
        <v>68237</v>
      </c>
      <c r="G7" s="112">
        <v>51422</v>
      </c>
      <c r="H7" s="112">
        <v>85660</v>
      </c>
      <c r="I7" s="112">
        <v>64952</v>
      </c>
      <c r="J7" s="112">
        <v>70293</v>
      </c>
    </row>
    <row r="8" spans="1:10" s="14" customFormat="1" ht="16.5" customHeight="1">
      <c r="A8" s="56">
        <v>21</v>
      </c>
      <c r="B8" s="77">
        <v>962233</v>
      </c>
      <c r="C8" s="112">
        <v>490260</v>
      </c>
      <c r="D8" s="112">
        <v>57632</v>
      </c>
      <c r="E8" s="112">
        <v>67417</v>
      </c>
      <c r="F8" s="112">
        <v>67679</v>
      </c>
      <c r="G8" s="112">
        <v>58662</v>
      </c>
      <c r="H8" s="112">
        <v>85230</v>
      </c>
      <c r="I8" s="112">
        <v>63839</v>
      </c>
      <c r="J8" s="112">
        <v>71514</v>
      </c>
    </row>
    <row r="9" spans="1:12" s="14" customFormat="1" ht="16.5" customHeight="1">
      <c r="A9" s="180" t="s">
        <v>175</v>
      </c>
      <c r="B9" s="190">
        <v>944717</v>
      </c>
      <c r="C9" s="196">
        <v>484285</v>
      </c>
      <c r="D9" s="196">
        <v>57300</v>
      </c>
      <c r="E9" s="196">
        <v>61655</v>
      </c>
      <c r="F9" s="196">
        <v>65524</v>
      </c>
      <c r="G9" s="196">
        <v>60292</v>
      </c>
      <c r="H9" s="196">
        <v>80387</v>
      </c>
      <c r="I9" s="196">
        <v>64582</v>
      </c>
      <c r="J9" s="196">
        <v>70692</v>
      </c>
      <c r="K9" s="146"/>
      <c r="L9" s="146"/>
    </row>
    <row r="10" spans="1:10" ht="16.5" customHeight="1">
      <c r="A10" s="159"/>
      <c r="B10" s="195"/>
      <c r="C10" s="195"/>
      <c r="D10" s="195"/>
      <c r="E10" s="195"/>
      <c r="F10" s="195"/>
      <c r="G10" s="195"/>
      <c r="H10" s="195"/>
      <c r="I10" s="195"/>
      <c r="J10" s="195"/>
    </row>
    <row r="11" spans="1:10" s="2" customFormat="1" ht="16.5" customHeight="1">
      <c r="A11" s="113" t="s">
        <v>109</v>
      </c>
      <c r="B11" s="192">
        <v>36997</v>
      </c>
      <c r="C11" s="191">
        <v>23290</v>
      </c>
      <c r="D11" s="191">
        <v>1852</v>
      </c>
      <c r="E11" s="191">
        <v>2206</v>
      </c>
      <c r="F11" s="191">
        <v>1773</v>
      </c>
      <c r="G11" s="191">
        <v>1887</v>
      </c>
      <c r="H11" s="191">
        <v>2174</v>
      </c>
      <c r="I11" s="191">
        <v>1696</v>
      </c>
      <c r="J11" s="191">
        <v>2119</v>
      </c>
    </row>
    <row r="12" spans="1:10" s="2" customFormat="1" ht="16.5" customHeight="1">
      <c r="A12" s="113" t="s">
        <v>110</v>
      </c>
      <c r="B12" s="197">
        <v>33756</v>
      </c>
      <c r="C12" s="191">
        <v>18605</v>
      </c>
      <c r="D12" s="191">
        <v>1858</v>
      </c>
      <c r="E12" s="191">
        <v>2443</v>
      </c>
      <c r="F12" s="191">
        <v>2304</v>
      </c>
      <c r="G12" s="191">
        <v>1974</v>
      </c>
      <c r="H12" s="191">
        <v>2359</v>
      </c>
      <c r="I12" s="191">
        <v>2007</v>
      </c>
      <c r="J12" s="191">
        <v>2206</v>
      </c>
    </row>
    <row r="13" spans="1:10" s="2" customFormat="1" ht="16.5" customHeight="1">
      <c r="A13" s="114" t="s">
        <v>111</v>
      </c>
      <c r="B13" s="197">
        <v>89579</v>
      </c>
      <c r="C13" s="191">
        <v>49423</v>
      </c>
      <c r="D13" s="191">
        <v>4853</v>
      </c>
      <c r="E13" s="191">
        <v>5837</v>
      </c>
      <c r="F13" s="191">
        <v>5747</v>
      </c>
      <c r="G13" s="191">
        <v>5485</v>
      </c>
      <c r="H13" s="191">
        <v>7061</v>
      </c>
      <c r="I13" s="191">
        <v>5335</v>
      </c>
      <c r="J13" s="191">
        <v>5838</v>
      </c>
    </row>
    <row r="14" spans="1:10" s="2" customFormat="1" ht="16.5" customHeight="1">
      <c r="A14" s="114" t="s">
        <v>112</v>
      </c>
      <c r="B14" s="197">
        <v>146219</v>
      </c>
      <c r="C14" s="191">
        <v>91909</v>
      </c>
      <c r="D14" s="191">
        <v>6991</v>
      </c>
      <c r="E14" s="191">
        <v>7297</v>
      </c>
      <c r="F14" s="191">
        <v>7351</v>
      </c>
      <c r="G14" s="191">
        <v>6946</v>
      </c>
      <c r="H14" s="191">
        <v>8628</v>
      </c>
      <c r="I14" s="191">
        <v>8137</v>
      </c>
      <c r="J14" s="191">
        <v>8960</v>
      </c>
    </row>
    <row r="15" spans="1:10" s="2" customFormat="1" ht="16.5" customHeight="1">
      <c r="A15" s="114" t="s">
        <v>113</v>
      </c>
      <c r="B15" s="197">
        <v>67695</v>
      </c>
      <c r="C15" s="191">
        <v>33235</v>
      </c>
      <c r="D15" s="191">
        <v>4309</v>
      </c>
      <c r="E15" s="191">
        <v>4430</v>
      </c>
      <c r="F15" s="191">
        <v>5011</v>
      </c>
      <c r="G15" s="191">
        <v>4702</v>
      </c>
      <c r="H15" s="191">
        <v>5587</v>
      </c>
      <c r="I15" s="191">
        <v>4826</v>
      </c>
      <c r="J15" s="191">
        <v>5595</v>
      </c>
    </row>
    <row r="16" spans="1:10" s="2" customFormat="1" ht="16.5" customHeight="1">
      <c r="A16" s="114" t="s">
        <v>114</v>
      </c>
      <c r="B16" s="197">
        <v>63946</v>
      </c>
      <c r="C16" s="191">
        <v>32727</v>
      </c>
      <c r="D16" s="191">
        <v>4145</v>
      </c>
      <c r="E16" s="191">
        <v>3904</v>
      </c>
      <c r="F16" s="191">
        <v>4306</v>
      </c>
      <c r="G16" s="191">
        <v>4274</v>
      </c>
      <c r="H16" s="191">
        <v>4942</v>
      </c>
      <c r="I16" s="191">
        <v>4481</v>
      </c>
      <c r="J16" s="191">
        <v>5167</v>
      </c>
    </row>
    <row r="17" spans="1:10" s="2" customFormat="1" ht="16.5" customHeight="1">
      <c r="A17" s="114" t="s">
        <v>115</v>
      </c>
      <c r="B17" s="197">
        <v>28332</v>
      </c>
      <c r="C17" s="191">
        <v>14952</v>
      </c>
      <c r="D17" s="191">
        <v>1643</v>
      </c>
      <c r="E17" s="191">
        <v>1990</v>
      </c>
      <c r="F17" s="191">
        <v>1867</v>
      </c>
      <c r="G17" s="191">
        <v>1798</v>
      </c>
      <c r="H17" s="191">
        <v>1993</v>
      </c>
      <c r="I17" s="191">
        <v>1992</v>
      </c>
      <c r="J17" s="191">
        <v>2097</v>
      </c>
    </row>
    <row r="18" spans="1:10" s="2" customFormat="1" ht="16.5" customHeight="1">
      <c r="A18" s="114" t="s">
        <v>116</v>
      </c>
      <c r="B18" s="197">
        <v>77620</v>
      </c>
      <c r="C18" s="191">
        <v>38218</v>
      </c>
      <c r="D18" s="191">
        <v>4316</v>
      </c>
      <c r="E18" s="191">
        <v>4916</v>
      </c>
      <c r="F18" s="191">
        <v>5779</v>
      </c>
      <c r="G18" s="191">
        <v>5113</v>
      </c>
      <c r="H18" s="191">
        <v>6487</v>
      </c>
      <c r="I18" s="191">
        <v>5668</v>
      </c>
      <c r="J18" s="191">
        <v>7123</v>
      </c>
    </row>
    <row r="19" spans="1:10" s="2" customFormat="1" ht="16.5" customHeight="1">
      <c r="A19" s="114" t="s">
        <v>117</v>
      </c>
      <c r="B19" s="197">
        <v>16324</v>
      </c>
      <c r="C19" s="191">
        <v>8189</v>
      </c>
      <c r="D19" s="191">
        <v>1022</v>
      </c>
      <c r="E19" s="191">
        <v>1096</v>
      </c>
      <c r="F19" s="191">
        <v>1174</v>
      </c>
      <c r="G19" s="191">
        <v>1064</v>
      </c>
      <c r="H19" s="191">
        <v>1398</v>
      </c>
      <c r="I19" s="191">
        <v>1247</v>
      </c>
      <c r="J19" s="191">
        <v>1134</v>
      </c>
    </row>
    <row r="20" spans="1:10" s="2" customFormat="1" ht="16.5" customHeight="1">
      <c r="A20" s="114" t="s">
        <v>118</v>
      </c>
      <c r="B20" s="197">
        <v>312457</v>
      </c>
      <c r="C20" s="191">
        <v>142922</v>
      </c>
      <c r="D20" s="191">
        <v>20838</v>
      </c>
      <c r="E20" s="191">
        <v>23151</v>
      </c>
      <c r="F20" s="191">
        <v>24193</v>
      </c>
      <c r="G20" s="191">
        <v>21844</v>
      </c>
      <c r="H20" s="191">
        <v>33031</v>
      </c>
      <c r="I20" s="191">
        <v>23457</v>
      </c>
      <c r="J20" s="191">
        <v>23021</v>
      </c>
    </row>
    <row r="21" spans="1:10" s="2" customFormat="1" ht="16.5" customHeight="1">
      <c r="A21" s="114" t="s">
        <v>119</v>
      </c>
      <c r="B21" s="197">
        <v>65564</v>
      </c>
      <c r="C21" s="191">
        <v>29517</v>
      </c>
      <c r="D21" s="191">
        <v>4694</v>
      </c>
      <c r="E21" s="191">
        <v>3920</v>
      </c>
      <c r="F21" s="191">
        <v>5175</v>
      </c>
      <c r="G21" s="191">
        <v>4607</v>
      </c>
      <c r="H21" s="191">
        <v>5998</v>
      </c>
      <c r="I21" s="191">
        <v>4905</v>
      </c>
      <c r="J21" s="191">
        <v>6748</v>
      </c>
    </row>
    <row r="22" spans="1:10" s="2" customFormat="1" ht="16.5" customHeight="1" thickBot="1">
      <c r="A22" s="115" t="s">
        <v>120</v>
      </c>
      <c r="B22" s="193">
        <v>6228</v>
      </c>
      <c r="C22" s="194">
        <v>1298</v>
      </c>
      <c r="D22" s="194">
        <v>779</v>
      </c>
      <c r="E22" s="194">
        <v>465</v>
      </c>
      <c r="F22" s="194">
        <v>844</v>
      </c>
      <c r="G22" s="194">
        <v>598</v>
      </c>
      <c r="H22" s="194">
        <v>729</v>
      </c>
      <c r="I22" s="194">
        <v>831</v>
      </c>
      <c r="J22" s="194">
        <v>684</v>
      </c>
    </row>
    <row r="23" spans="1:10" s="2" customFormat="1" ht="16.5" customHeight="1">
      <c r="A23" s="2" t="s">
        <v>132</v>
      </c>
      <c r="B23" s="112"/>
      <c r="C23" s="112"/>
      <c r="D23" s="112"/>
      <c r="E23" s="112"/>
      <c r="F23" s="112"/>
      <c r="G23" s="112"/>
      <c r="H23" s="112"/>
      <c r="I23" s="112"/>
      <c r="J23" s="112"/>
    </row>
    <row r="24" spans="2:10" s="2" customFormat="1" ht="16.5" customHeight="1">
      <c r="B24" s="112"/>
      <c r="C24" s="112"/>
      <c r="D24" s="112"/>
      <c r="E24" s="112"/>
      <c r="F24" s="112"/>
      <c r="G24" s="112"/>
      <c r="H24" s="112"/>
      <c r="I24" s="112"/>
      <c r="J24" s="112"/>
    </row>
    <row r="25" spans="2:10" s="2" customFormat="1" ht="16.5" customHeight="1">
      <c r="B25" s="112"/>
      <c r="C25" s="112"/>
      <c r="D25" s="112"/>
      <c r="E25" s="112"/>
      <c r="F25" s="112"/>
      <c r="G25" s="112"/>
      <c r="H25" s="112"/>
      <c r="I25" s="112"/>
      <c r="J25" s="112"/>
    </row>
    <row r="26" spans="2:10" s="2" customFormat="1" ht="16.5" customHeight="1">
      <c r="B26" s="112"/>
      <c r="C26" s="112"/>
      <c r="D26" s="112"/>
      <c r="E26" s="112"/>
      <c r="F26" s="112"/>
      <c r="G26" s="112"/>
      <c r="H26" s="112"/>
      <c r="I26" s="112"/>
      <c r="J26" s="112"/>
    </row>
    <row r="27" spans="2:10" s="2" customFormat="1" ht="16.5" customHeight="1">
      <c r="B27" s="112"/>
      <c r="C27" s="112"/>
      <c r="D27" s="112"/>
      <c r="E27" s="112"/>
      <c r="F27" s="112"/>
      <c r="G27" s="112"/>
      <c r="H27" s="112"/>
      <c r="I27" s="112"/>
      <c r="J27" s="112"/>
    </row>
    <row r="28" spans="2:10" s="2" customFormat="1" ht="16.5" customHeight="1">
      <c r="B28" s="112"/>
      <c r="C28" s="112"/>
      <c r="D28" s="112"/>
      <c r="E28" s="112"/>
      <c r="F28" s="112"/>
      <c r="G28" s="112"/>
      <c r="H28" s="112"/>
      <c r="I28" s="112"/>
      <c r="J28" s="112"/>
    </row>
    <row r="29" spans="2:10" s="2" customFormat="1" ht="16.5" customHeight="1">
      <c r="B29" s="112"/>
      <c r="C29" s="112"/>
      <c r="D29" s="112"/>
      <c r="E29" s="112"/>
      <c r="F29" s="112"/>
      <c r="G29" s="112"/>
      <c r="H29" s="112"/>
      <c r="I29" s="112"/>
      <c r="J29" s="112"/>
    </row>
    <row r="30" spans="2:10" s="2" customFormat="1" ht="16.5" customHeight="1">
      <c r="B30" s="112"/>
      <c r="C30" s="112"/>
      <c r="D30" s="112"/>
      <c r="E30" s="112"/>
      <c r="F30" s="112"/>
      <c r="G30" s="112"/>
      <c r="H30" s="112"/>
      <c r="I30" s="112"/>
      <c r="J30" s="112"/>
    </row>
    <row r="31" spans="2:10" s="2" customFormat="1" ht="16.5" customHeight="1">
      <c r="B31" s="112"/>
      <c r="C31" s="112"/>
      <c r="D31" s="112"/>
      <c r="E31" s="112"/>
      <c r="F31" s="112"/>
      <c r="G31" s="112"/>
      <c r="H31" s="112"/>
      <c r="I31" s="112"/>
      <c r="J31" s="112"/>
    </row>
    <row r="32" spans="2:10" s="2" customFormat="1" ht="16.5" customHeight="1">
      <c r="B32" s="112"/>
      <c r="C32" s="112"/>
      <c r="D32" s="112"/>
      <c r="E32" s="112"/>
      <c r="F32" s="112"/>
      <c r="G32" s="112"/>
      <c r="H32" s="112"/>
      <c r="I32" s="112"/>
      <c r="J32" s="112"/>
    </row>
    <row r="33" spans="2:10" s="2" customFormat="1" ht="16.5" customHeight="1">
      <c r="B33" s="112"/>
      <c r="C33" s="112"/>
      <c r="D33" s="112"/>
      <c r="E33" s="112"/>
      <c r="F33" s="112"/>
      <c r="G33" s="112"/>
      <c r="H33" s="112"/>
      <c r="I33" s="112"/>
      <c r="J33" s="112"/>
    </row>
    <row r="34" spans="2:10" s="2" customFormat="1" ht="16.5" customHeight="1">
      <c r="B34" s="112"/>
      <c r="C34" s="112"/>
      <c r="D34" s="112"/>
      <c r="E34" s="112"/>
      <c r="F34" s="112"/>
      <c r="G34" s="112"/>
      <c r="H34" s="112"/>
      <c r="I34" s="112"/>
      <c r="J34" s="112"/>
    </row>
    <row r="35" spans="2:10" s="2" customFormat="1" ht="16.5" customHeight="1">
      <c r="B35" s="112"/>
      <c r="C35" s="112"/>
      <c r="D35" s="112"/>
      <c r="E35" s="112"/>
      <c r="F35" s="112"/>
      <c r="G35" s="112"/>
      <c r="H35" s="112"/>
      <c r="I35" s="112"/>
      <c r="J35" s="112"/>
    </row>
    <row r="36" spans="2:10" s="2" customFormat="1" ht="16.5" customHeight="1">
      <c r="B36" s="112"/>
      <c r="C36" s="112"/>
      <c r="D36" s="112"/>
      <c r="E36" s="112"/>
      <c r="F36" s="112"/>
      <c r="G36" s="112"/>
      <c r="H36" s="112"/>
      <c r="I36" s="112"/>
      <c r="J36" s="112"/>
    </row>
    <row r="37" spans="2:10" s="2" customFormat="1" ht="16.5" customHeight="1">
      <c r="B37" s="112"/>
      <c r="C37" s="112"/>
      <c r="D37" s="112"/>
      <c r="E37" s="112"/>
      <c r="F37" s="112"/>
      <c r="G37" s="112"/>
      <c r="H37" s="112"/>
      <c r="I37" s="112"/>
      <c r="J37" s="112"/>
    </row>
    <row r="38" spans="2:10" s="2" customFormat="1" ht="16.5" customHeight="1">
      <c r="B38" s="112"/>
      <c r="C38" s="112"/>
      <c r="D38" s="112"/>
      <c r="E38" s="112"/>
      <c r="F38" s="112"/>
      <c r="G38" s="112"/>
      <c r="H38" s="112"/>
      <c r="I38" s="112"/>
      <c r="J38" s="112"/>
    </row>
    <row r="39" spans="2:10" s="2" customFormat="1" ht="16.5" customHeight="1">
      <c r="B39" s="112"/>
      <c r="C39" s="112"/>
      <c r="D39" s="112"/>
      <c r="E39" s="112"/>
      <c r="F39" s="112"/>
      <c r="G39" s="112"/>
      <c r="H39" s="112"/>
      <c r="I39" s="112"/>
      <c r="J39" s="112"/>
    </row>
    <row r="40" spans="2:10" s="2" customFormat="1" ht="16.5" customHeight="1">
      <c r="B40" s="112"/>
      <c r="C40" s="112"/>
      <c r="D40" s="112"/>
      <c r="E40" s="112"/>
      <c r="F40" s="112"/>
      <c r="G40" s="112"/>
      <c r="H40" s="112"/>
      <c r="I40" s="112"/>
      <c r="J40" s="112"/>
    </row>
    <row r="41" spans="2:10" s="2" customFormat="1" ht="16.5" customHeight="1">
      <c r="B41" s="112"/>
      <c r="C41" s="112"/>
      <c r="D41" s="112"/>
      <c r="E41" s="112"/>
      <c r="F41" s="112"/>
      <c r="G41" s="112"/>
      <c r="H41" s="112"/>
      <c r="I41" s="112"/>
      <c r="J41" s="112"/>
    </row>
    <row r="42" spans="2:10" s="2" customFormat="1" ht="16.5" customHeight="1">
      <c r="B42" s="112"/>
      <c r="C42" s="112"/>
      <c r="D42" s="112"/>
      <c r="E42" s="112"/>
      <c r="F42" s="112"/>
      <c r="G42" s="112"/>
      <c r="H42" s="112"/>
      <c r="I42" s="112"/>
      <c r="J42" s="112"/>
    </row>
    <row r="43" spans="2:10" s="2" customFormat="1" ht="16.5" customHeight="1">
      <c r="B43" s="112"/>
      <c r="C43" s="112"/>
      <c r="D43" s="112"/>
      <c r="E43" s="112"/>
      <c r="F43" s="112"/>
      <c r="G43" s="112"/>
      <c r="H43" s="112"/>
      <c r="I43" s="112"/>
      <c r="J43" s="112"/>
    </row>
    <row r="44" spans="2:10" s="2" customFormat="1" ht="16.5" customHeight="1">
      <c r="B44" s="112"/>
      <c r="C44" s="112"/>
      <c r="D44" s="112"/>
      <c r="E44" s="112"/>
      <c r="F44" s="112"/>
      <c r="G44" s="112"/>
      <c r="H44" s="112"/>
      <c r="I44" s="112"/>
      <c r="J44" s="112"/>
    </row>
    <row r="45" spans="2:10" s="2" customFormat="1" ht="16.5" customHeight="1">
      <c r="B45" s="112"/>
      <c r="C45" s="112"/>
      <c r="D45" s="112"/>
      <c r="E45" s="112"/>
      <c r="F45" s="112"/>
      <c r="G45" s="112"/>
      <c r="H45" s="112"/>
      <c r="I45" s="112"/>
      <c r="J45" s="112"/>
    </row>
    <row r="46" spans="2:10" s="2" customFormat="1" ht="16.5" customHeight="1">
      <c r="B46" s="112"/>
      <c r="C46" s="112"/>
      <c r="D46" s="112"/>
      <c r="E46" s="112"/>
      <c r="F46" s="112"/>
      <c r="G46" s="112"/>
      <c r="H46" s="112"/>
      <c r="I46" s="112"/>
      <c r="J46" s="112"/>
    </row>
    <row r="47" spans="2:10" s="2" customFormat="1" ht="16.5" customHeight="1">
      <c r="B47" s="112"/>
      <c r="C47" s="112"/>
      <c r="D47" s="112"/>
      <c r="E47" s="112"/>
      <c r="F47" s="112"/>
      <c r="G47" s="112"/>
      <c r="H47" s="112"/>
      <c r="I47" s="112"/>
      <c r="J47" s="112"/>
    </row>
    <row r="48" spans="2:10" s="2" customFormat="1" ht="16.5" customHeight="1">
      <c r="B48" s="112"/>
      <c r="C48" s="112"/>
      <c r="D48" s="112"/>
      <c r="E48" s="112"/>
      <c r="F48" s="112"/>
      <c r="G48" s="112"/>
      <c r="H48" s="112"/>
      <c r="I48" s="112"/>
      <c r="J48" s="112"/>
    </row>
    <row r="49" spans="2:10" s="2" customFormat="1" ht="16.5" customHeight="1">
      <c r="B49" s="112"/>
      <c r="C49" s="112"/>
      <c r="D49" s="112"/>
      <c r="E49" s="112"/>
      <c r="F49" s="112"/>
      <c r="G49" s="112"/>
      <c r="H49" s="112"/>
      <c r="I49" s="112"/>
      <c r="J49" s="112"/>
    </row>
    <row r="50" spans="2:10" s="2" customFormat="1" ht="16.5" customHeight="1">
      <c r="B50" s="112"/>
      <c r="C50" s="112"/>
      <c r="D50" s="112"/>
      <c r="E50" s="112"/>
      <c r="F50" s="112"/>
      <c r="G50" s="112"/>
      <c r="H50" s="112"/>
      <c r="I50" s="112"/>
      <c r="J50" s="112"/>
    </row>
    <row r="51" spans="2:10" s="2" customFormat="1" ht="16.5" customHeight="1">
      <c r="B51" s="112"/>
      <c r="C51" s="112"/>
      <c r="D51" s="112"/>
      <c r="E51" s="112"/>
      <c r="F51" s="112"/>
      <c r="G51" s="112"/>
      <c r="H51" s="112"/>
      <c r="I51" s="112"/>
      <c r="J51" s="112"/>
    </row>
    <row r="52" spans="2:10" s="2" customFormat="1" ht="16.5" customHeight="1">
      <c r="B52" s="112"/>
      <c r="C52" s="112"/>
      <c r="D52" s="112"/>
      <c r="E52" s="112"/>
      <c r="F52" s="112"/>
      <c r="G52" s="112"/>
      <c r="H52" s="112"/>
      <c r="I52" s="112"/>
      <c r="J52" s="112"/>
    </row>
    <row r="53" spans="2:10" s="2" customFormat="1" ht="16.5" customHeight="1">
      <c r="B53" s="112"/>
      <c r="C53" s="112"/>
      <c r="D53" s="112"/>
      <c r="E53" s="112"/>
      <c r="F53" s="112"/>
      <c r="G53" s="112"/>
      <c r="H53" s="112"/>
      <c r="I53" s="112"/>
      <c r="J53" s="112"/>
    </row>
    <row r="54" spans="2:10" s="2" customFormat="1" ht="16.5" customHeight="1">
      <c r="B54" s="112"/>
      <c r="C54" s="112"/>
      <c r="D54" s="112"/>
      <c r="E54" s="112"/>
      <c r="F54" s="112"/>
      <c r="G54" s="112"/>
      <c r="H54" s="112"/>
      <c r="I54" s="112"/>
      <c r="J54" s="112"/>
    </row>
    <row r="55" spans="2:10" s="2" customFormat="1" ht="16.5" customHeight="1">
      <c r="B55" s="112"/>
      <c r="C55" s="112"/>
      <c r="D55" s="112"/>
      <c r="E55" s="112"/>
      <c r="F55" s="112"/>
      <c r="G55" s="112"/>
      <c r="H55" s="112"/>
      <c r="I55" s="112"/>
      <c r="J55" s="112"/>
    </row>
    <row r="56" spans="2:10" s="2" customFormat="1" ht="16.5" customHeight="1">
      <c r="B56" s="112"/>
      <c r="C56" s="112"/>
      <c r="D56" s="112"/>
      <c r="E56" s="112"/>
      <c r="F56" s="112"/>
      <c r="G56" s="112"/>
      <c r="H56" s="112"/>
      <c r="I56" s="112"/>
      <c r="J56" s="112"/>
    </row>
    <row r="57" spans="2:10" s="2" customFormat="1" ht="16.5" customHeight="1">
      <c r="B57" s="112"/>
      <c r="C57" s="112"/>
      <c r="D57" s="112"/>
      <c r="E57" s="112"/>
      <c r="F57" s="112"/>
      <c r="G57" s="112"/>
      <c r="H57" s="112"/>
      <c r="I57" s="112"/>
      <c r="J57" s="112"/>
    </row>
    <row r="58" spans="2:10" s="2" customFormat="1" ht="16.5" customHeight="1">
      <c r="B58" s="112"/>
      <c r="C58" s="112"/>
      <c r="D58" s="112"/>
      <c r="E58" s="112"/>
      <c r="F58" s="112"/>
      <c r="G58" s="112"/>
      <c r="H58" s="112"/>
      <c r="I58" s="112"/>
      <c r="J58" s="112"/>
    </row>
    <row r="59" spans="2:10" s="2" customFormat="1" ht="16.5" customHeight="1">
      <c r="B59" s="112"/>
      <c r="C59" s="112"/>
      <c r="D59" s="112"/>
      <c r="E59" s="112"/>
      <c r="F59" s="112"/>
      <c r="G59" s="112"/>
      <c r="H59" s="112"/>
      <c r="I59" s="112"/>
      <c r="J59" s="112"/>
    </row>
    <row r="60" spans="2:10" s="2" customFormat="1" ht="16.5" customHeight="1">
      <c r="B60" s="112"/>
      <c r="C60" s="112"/>
      <c r="D60" s="112"/>
      <c r="E60" s="112"/>
      <c r="F60" s="112"/>
      <c r="G60" s="112"/>
      <c r="H60" s="112"/>
      <c r="I60" s="112"/>
      <c r="J60" s="112"/>
    </row>
    <row r="61" spans="2:10" s="2" customFormat="1" ht="16.5" customHeight="1">
      <c r="B61" s="112"/>
      <c r="C61" s="112"/>
      <c r="D61" s="112"/>
      <c r="E61" s="112"/>
      <c r="F61" s="112"/>
      <c r="G61" s="112"/>
      <c r="H61" s="112"/>
      <c r="I61" s="112"/>
      <c r="J61" s="112"/>
    </row>
    <row r="62" spans="2:10" s="2" customFormat="1" ht="16.5" customHeight="1">
      <c r="B62" s="112"/>
      <c r="C62" s="112"/>
      <c r="D62" s="112"/>
      <c r="E62" s="112"/>
      <c r="F62" s="112"/>
      <c r="G62" s="112"/>
      <c r="H62" s="112"/>
      <c r="I62" s="112"/>
      <c r="J62" s="112"/>
    </row>
    <row r="63" spans="2:10" s="2" customFormat="1" ht="16.5" customHeight="1">
      <c r="B63" s="112"/>
      <c r="C63" s="112"/>
      <c r="D63" s="112"/>
      <c r="E63" s="112"/>
      <c r="F63" s="112"/>
      <c r="G63" s="112"/>
      <c r="H63" s="112"/>
      <c r="I63" s="112"/>
      <c r="J63" s="112"/>
    </row>
    <row r="64" spans="2:10" s="2" customFormat="1" ht="16.5" customHeight="1">
      <c r="B64" s="112"/>
      <c r="C64" s="112"/>
      <c r="D64" s="112"/>
      <c r="E64" s="112"/>
      <c r="F64" s="112"/>
      <c r="G64" s="112"/>
      <c r="H64" s="112"/>
      <c r="I64" s="112"/>
      <c r="J64" s="112"/>
    </row>
    <row r="65" spans="2:10" s="2" customFormat="1" ht="16.5" customHeight="1">
      <c r="B65" s="112"/>
      <c r="C65" s="112"/>
      <c r="D65" s="112"/>
      <c r="E65" s="112"/>
      <c r="F65" s="112"/>
      <c r="G65" s="112"/>
      <c r="H65" s="112"/>
      <c r="I65" s="112"/>
      <c r="J65" s="112"/>
    </row>
    <row r="66" spans="2:10" s="2" customFormat="1" ht="16.5" customHeight="1">
      <c r="B66" s="112"/>
      <c r="C66" s="112"/>
      <c r="D66" s="112"/>
      <c r="E66" s="112"/>
      <c r="F66" s="112"/>
      <c r="G66" s="112"/>
      <c r="H66" s="112"/>
      <c r="I66" s="112"/>
      <c r="J66" s="112"/>
    </row>
    <row r="67" spans="2:10" s="2" customFormat="1" ht="16.5" customHeight="1">
      <c r="B67" s="112"/>
      <c r="C67" s="112"/>
      <c r="D67" s="112"/>
      <c r="E67" s="112"/>
      <c r="F67" s="112"/>
      <c r="G67" s="112"/>
      <c r="H67" s="112"/>
      <c r="I67" s="112"/>
      <c r="J67" s="112"/>
    </row>
    <row r="68" s="2" customFormat="1" ht="16.5" customHeight="1"/>
    <row r="69" s="2" customFormat="1" ht="16.5" customHeight="1"/>
    <row r="70" s="2" customFormat="1" ht="16.5" customHeight="1"/>
    <row r="71" s="2" customFormat="1" ht="16.5" customHeight="1"/>
    <row r="72" s="2" customFormat="1" ht="16.5" customHeight="1"/>
    <row r="73" s="2" customFormat="1" ht="16.5" customHeight="1"/>
    <row r="74" s="2" customFormat="1" ht="16.5" customHeight="1"/>
    <row r="75" s="2" customFormat="1" ht="16.5" customHeight="1"/>
    <row r="76" s="2" customFormat="1" ht="16.5" customHeight="1"/>
    <row r="77" s="2" customFormat="1" ht="16.5" customHeight="1"/>
    <row r="78" s="2" customFormat="1" ht="16.5" customHeight="1"/>
    <row r="79" s="2" customFormat="1" ht="16.5" customHeight="1"/>
    <row r="80" s="2" customFormat="1" ht="16.5" customHeight="1"/>
    <row r="81" s="2" customFormat="1" ht="16.5" customHeight="1"/>
    <row r="82" s="2" customFormat="1" ht="16.5" customHeight="1"/>
    <row r="83" s="2" customFormat="1" ht="16.5" customHeight="1"/>
    <row r="84" s="2" customFormat="1" ht="16.5" customHeight="1"/>
    <row r="85" s="2" customFormat="1" ht="16.5" customHeight="1"/>
    <row r="86" s="2" customFormat="1" ht="16.5" customHeight="1"/>
    <row r="87" s="2" customFormat="1" ht="16.5" customHeight="1"/>
    <row r="88" s="2" customFormat="1" ht="16.5" customHeight="1"/>
    <row r="89" s="2" customFormat="1" ht="16.5" customHeight="1"/>
    <row r="90" s="2" customFormat="1" ht="16.5" customHeight="1"/>
    <row r="91" s="2" customFormat="1" ht="16.5" customHeight="1"/>
    <row r="92" s="2" customFormat="1" ht="16.5" customHeight="1"/>
    <row r="93" s="2" customFormat="1" ht="16.5" customHeight="1"/>
    <row r="94" s="2" customFormat="1" ht="16.5" customHeight="1"/>
    <row r="95" s="2" customFormat="1" ht="16.5" customHeight="1"/>
    <row r="96" s="2" customFormat="1" ht="16.5" customHeight="1"/>
    <row r="97" s="2" customFormat="1" ht="16.5" customHeight="1"/>
    <row r="98" s="2" customFormat="1" ht="16.5" customHeight="1"/>
    <row r="99" s="2" customFormat="1" ht="16.5" customHeight="1"/>
    <row r="100" s="2" customFormat="1" ht="16.5" customHeight="1"/>
    <row r="101" s="2" customFormat="1" ht="16.5" customHeight="1"/>
    <row r="102" s="2" customFormat="1" ht="16.5" customHeight="1"/>
    <row r="103" s="2" customFormat="1" ht="16.5" customHeight="1"/>
    <row r="104" s="2" customFormat="1" ht="16.5" customHeight="1"/>
    <row r="105" s="2" customFormat="1" ht="16.5" customHeight="1"/>
    <row r="106" s="2" customFormat="1" ht="16.5" customHeight="1"/>
    <row r="107" s="2" customFormat="1" ht="16.5" customHeight="1"/>
    <row r="108" s="2" customFormat="1" ht="16.5" customHeight="1"/>
    <row r="109" s="2" customFormat="1" ht="16.5" customHeight="1"/>
    <row r="110" s="2" customFormat="1" ht="16.5" customHeight="1"/>
    <row r="111" s="2" customFormat="1" ht="16.5" customHeight="1"/>
    <row r="112" s="2" customFormat="1" ht="16.5" customHeight="1"/>
    <row r="113" s="2" customFormat="1" ht="16.5" customHeight="1"/>
    <row r="114" s="2" customFormat="1" ht="16.5" customHeight="1"/>
    <row r="115" s="2" customFormat="1" ht="16.5" customHeight="1"/>
    <row r="116" s="2" customFormat="1" ht="16.5" customHeight="1"/>
    <row r="117" s="2" customFormat="1" ht="16.5" customHeight="1"/>
    <row r="118" s="2" customFormat="1" ht="16.5" customHeight="1"/>
    <row r="119" s="2" customFormat="1" ht="16.5" customHeight="1"/>
    <row r="120" s="2" customFormat="1" ht="16.5" customHeight="1"/>
    <row r="121" s="2" customFormat="1" ht="16.5" customHeight="1"/>
    <row r="122" s="2" customFormat="1" ht="16.5" customHeight="1"/>
    <row r="123" s="2" customFormat="1" ht="16.5" customHeight="1"/>
    <row r="124" s="2" customFormat="1" ht="16.5" customHeight="1"/>
    <row r="125" s="2" customFormat="1" ht="16.5" customHeight="1"/>
    <row r="126" s="2" customFormat="1" ht="16.5" customHeight="1"/>
    <row r="127" s="2" customFormat="1" ht="16.5" customHeight="1"/>
    <row r="128" s="2" customFormat="1" ht="16.5" customHeight="1"/>
    <row r="129" s="2" customFormat="1" ht="16.5" customHeight="1"/>
    <row r="130" s="2" customFormat="1" ht="16.5" customHeight="1"/>
    <row r="131" s="2" customFormat="1" ht="16.5" customHeight="1"/>
    <row r="132" s="2" customFormat="1" ht="16.5" customHeight="1"/>
    <row r="133" s="2" customFormat="1" ht="16.5" customHeight="1"/>
    <row r="134" s="2" customFormat="1" ht="16.5" customHeight="1"/>
    <row r="135" s="2" customFormat="1" ht="16.5" customHeight="1"/>
    <row r="136" s="2" customFormat="1" ht="16.5" customHeight="1"/>
    <row r="137" s="2" customFormat="1" ht="16.5" customHeight="1"/>
    <row r="138" s="2" customFormat="1" ht="16.5" customHeight="1"/>
    <row r="139" s="2" customFormat="1" ht="16.5" customHeight="1"/>
    <row r="140" s="2" customFormat="1" ht="16.5" customHeight="1"/>
    <row r="141" s="2" customFormat="1" ht="16.5" customHeight="1"/>
    <row r="142" s="2" customFormat="1" ht="16.5" customHeight="1"/>
    <row r="143" s="2" customFormat="1" ht="16.5" customHeight="1"/>
    <row r="144" s="2" customFormat="1" ht="16.5" customHeight="1"/>
    <row r="145" s="2" customFormat="1" ht="16.5" customHeight="1"/>
    <row r="146" s="2" customFormat="1" ht="16.5" customHeight="1"/>
    <row r="147" s="2" customFormat="1" ht="16.5" customHeight="1"/>
    <row r="148" s="2" customFormat="1" ht="16.5" customHeight="1"/>
    <row r="149" s="2" customFormat="1" ht="16.5" customHeight="1"/>
    <row r="150" s="2" customFormat="1" ht="16.5" customHeight="1"/>
    <row r="151" s="2" customFormat="1" ht="16.5" customHeight="1"/>
    <row r="152" s="2" customFormat="1" ht="16.5" customHeight="1"/>
    <row r="153" s="2" customFormat="1" ht="16.5" customHeight="1"/>
    <row r="154" s="2" customFormat="1" ht="16.5" customHeight="1"/>
    <row r="155" s="2" customFormat="1" ht="16.5" customHeight="1"/>
    <row r="156" s="2" customFormat="1" ht="16.5" customHeight="1"/>
    <row r="157" s="2" customFormat="1" ht="16.5" customHeight="1"/>
    <row r="158" s="2" customFormat="1" ht="16.5" customHeight="1"/>
    <row r="159" s="2" customFormat="1" ht="16.5" customHeight="1"/>
    <row r="160" s="2" customFormat="1" ht="16.5" customHeight="1"/>
    <row r="161" s="2" customFormat="1" ht="16.5" customHeight="1"/>
    <row r="162" s="2" customFormat="1" ht="16.5" customHeight="1"/>
    <row r="163" s="2" customFormat="1" ht="16.5" customHeight="1"/>
    <row r="164" s="2" customFormat="1" ht="16.5" customHeight="1"/>
    <row r="165" s="2" customFormat="1" ht="16.5" customHeight="1"/>
    <row r="166" s="2" customFormat="1" ht="16.5" customHeight="1"/>
    <row r="167" s="2" customFormat="1" ht="16.5" customHeight="1"/>
  </sheetData>
  <sheetProtection/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T23"/>
  <sheetViews>
    <sheetView zoomScalePageLayoutView="0" workbookViewId="0" topLeftCell="A1">
      <selection activeCell="A2" sqref="A2"/>
    </sheetView>
  </sheetViews>
  <sheetFormatPr defaultColWidth="10.375" defaultRowHeight="16.5" customHeight="1"/>
  <cols>
    <col min="1" max="1" width="10.375" style="0" customWidth="1"/>
    <col min="2" max="9" width="13.25390625" style="0" customWidth="1"/>
  </cols>
  <sheetData>
    <row r="1" spans="1:9" ht="16.5" customHeight="1">
      <c r="A1" s="18" t="s">
        <v>178</v>
      </c>
      <c r="B1" s="19"/>
      <c r="C1" s="19"/>
      <c r="D1" s="20"/>
      <c r="E1" s="19"/>
      <c r="F1" s="19"/>
      <c r="G1" s="19"/>
      <c r="H1" s="20"/>
      <c r="I1" s="20"/>
    </row>
    <row r="2" spans="1:20" s="100" customFormat="1" ht="16.5" customHeight="1" thickBot="1">
      <c r="A2" s="135" t="str">
        <f>HYPERLINK("#目次!A5","目次に戻る")</f>
        <v>目次に戻る</v>
      </c>
      <c r="B2" s="40"/>
      <c r="C2" s="21"/>
      <c r="D2" s="21"/>
      <c r="E2" s="21"/>
      <c r="F2" s="21"/>
      <c r="G2" s="21"/>
      <c r="H2" s="21"/>
      <c r="I2" s="21"/>
      <c r="T2" s="101"/>
    </row>
    <row r="3" spans="1:20" s="103" customFormat="1" ht="23.25" thickBot="1">
      <c r="A3" s="85" t="s">
        <v>152</v>
      </c>
      <c r="B3" s="64" t="s">
        <v>45</v>
      </c>
      <c r="C3" s="42" t="s">
        <v>90</v>
      </c>
      <c r="D3" s="42" t="s">
        <v>91</v>
      </c>
      <c r="E3" s="42" t="s">
        <v>92</v>
      </c>
      <c r="F3" s="42" t="s">
        <v>93</v>
      </c>
      <c r="G3" s="42" t="s">
        <v>94</v>
      </c>
      <c r="H3" s="42" t="s">
        <v>95</v>
      </c>
      <c r="I3" s="43" t="s">
        <v>96</v>
      </c>
      <c r="J3" s="102"/>
      <c r="K3" s="102"/>
      <c r="L3" s="102"/>
      <c r="M3" s="102"/>
      <c r="N3" s="102"/>
      <c r="O3" s="102"/>
      <c r="P3" s="102"/>
      <c r="T3" s="104"/>
    </row>
    <row r="4" spans="1:20" s="100" customFormat="1" ht="16.5" customHeight="1">
      <c r="A4" s="48" t="s">
        <v>179</v>
      </c>
      <c r="B4" s="137">
        <v>616972</v>
      </c>
      <c r="C4" s="38">
        <v>134561</v>
      </c>
      <c r="D4" s="38">
        <v>255124</v>
      </c>
      <c r="E4" s="38">
        <v>138570</v>
      </c>
      <c r="F4" s="38">
        <v>64729</v>
      </c>
      <c r="G4" s="38">
        <v>473</v>
      </c>
      <c r="H4" s="38">
        <v>21302</v>
      </c>
      <c r="I4" s="38">
        <v>2223</v>
      </c>
      <c r="J4" s="105"/>
      <c r="K4" s="105"/>
      <c r="L4" s="105"/>
      <c r="M4" s="105"/>
      <c r="N4" s="105"/>
      <c r="O4" s="105"/>
      <c r="P4" s="105"/>
      <c r="Q4" s="41"/>
      <c r="R4" s="41"/>
      <c r="S4" s="41"/>
      <c r="T4" s="101"/>
    </row>
    <row r="5" spans="1:20" s="100" customFormat="1" ht="16.5" customHeight="1">
      <c r="A5" s="48">
        <v>19</v>
      </c>
      <c r="B5" s="137">
        <v>602056</v>
      </c>
      <c r="C5" s="38">
        <v>136177</v>
      </c>
      <c r="D5" s="38">
        <v>248635</v>
      </c>
      <c r="E5" s="38">
        <v>130828</v>
      </c>
      <c r="F5" s="38">
        <v>63277</v>
      </c>
      <c r="G5" s="38">
        <v>461</v>
      </c>
      <c r="H5" s="38">
        <v>21329</v>
      </c>
      <c r="I5" s="38">
        <v>1349</v>
      </c>
      <c r="J5" s="105"/>
      <c r="K5" s="105"/>
      <c r="L5" s="105"/>
      <c r="M5" s="105"/>
      <c r="N5" s="105"/>
      <c r="O5" s="105"/>
      <c r="P5" s="105"/>
      <c r="Q5" s="41"/>
      <c r="R5" s="41"/>
      <c r="S5" s="41"/>
      <c r="T5" s="101"/>
    </row>
    <row r="6" spans="1:20" s="100" customFormat="1" ht="16.5" customHeight="1">
      <c r="A6" s="48">
        <v>20</v>
      </c>
      <c r="B6" s="137">
        <v>571833</v>
      </c>
      <c r="C6" s="38">
        <v>134584</v>
      </c>
      <c r="D6" s="38">
        <v>230847</v>
      </c>
      <c r="E6" s="38">
        <v>124284</v>
      </c>
      <c r="F6" s="38">
        <v>59508</v>
      </c>
      <c r="G6" s="38">
        <v>457</v>
      </c>
      <c r="H6" s="38">
        <v>20731</v>
      </c>
      <c r="I6" s="38">
        <v>1422</v>
      </c>
      <c r="J6" s="105"/>
      <c r="K6" s="105"/>
      <c r="L6" s="105"/>
      <c r="M6" s="105"/>
      <c r="N6" s="105"/>
      <c r="O6" s="105"/>
      <c r="P6" s="105"/>
      <c r="Q6" s="41"/>
      <c r="R6" s="41"/>
      <c r="S6" s="41"/>
      <c r="T6" s="101"/>
    </row>
    <row r="7" spans="1:20" s="100" customFormat="1" ht="16.5" customHeight="1">
      <c r="A7" s="48">
        <v>21</v>
      </c>
      <c r="B7" s="137">
        <v>558737</v>
      </c>
      <c r="C7" s="38">
        <v>128537</v>
      </c>
      <c r="D7" s="38">
        <v>226284</v>
      </c>
      <c r="E7" s="38">
        <v>117463</v>
      </c>
      <c r="F7" s="38">
        <v>63131</v>
      </c>
      <c r="G7" s="38">
        <v>374</v>
      </c>
      <c r="H7" s="38">
        <v>21173</v>
      </c>
      <c r="I7" s="38">
        <v>1775</v>
      </c>
      <c r="J7" s="105"/>
      <c r="K7" s="105"/>
      <c r="L7" s="105"/>
      <c r="M7" s="105"/>
      <c r="N7" s="105"/>
      <c r="O7" s="105"/>
      <c r="P7" s="105"/>
      <c r="Q7" s="41"/>
      <c r="R7" s="41"/>
      <c r="S7" s="41"/>
      <c r="T7" s="101"/>
    </row>
    <row r="8" spans="1:20" s="107" customFormat="1" ht="16.5" customHeight="1">
      <c r="A8" s="205">
        <v>22</v>
      </c>
      <c r="B8" s="160">
        <v>559385</v>
      </c>
      <c r="C8" s="161">
        <v>131690</v>
      </c>
      <c r="D8" s="161">
        <v>224918</v>
      </c>
      <c r="E8" s="161">
        <v>115298</v>
      </c>
      <c r="F8" s="161">
        <v>64083</v>
      </c>
      <c r="G8" s="161">
        <v>405</v>
      </c>
      <c r="H8" s="161">
        <v>21285</v>
      </c>
      <c r="I8" s="161">
        <v>1706</v>
      </c>
      <c r="J8" s="106"/>
      <c r="K8" s="106"/>
      <c r="L8" s="106"/>
      <c r="M8" s="106"/>
      <c r="N8" s="106"/>
      <c r="O8" s="106"/>
      <c r="P8" s="106"/>
      <c r="Q8" s="51"/>
      <c r="R8" s="51"/>
      <c r="S8" s="51"/>
      <c r="T8" s="72"/>
    </row>
    <row r="9" spans="1:20" s="100" customFormat="1" ht="16.5" customHeight="1">
      <c r="A9" s="150"/>
      <c r="B9" s="137"/>
      <c r="C9" s="38"/>
      <c r="D9" s="38"/>
      <c r="E9" s="38"/>
      <c r="F9" s="38"/>
      <c r="G9" s="38"/>
      <c r="H9" s="38"/>
      <c r="I9" s="38"/>
      <c r="J9" s="105"/>
      <c r="K9" s="105"/>
      <c r="L9" s="105"/>
      <c r="M9" s="105"/>
      <c r="N9" s="105"/>
      <c r="O9" s="105"/>
      <c r="P9" s="105"/>
      <c r="Q9" s="41"/>
      <c r="R9" s="41"/>
      <c r="S9" s="41"/>
      <c r="T9" s="101"/>
    </row>
    <row r="10" spans="1:20" s="100" customFormat="1" ht="16.5" customHeight="1">
      <c r="A10" s="48" t="s">
        <v>154</v>
      </c>
      <c r="B10" s="149">
        <v>44262</v>
      </c>
      <c r="C10" s="38">
        <v>11330</v>
      </c>
      <c r="D10" s="38">
        <v>17797</v>
      </c>
      <c r="E10" s="57">
        <v>9328</v>
      </c>
      <c r="F10" s="57">
        <v>3977</v>
      </c>
      <c r="G10" s="57">
        <v>15</v>
      </c>
      <c r="H10" s="57">
        <v>1663</v>
      </c>
      <c r="I10" s="57">
        <v>152</v>
      </c>
      <c r="J10" s="162"/>
      <c r="K10" s="162"/>
      <c r="L10" s="162"/>
      <c r="M10" s="162"/>
      <c r="N10" s="162"/>
      <c r="O10" s="162"/>
      <c r="P10" s="162"/>
      <c r="Q10" s="162"/>
      <c r="R10" s="162"/>
      <c r="S10" s="41"/>
      <c r="T10" s="101"/>
    </row>
    <row r="11" spans="1:20" s="100" customFormat="1" ht="16.5" customHeight="1">
      <c r="A11" s="48" t="s">
        <v>97</v>
      </c>
      <c r="B11" s="149">
        <v>46581</v>
      </c>
      <c r="C11" s="38">
        <v>11006</v>
      </c>
      <c r="D11" s="38">
        <v>19815</v>
      </c>
      <c r="E11" s="57">
        <v>9668</v>
      </c>
      <c r="F11" s="57">
        <v>4223</v>
      </c>
      <c r="G11" s="57">
        <v>21</v>
      </c>
      <c r="H11" s="57">
        <v>1713</v>
      </c>
      <c r="I11" s="57">
        <v>135</v>
      </c>
      <c r="J11" s="162"/>
      <c r="K11" s="162"/>
      <c r="L11" s="162"/>
      <c r="M11" s="162"/>
      <c r="N11" s="162"/>
      <c r="O11" s="162"/>
      <c r="P11" s="162"/>
      <c r="Q11" s="162"/>
      <c r="R11" s="162"/>
      <c r="S11" s="41"/>
      <c r="T11" s="101"/>
    </row>
    <row r="12" spans="1:20" s="100" customFormat="1" ht="16.5" customHeight="1">
      <c r="A12" s="48" t="s">
        <v>98</v>
      </c>
      <c r="B12" s="149">
        <v>57940</v>
      </c>
      <c r="C12" s="38">
        <v>12199</v>
      </c>
      <c r="D12" s="38">
        <v>25078</v>
      </c>
      <c r="E12" s="57">
        <v>12270</v>
      </c>
      <c r="F12" s="57">
        <v>5367</v>
      </c>
      <c r="G12" s="57">
        <v>32</v>
      </c>
      <c r="H12" s="57">
        <v>2933</v>
      </c>
      <c r="I12" s="57">
        <v>61</v>
      </c>
      <c r="J12" s="162"/>
      <c r="K12" s="162"/>
      <c r="L12" s="162"/>
      <c r="M12" s="162"/>
      <c r="N12" s="162"/>
      <c r="O12" s="162"/>
      <c r="P12" s="162"/>
      <c r="Q12" s="162"/>
      <c r="R12" s="162"/>
      <c r="S12" s="41"/>
      <c r="T12" s="101"/>
    </row>
    <row r="13" spans="1:20" s="100" customFormat="1" ht="16.5" customHeight="1">
      <c r="A13" s="48" t="s">
        <v>99</v>
      </c>
      <c r="B13" s="149">
        <v>46964</v>
      </c>
      <c r="C13" s="38">
        <v>11264</v>
      </c>
      <c r="D13" s="38">
        <v>18983</v>
      </c>
      <c r="E13" s="57">
        <v>9274</v>
      </c>
      <c r="F13" s="57">
        <v>5156</v>
      </c>
      <c r="G13" s="57">
        <v>45</v>
      </c>
      <c r="H13" s="57">
        <v>2037</v>
      </c>
      <c r="I13" s="57">
        <v>205</v>
      </c>
      <c r="J13" s="162"/>
      <c r="K13" s="162"/>
      <c r="L13" s="162"/>
      <c r="M13" s="162"/>
      <c r="N13" s="162"/>
      <c r="O13" s="162"/>
      <c r="P13" s="162"/>
      <c r="Q13" s="162"/>
      <c r="R13" s="162"/>
      <c r="S13" s="41"/>
      <c r="T13" s="101"/>
    </row>
    <row r="14" spans="1:20" s="100" customFormat="1" ht="16.5" customHeight="1">
      <c r="A14" s="48" t="s">
        <v>100</v>
      </c>
      <c r="B14" s="149">
        <v>40338</v>
      </c>
      <c r="C14" s="38">
        <v>9892</v>
      </c>
      <c r="D14" s="38">
        <v>16687</v>
      </c>
      <c r="E14" s="57">
        <v>8776</v>
      </c>
      <c r="F14" s="57">
        <v>3289</v>
      </c>
      <c r="G14" s="57">
        <v>30</v>
      </c>
      <c r="H14" s="57">
        <v>1522</v>
      </c>
      <c r="I14" s="57">
        <v>142</v>
      </c>
      <c r="J14" s="162"/>
      <c r="K14" s="162"/>
      <c r="L14" s="162"/>
      <c r="M14" s="162"/>
      <c r="N14" s="162"/>
      <c r="O14" s="162"/>
      <c r="P14" s="162"/>
      <c r="Q14" s="162"/>
      <c r="R14" s="162"/>
      <c r="S14" s="41"/>
      <c r="T14" s="101"/>
    </row>
    <row r="15" spans="1:20" s="100" customFormat="1" ht="16.5" customHeight="1">
      <c r="A15" s="48" t="s">
        <v>101</v>
      </c>
      <c r="B15" s="149">
        <v>51435</v>
      </c>
      <c r="C15" s="38">
        <v>11263</v>
      </c>
      <c r="D15" s="38">
        <v>19608</v>
      </c>
      <c r="E15" s="57">
        <v>10057</v>
      </c>
      <c r="F15" s="57">
        <v>8706</v>
      </c>
      <c r="G15" s="57">
        <v>38</v>
      </c>
      <c r="H15" s="57">
        <v>1646</v>
      </c>
      <c r="I15" s="57">
        <v>117</v>
      </c>
      <c r="J15" s="162"/>
      <c r="K15" s="162"/>
      <c r="L15" s="162"/>
      <c r="M15" s="162"/>
      <c r="N15" s="162"/>
      <c r="O15" s="162"/>
      <c r="P15" s="162"/>
      <c r="Q15" s="162"/>
      <c r="R15" s="162"/>
      <c r="S15" s="41"/>
      <c r="T15" s="101"/>
    </row>
    <row r="16" spans="1:20" s="100" customFormat="1" ht="16.5" customHeight="1">
      <c r="A16" s="48" t="s">
        <v>102</v>
      </c>
      <c r="B16" s="149">
        <v>47440</v>
      </c>
      <c r="C16" s="38">
        <v>10667</v>
      </c>
      <c r="D16" s="38">
        <v>18399</v>
      </c>
      <c r="E16" s="57">
        <v>9586</v>
      </c>
      <c r="F16" s="57">
        <v>6802</v>
      </c>
      <c r="G16" s="57">
        <v>31</v>
      </c>
      <c r="H16" s="57">
        <v>1752</v>
      </c>
      <c r="I16" s="57">
        <v>203</v>
      </c>
      <c r="J16" s="162"/>
      <c r="K16" s="162"/>
      <c r="L16" s="162"/>
      <c r="M16" s="162"/>
      <c r="N16" s="162"/>
      <c r="O16" s="162"/>
      <c r="P16" s="162"/>
      <c r="Q16" s="162"/>
      <c r="R16" s="162"/>
      <c r="S16" s="41"/>
      <c r="T16" s="101"/>
    </row>
    <row r="17" spans="1:20" s="100" customFormat="1" ht="16.5" customHeight="1">
      <c r="A17" s="48" t="s">
        <v>103</v>
      </c>
      <c r="B17" s="149">
        <v>46020</v>
      </c>
      <c r="C17" s="38">
        <v>11628</v>
      </c>
      <c r="D17" s="38">
        <v>18179</v>
      </c>
      <c r="E17" s="57">
        <v>9022</v>
      </c>
      <c r="F17" s="57">
        <v>5283</v>
      </c>
      <c r="G17" s="57">
        <v>45</v>
      </c>
      <c r="H17" s="57">
        <v>1669</v>
      </c>
      <c r="I17" s="57">
        <v>194</v>
      </c>
      <c r="J17" s="162"/>
      <c r="K17" s="162"/>
      <c r="L17" s="162"/>
      <c r="M17" s="162"/>
      <c r="N17" s="162"/>
      <c r="O17" s="162"/>
      <c r="P17" s="162"/>
      <c r="Q17" s="162"/>
      <c r="R17" s="162"/>
      <c r="S17" s="41"/>
      <c r="T17" s="101"/>
    </row>
    <row r="18" spans="1:20" s="100" customFormat="1" ht="16.5" customHeight="1">
      <c r="A18" s="48" t="s">
        <v>104</v>
      </c>
      <c r="B18" s="149">
        <v>46544</v>
      </c>
      <c r="C18" s="38">
        <v>10104</v>
      </c>
      <c r="D18" s="38">
        <v>17569</v>
      </c>
      <c r="E18" s="57">
        <v>9385</v>
      </c>
      <c r="F18" s="57">
        <v>7698</v>
      </c>
      <c r="G18" s="57">
        <v>46</v>
      </c>
      <c r="H18" s="57">
        <v>1605</v>
      </c>
      <c r="I18" s="57">
        <v>137</v>
      </c>
      <c r="J18" s="162"/>
      <c r="K18" s="162"/>
      <c r="L18" s="162"/>
      <c r="M18" s="162"/>
      <c r="N18" s="162"/>
      <c r="O18" s="162"/>
      <c r="P18" s="162"/>
      <c r="Q18" s="162"/>
      <c r="R18" s="162"/>
      <c r="S18" s="41"/>
      <c r="T18" s="101"/>
    </row>
    <row r="19" spans="1:20" s="100" customFormat="1" ht="16.5" customHeight="1">
      <c r="A19" s="48" t="s">
        <v>105</v>
      </c>
      <c r="B19" s="149">
        <v>45040</v>
      </c>
      <c r="C19" s="38">
        <v>11016</v>
      </c>
      <c r="D19" s="38">
        <v>18255</v>
      </c>
      <c r="E19" s="57">
        <v>8983</v>
      </c>
      <c r="F19" s="57">
        <v>5082</v>
      </c>
      <c r="G19" s="57">
        <v>31</v>
      </c>
      <c r="H19" s="57">
        <v>1533</v>
      </c>
      <c r="I19" s="57">
        <v>140</v>
      </c>
      <c r="J19" s="162"/>
      <c r="K19" s="162"/>
      <c r="L19" s="162"/>
      <c r="M19" s="162"/>
      <c r="N19" s="162"/>
      <c r="O19" s="162"/>
      <c r="P19" s="162"/>
      <c r="Q19" s="162"/>
      <c r="R19" s="162"/>
      <c r="S19" s="41"/>
      <c r="T19" s="101"/>
    </row>
    <row r="20" spans="1:20" s="100" customFormat="1" ht="16.5" customHeight="1">
      <c r="A20" s="48" t="s">
        <v>106</v>
      </c>
      <c r="B20" s="149">
        <v>44516</v>
      </c>
      <c r="C20" s="38">
        <v>11116</v>
      </c>
      <c r="D20" s="38">
        <v>17643</v>
      </c>
      <c r="E20" s="57">
        <v>9489</v>
      </c>
      <c r="F20" s="57">
        <v>4361</v>
      </c>
      <c r="G20" s="57">
        <v>38</v>
      </c>
      <c r="H20" s="57">
        <v>1704</v>
      </c>
      <c r="I20" s="57">
        <v>165</v>
      </c>
      <c r="J20" s="162"/>
      <c r="K20" s="162"/>
      <c r="L20" s="162"/>
      <c r="M20" s="162"/>
      <c r="N20" s="162"/>
      <c r="O20" s="162"/>
      <c r="P20" s="162"/>
      <c r="Q20" s="162"/>
      <c r="R20" s="162"/>
      <c r="S20" s="41"/>
      <c r="T20" s="101"/>
    </row>
    <row r="21" spans="1:20" s="100" customFormat="1" ht="16.5" customHeight="1" thickBot="1">
      <c r="A21" s="83" t="s">
        <v>107</v>
      </c>
      <c r="B21" s="148">
        <v>42305</v>
      </c>
      <c r="C21" s="21">
        <v>10205</v>
      </c>
      <c r="D21" s="21">
        <v>16905</v>
      </c>
      <c r="E21" s="147">
        <v>9460</v>
      </c>
      <c r="F21" s="147">
        <v>4139</v>
      </c>
      <c r="G21" s="147">
        <v>33</v>
      </c>
      <c r="H21" s="147">
        <v>1508</v>
      </c>
      <c r="I21" s="147">
        <v>55</v>
      </c>
      <c r="J21" s="162"/>
      <c r="K21" s="162"/>
      <c r="L21" s="162"/>
      <c r="M21" s="162"/>
      <c r="N21" s="162"/>
      <c r="O21" s="162"/>
      <c r="P21" s="162"/>
      <c r="Q21" s="162"/>
      <c r="R21" s="162"/>
      <c r="S21" s="41"/>
      <c r="T21" s="101"/>
    </row>
    <row r="22" spans="1:20" s="100" customFormat="1" ht="16.5" customHeight="1">
      <c r="A22" s="108" t="s">
        <v>151</v>
      </c>
      <c r="B22" s="52"/>
      <c r="C22" s="38"/>
      <c r="D22" s="38"/>
      <c r="E22" s="38"/>
      <c r="F22" s="109"/>
      <c r="G22" s="109"/>
      <c r="H22" s="110"/>
      <c r="I22" s="109"/>
      <c r="J22" s="105"/>
      <c r="K22" s="105"/>
      <c r="L22" s="105"/>
      <c r="M22" s="105"/>
      <c r="N22" s="105"/>
      <c r="O22" s="105"/>
      <c r="P22" s="105"/>
      <c r="Q22" s="41"/>
      <c r="R22" s="41"/>
      <c r="S22" s="41"/>
      <c r="T22" s="101"/>
    </row>
    <row r="23" spans="4:9" ht="16.5" customHeight="1">
      <c r="D23" s="183"/>
      <c r="F23" s="183"/>
      <c r="G23" s="183"/>
      <c r="H23" s="183"/>
      <c r="I23" s="183"/>
    </row>
  </sheetData>
  <sheetProtection/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E16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10.125" defaultRowHeight="16.5" customHeight="1"/>
  <cols>
    <col min="1" max="1" width="10.125" style="99" bestFit="1" customWidth="1"/>
    <col min="2" max="2" width="10.125" style="17" bestFit="1" customWidth="1"/>
    <col min="3" max="16384" width="10.125" style="17" customWidth="1"/>
  </cols>
  <sheetData>
    <row r="1" spans="1:16" ht="16.5" customHeight="1">
      <c r="A1" s="18" t="s">
        <v>180</v>
      </c>
      <c r="C1" s="19"/>
      <c r="D1" s="19"/>
      <c r="E1" s="19"/>
      <c r="F1" s="20"/>
      <c r="G1" s="20"/>
      <c r="H1" s="20"/>
      <c r="I1" s="19"/>
      <c r="J1" s="19"/>
      <c r="K1" s="19"/>
      <c r="L1" s="19"/>
      <c r="M1" s="19"/>
      <c r="N1" s="20"/>
      <c r="O1" s="20"/>
      <c r="P1" s="20"/>
    </row>
    <row r="2" spans="1:31" s="2" customFormat="1" ht="16.5" customHeight="1" thickBot="1">
      <c r="A2" s="135" t="str">
        <f>HYPERLINK("#目次!A6","目次に戻る")</f>
        <v>目次に戻る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38"/>
      <c r="N2" s="38"/>
      <c r="O2" s="21"/>
      <c r="P2" s="21"/>
      <c r="Q2" s="84"/>
      <c r="AE2" s="13"/>
    </row>
    <row r="3" spans="1:31" s="26" customFormat="1" ht="16.5" customHeight="1" thickBot="1">
      <c r="A3" s="216" t="s">
        <v>65</v>
      </c>
      <c r="B3" s="214" t="s">
        <v>72</v>
      </c>
      <c r="C3" s="218" t="s">
        <v>73</v>
      </c>
      <c r="D3" s="218"/>
      <c r="E3" s="218"/>
      <c r="F3" s="218"/>
      <c r="G3" s="218"/>
      <c r="H3" s="218"/>
      <c r="I3" s="218"/>
      <c r="J3" s="218"/>
      <c r="K3" s="218"/>
      <c r="L3" s="218"/>
      <c r="M3" s="221" t="s">
        <v>74</v>
      </c>
      <c r="N3" s="221" t="s">
        <v>75</v>
      </c>
      <c r="O3" s="221" t="s">
        <v>76</v>
      </c>
      <c r="P3" s="219" t="s">
        <v>187</v>
      </c>
      <c r="Q3" s="72"/>
      <c r="R3" s="86"/>
      <c r="S3" s="86"/>
      <c r="T3" s="86"/>
      <c r="U3" s="86"/>
      <c r="V3" s="86"/>
      <c r="W3" s="86"/>
      <c r="X3" s="86"/>
      <c r="Y3" s="86"/>
      <c r="Z3" s="86"/>
      <c r="AA3" s="86"/>
      <c r="AE3" s="87"/>
    </row>
    <row r="4" spans="1:31" s="26" customFormat="1" ht="33" customHeight="1" thickBot="1">
      <c r="A4" s="217"/>
      <c r="B4" s="215"/>
      <c r="C4" s="45" t="s">
        <v>45</v>
      </c>
      <c r="D4" s="46" t="s">
        <v>88</v>
      </c>
      <c r="E4" s="46" t="s">
        <v>77</v>
      </c>
      <c r="F4" s="46" t="s">
        <v>78</v>
      </c>
      <c r="G4" s="7" t="s">
        <v>79</v>
      </c>
      <c r="H4" s="46" t="s">
        <v>80</v>
      </c>
      <c r="I4" s="46" t="s">
        <v>81</v>
      </c>
      <c r="J4" s="46" t="s">
        <v>82</v>
      </c>
      <c r="K4" s="46" t="s">
        <v>83</v>
      </c>
      <c r="L4" s="46" t="s">
        <v>84</v>
      </c>
      <c r="M4" s="222"/>
      <c r="N4" s="222"/>
      <c r="O4" s="222"/>
      <c r="P4" s="220"/>
      <c r="Q4" s="88"/>
      <c r="R4" s="88"/>
      <c r="S4" s="88"/>
      <c r="T4" s="88"/>
      <c r="U4" s="88"/>
      <c r="V4" s="86"/>
      <c r="W4" s="86"/>
      <c r="X4" s="86"/>
      <c r="Y4" s="86"/>
      <c r="Z4" s="86"/>
      <c r="AA4" s="86"/>
      <c r="AE4" s="87"/>
    </row>
    <row r="5" spans="1:31" s="2" customFormat="1" ht="16.5" customHeight="1">
      <c r="A5" s="66" t="s">
        <v>168</v>
      </c>
      <c r="B5" s="29">
        <v>441</v>
      </c>
      <c r="C5" s="29">
        <v>3849</v>
      </c>
      <c r="D5" s="29">
        <v>1515</v>
      </c>
      <c r="E5" s="29">
        <v>26</v>
      </c>
      <c r="F5" s="29">
        <v>51</v>
      </c>
      <c r="G5" s="29">
        <v>7</v>
      </c>
      <c r="H5" s="29">
        <v>5</v>
      </c>
      <c r="I5" s="29">
        <v>1881</v>
      </c>
      <c r="J5" s="29">
        <v>232</v>
      </c>
      <c r="K5" s="29">
        <v>12</v>
      </c>
      <c r="L5" s="29">
        <v>120</v>
      </c>
      <c r="M5" s="34">
        <v>2107</v>
      </c>
      <c r="N5" s="34">
        <v>2842</v>
      </c>
      <c r="O5" s="34">
        <v>4012</v>
      </c>
      <c r="P5" s="34">
        <v>1472</v>
      </c>
      <c r="Q5" s="89"/>
      <c r="R5" s="90"/>
      <c r="S5" s="90"/>
      <c r="T5" s="90"/>
      <c r="U5" s="90"/>
      <c r="V5" s="90"/>
      <c r="W5" s="90"/>
      <c r="X5" s="90"/>
      <c r="Y5" s="90"/>
      <c r="Z5" s="90"/>
      <c r="AA5" s="90"/>
      <c r="AB5" s="91"/>
      <c r="AC5" s="91"/>
      <c r="AD5" s="91"/>
      <c r="AE5" s="13"/>
    </row>
    <row r="6" spans="1:31" s="2" customFormat="1" ht="16.5" customHeight="1">
      <c r="A6" s="66">
        <v>18</v>
      </c>
      <c r="B6" s="29">
        <v>359</v>
      </c>
      <c r="C6" s="29">
        <v>3857</v>
      </c>
      <c r="D6" s="29">
        <v>1496</v>
      </c>
      <c r="E6" s="29">
        <v>39</v>
      </c>
      <c r="F6" s="29">
        <v>56</v>
      </c>
      <c r="G6" s="29">
        <v>5</v>
      </c>
      <c r="H6" s="29">
        <v>9</v>
      </c>
      <c r="I6" s="29">
        <v>1908</v>
      </c>
      <c r="J6" s="29">
        <v>216</v>
      </c>
      <c r="K6" s="29">
        <v>18</v>
      </c>
      <c r="L6" s="29">
        <v>110</v>
      </c>
      <c r="M6" s="34">
        <v>2149</v>
      </c>
      <c r="N6" s="34">
        <v>2542</v>
      </c>
      <c r="O6" s="34">
        <v>5204</v>
      </c>
      <c r="P6" s="34">
        <v>1398</v>
      </c>
      <c r="Q6" s="86"/>
      <c r="R6" s="84"/>
      <c r="S6" s="84"/>
      <c r="T6" s="84"/>
      <c r="U6" s="84"/>
      <c r="V6" s="84"/>
      <c r="W6" s="84"/>
      <c r="X6" s="84"/>
      <c r="Y6" s="84"/>
      <c r="Z6" s="84"/>
      <c r="AA6" s="84"/>
      <c r="AE6" s="13"/>
    </row>
    <row r="7" spans="1:31" s="91" customFormat="1" ht="16.5" customHeight="1">
      <c r="A7" s="66">
        <v>19</v>
      </c>
      <c r="B7" s="34">
        <v>242</v>
      </c>
      <c r="C7" s="34">
        <v>3733</v>
      </c>
      <c r="D7" s="34">
        <v>1434</v>
      </c>
      <c r="E7" s="34">
        <v>29</v>
      </c>
      <c r="F7" s="34">
        <v>52</v>
      </c>
      <c r="G7" s="34">
        <v>3</v>
      </c>
      <c r="H7" s="34">
        <v>5</v>
      </c>
      <c r="I7" s="34">
        <v>1894</v>
      </c>
      <c r="J7" s="34">
        <v>199</v>
      </c>
      <c r="K7" s="34">
        <v>20</v>
      </c>
      <c r="L7" s="34">
        <v>97</v>
      </c>
      <c r="M7" s="34">
        <v>2782</v>
      </c>
      <c r="N7" s="34">
        <v>2558</v>
      </c>
      <c r="O7" s="34">
        <v>632</v>
      </c>
      <c r="P7" s="34">
        <v>1280</v>
      </c>
      <c r="Q7" s="86"/>
      <c r="R7" s="84"/>
      <c r="S7" s="84"/>
      <c r="T7" s="84"/>
      <c r="U7" s="84"/>
      <c r="V7" s="84"/>
      <c r="W7" s="84"/>
      <c r="X7" s="84"/>
      <c r="Y7" s="84"/>
      <c r="Z7" s="84"/>
      <c r="AA7" s="84"/>
      <c r="AB7" s="2"/>
      <c r="AC7" s="2"/>
      <c r="AD7" s="2"/>
      <c r="AE7" s="75"/>
    </row>
    <row r="8" spans="1:31" s="91" customFormat="1" ht="16.5" customHeight="1">
      <c r="A8" s="66">
        <v>20</v>
      </c>
      <c r="B8" s="34">
        <v>199</v>
      </c>
      <c r="C8" s="34">
        <v>3676</v>
      </c>
      <c r="D8" s="34">
        <v>1374</v>
      </c>
      <c r="E8" s="34">
        <v>42</v>
      </c>
      <c r="F8" s="34">
        <v>54</v>
      </c>
      <c r="G8" s="34">
        <v>6</v>
      </c>
      <c r="H8" s="34">
        <v>10</v>
      </c>
      <c r="I8" s="34">
        <v>1873</v>
      </c>
      <c r="J8" s="34">
        <v>204</v>
      </c>
      <c r="K8" s="34">
        <v>18</v>
      </c>
      <c r="L8" s="34">
        <v>97</v>
      </c>
      <c r="M8" s="34">
        <v>7962</v>
      </c>
      <c r="N8" s="34">
        <v>2205</v>
      </c>
      <c r="O8" s="34">
        <v>721</v>
      </c>
      <c r="P8" s="34">
        <v>742</v>
      </c>
      <c r="Q8" s="86"/>
      <c r="R8" s="84"/>
      <c r="S8" s="84"/>
      <c r="T8" s="84"/>
      <c r="U8" s="84"/>
      <c r="V8" s="84"/>
      <c r="W8" s="84"/>
      <c r="X8" s="84"/>
      <c r="Y8" s="84"/>
      <c r="Z8" s="84"/>
      <c r="AA8" s="84"/>
      <c r="AB8" s="2"/>
      <c r="AC8" s="2"/>
      <c r="AD8" s="2"/>
      <c r="AE8" s="75"/>
    </row>
    <row r="9" spans="1:31" s="14" customFormat="1" ht="16.5" customHeight="1" thickBot="1">
      <c r="A9" s="181">
        <v>21</v>
      </c>
      <c r="B9" s="92">
        <v>112</v>
      </c>
      <c r="C9" s="92">
        <v>3678</v>
      </c>
      <c r="D9" s="92">
        <v>1392</v>
      </c>
      <c r="E9" s="92">
        <v>36</v>
      </c>
      <c r="F9" s="92">
        <v>56</v>
      </c>
      <c r="G9" s="92">
        <v>5</v>
      </c>
      <c r="H9" s="92">
        <v>15</v>
      </c>
      <c r="I9" s="92">
        <v>1895</v>
      </c>
      <c r="J9" s="92">
        <v>163</v>
      </c>
      <c r="K9" s="92">
        <v>16</v>
      </c>
      <c r="L9" s="92">
        <v>100</v>
      </c>
      <c r="M9" s="92">
        <v>6876</v>
      </c>
      <c r="N9" s="92">
        <v>2200</v>
      </c>
      <c r="O9" s="92">
        <v>455</v>
      </c>
      <c r="P9" s="92">
        <v>806</v>
      </c>
      <c r="Q9" s="93"/>
      <c r="R9" s="94"/>
      <c r="S9" s="94"/>
      <c r="T9" s="94"/>
      <c r="U9" s="94"/>
      <c r="V9" s="94"/>
      <c r="W9" s="94"/>
      <c r="X9" s="94"/>
      <c r="Y9" s="94"/>
      <c r="Z9" s="94"/>
      <c r="AA9" s="94"/>
      <c r="AE9" s="72"/>
    </row>
    <row r="10" spans="1:31" s="2" customFormat="1" ht="16.5" customHeight="1">
      <c r="A10" s="12" t="s">
        <v>89</v>
      </c>
      <c r="B10" s="38" t="s">
        <v>85</v>
      </c>
      <c r="C10" s="38"/>
      <c r="E10" s="38"/>
      <c r="G10" s="38"/>
      <c r="H10" s="38"/>
      <c r="I10" s="38"/>
      <c r="J10" s="17"/>
      <c r="K10" s="95"/>
      <c r="L10" s="95"/>
      <c r="M10" s="95"/>
      <c r="N10" s="96"/>
      <c r="O10" s="95"/>
      <c r="P10" s="95"/>
      <c r="Q10" s="95"/>
      <c r="R10" s="84"/>
      <c r="S10" s="84"/>
      <c r="T10" s="84"/>
      <c r="U10" s="84"/>
      <c r="V10" s="84"/>
      <c r="W10" s="84"/>
      <c r="X10" s="84"/>
      <c r="Y10" s="84"/>
      <c r="Z10" s="84"/>
      <c r="AA10" s="84"/>
      <c r="AE10" s="97"/>
    </row>
    <row r="11" spans="1:31" s="2" customFormat="1" ht="16.5" customHeight="1">
      <c r="A11" s="12"/>
      <c r="B11" s="75" t="s">
        <v>86</v>
      </c>
      <c r="C11" s="75"/>
      <c r="D11" s="75"/>
      <c r="F11" s="75"/>
      <c r="G11" s="75"/>
      <c r="H11" s="75"/>
      <c r="J11" s="17"/>
      <c r="AE11" s="97"/>
    </row>
    <row r="12" spans="1:31" s="2" customFormat="1" ht="16.5" customHeight="1">
      <c r="A12" s="206"/>
      <c r="B12" s="38" t="s">
        <v>181</v>
      </c>
      <c r="F12" s="75"/>
      <c r="G12" s="75"/>
      <c r="H12" s="75"/>
      <c r="J12" s="17"/>
      <c r="AE12" s="97"/>
    </row>
    <row r="13" spans="1:6" ht="16.5" customHeight="1">
      <c r="A13" s="12" t="s">
        <v>87</v>
      </c>
      <c r="B13" s="2" t="s">
        <v>182</v>
      </c>
      <c r="F13" s="2" t="s">
        <v>185</v>
      </c>
    </row>
    <row r="14" spans="2:6" ht="16.5" customHeight="1">
      <c r="B14" s="2" t="s">
        <v>183</v>
      </c>
      <c r="F14" s="2" t="s">
        <v>186</v>
      </c>
    </row>
    <row r="15" ht="16.5" customHeight="1">
      <c r="B15" s="95" t="s">
        <v>184</v>
      </c>
    </row>
    <row r="16" ht="16.5" customHeight="1">
      <c r="B16" s="2"/>
    </row>
  </sheetData>
  <sheetProtection/>
  <mergeCells count="7">
    <mergeCell ref="B3:B4"/>
    <mergeCell ref="A3:A4"/>
    <mergeCell ref="C3:L3"/>
    <mergeCell ref="P3:P4"/>
    <mergeCell ref="O3:O4"/>
    <mergeCell ref="N3:N4"/>
    <mergeCell ref="M3:M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Z12"/>
  <sheetViews>
    <sheetView zoomScalePageLayoutView="0" workbookViewId="0" topLeftCell="A1">
      <selection activeCell="A2" sqref="A2"/>
    </sheetView>
  </sheetViews>
  <sheetFormatPr defaultColWidth="11.875" defaultRowHeight="16.5" customHeight="1"/>
  <cols>
    <col min="1" max="16384" width="11.875" style="17" customWidth="1"/>
  </cols>
  <sheetData>
    <row r="1" spans="1:52" s="2" customFormat="1" ht="16.5" customHeight="1">
      <c r="A1" s="74" t="s">
        <v>189</v>
      </c>
      <c r="E1" s="75"/>
      <c r="F1" s="75"/>
      <c r="G1" s="75"/>
      <c r="H1" s="75"/>
      <c r="AZ1" s="13"/>
    </row>
    <row r="2" spans="1:52" s="2" customFormat="1" ht="16.5" customHeight="1">
      <c r="A2" s="135" t="str">
        <f>HYPERLINK("#目次!A7","目次に戻る")</f>
        <v>目次に戻る</v>
      </c>
      <c r="E2" s="75"/>
      <c r="F2" s="75"/>
      <c r="G2" s="75"/>
      <c r="H2" s="75"/>
      <c r="AZ2" s="13"/>
    </row>
    <row r="3" spans="1:52" s="2" customFormat="1" ht="16.5" customHeight="1" thickBot="1">
      <c r="A3" s="3" t="s">
        <v>60</v>
      </c>
      <c r="B3" s="3"/>
      <c r="C3" s="3"/>
      <c r="D3" s="3"/>
      <c r="E3" s="3"/>
      <c r="F3" s="3"/>
      <c r="G3" s="3"/>
      <c r="H3" s="3"/>
      <c r="I3" s="3"/>
      <c r="J3" s="3"/>
      <c r="AZ3" s="13"/>
    </row>
    <row r="4" spans="1:52" s="2" customFormat="1" ht="16.5" customHeight="1">
      <c r="A4" s="223" t="s">
        <v>65</v>
      </c>
      <c r="B4" s="225" t="s">
        <v>61</v>
      </c>
      <c r="C4" s="225"/>
      <c r="D4" s="225"/>
      <c r="E4" s="225"/>
      <c r="F4" s="225"/>
      <c r="G4" s="225"/>
      <c r="H4" s="225"/>
      <c r="I4" s="225"/>
      <c r="J4" s="226" t="s">
        <v>66</v>
      </c>
      <c r="AZ4" s="13"/>
    </row>
    <row r="5" spans="1:52" s="2" customFormat="1" ht="33" customHeight="1">
      <c r="A5" s="224"/>
      <c r="B5" s="76" t="s">
        <v>45</v>
      </c>
      <c r="C5" s="76" t="s">
        <v>62</v>
      </c>
      <c r="D5" s="76" t="s">
        <v>67</v>
      </c>
      <c r="E5" s="76" t="s">
        <v>68</v>
      </c>
      <c r="F5" s="76" t="s">
        <v>153</v>
      </c>
      <c r="G5" s="76" t="s">
        <v>69</v>
      </c>
      <c r="H5" s="76" t="s">
        <v>63</v>
      </c>
      <c r="I5" s="76" t="s">
        <v>64</v>
      </c>
      <c r="J5" s="227"/>
      <c r="AZ5" s="13"/>
    </row>
    <row r="6" spans="1:52" s="2" customFormat="1" ht="16.5" customHeight="1">
      <c r="A6" s="48" t="s">
        <v>160</v>
      </c>
      <c r="B6" s="77">
        <v>27356</v>
      </c>
      <c r="C6" s="78">
        <v>1687</v>
      </c>
      <c r="D6" s="78">
        <v>2765</v>
      </c>
      <c r="E6" s="78">
        <v>12487</v>
      </c>
      <c r="F6" s="78">
        <v>4870</v>
      </c>
      <c r="G6" s="78">
        <v>368</v>
      </c>
      <c r="H6" s="78">
        <v>1707</v>
      </c>
      <c r="I6" s="78">
        <v>3471</v>
      </c>
      <c r="J6" s="78">
        <v>675143</v>
      </c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</row>
    <row r="7" spans="1:52" s="2" customFormat="1" ht="16.5" customHeight="1">
      <c r="A7" s="48">
        <v>17</v>
      </c>
      <c r="B7" s="77">
        <v>26146</v>
      </c>
      <c r="C7" s="78">
        <v>1615</v>
      </c>
      <c r="D7" s="78">
        <v>2656</v>
      </c>
      <c r="E7" s="78">
        <v>11311</v>
      </c>
      <c r="F7" s="78">
        <v>3640</v>
      </c>
      <c r="G7" s="78">
        <v>327</v>
      </c>
      <c r="H7" s="78">
        <v>1870</v>
      </c>
      <c r="I7" s="78">
        <v>4727</v>
      </c>
      <c r="J7" s="79">
        <v>651902</v>
      </c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</row>
    <row r="8" spans="1:52" s="2" customFormat="1" ht="16.5" customHeight="1">
      <c r="A8" s="48">
        <v>18</v>
      </c>
      <c r="B8" s="80">
        <v>25674</v>
      </c>
      <c r="C8" s="79">
        <v>1616</v>
      </c>
      <c r="D8" s="79">
        <v>2669</v>
      </c>
      <c r="E8" s="79">
        <v>11715</v>
      </c>
      <c r="F8" s="79">
        <v>3322</v>
      </c>
      <c r="G8" s="79">
        <v>304</v>
      </c>
      <c r="H8" s="79">
        <v>1213</v>
      </c>
      <c r="I8" s="79">
        <v>4835</v>
      </c>
      <c r="J8" s="79">
        <v>617439</v>
      </c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</row>
    <row r="9" spans="1:52" s="2" customFormat="1" ht="16.5" customHeight="1">
      <c r="A9" s="48">
        <v>19</v>
      </c>
      <c r="B9" s="80">
        <v>29724</v>
      </c>
      <c r="C9" s="79">
        <v>1684</v>
      </c>
      <c r="D9" s="79">
        <v>2986</v>
      </c>
      <c r="E9" s="79">
        <v>14373</v>
      </c>
      <c r="F9" s="79">
        <v>3617</v>
      </c>
      <c r="G9" s="79">
        <v>300</v>
      </c>
      <c r="H9" s="79">
        <v>1435</v>
      </c>
      <c r="I9" s="79">
        <v>5329</v>
      </c>
      <c r="J9" s="79">
        <v>588885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</row>
    <row r="10" spans="1:52" s="14" customFormat="1" ht="16.5" customHeight="1" thickBot="1">
      <c r="A10" s="181">
        <v>20</v>
      </c>
      <c r="B10" s="81">
        <v>25968</v>
      </c>
      <c r="C10" s="82">
        <v>1513</v>
      </c>
      <c r="D10" s="82">
        <v>2690</v>
      </c>
      <c r="E10" s="82">
        <v>11960</v>
      </c>
      <c r="F10" s="82">
        <v>3248</v>
      </c>
      <c r="G10" s="82">
        <v>283</v>
      </c>
      <c r="H10" s="82">
        <v>1228</v>
      </c>
      <c r="I10" s="82">
        <v>5046</v>
      </c>
      <c r="J10" s="82">
        <v>563545</v>
      </c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</row>
    <row r="11" spans="1:52" s="2" customFormat="1" ht="16.5" customHeight="1">
      <c r="A11" s="2" t="s">
        <v>70</v>
      </c>
      <c r="B11" s="38"/>
      <c r="C11" s="38"/>
      <c r="D11" s="38"/>
      <c r="E11" s="38"/>
      <c r="F11" s="38"/>
      <c r="G11" s="38"/>
      <c r="H11" s="38"/>
      <c r="I11" s="38"/>
      <c r="J11" s="38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</row>
    <row r="12" spans="1:52" s="2" customFormat="1" ht="16.5" customHeight="1">
      <c r="A12" s="2" t="s">
        <v>71</v>
      </c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</row>
    <row r="13" s="2" customFormat="1" ht="16.5" customHeight="1"/>
    <row r="14" s="2" customFormat="1" ht="16.5" customHeight="1"/>
    <row r="15" s="2" customFormat="1" ht="16.5" customHeight="1"/>
    <row r="16" s="2" customFormat="1" ht="16.5" customHeight="1"/>
    <row r="17" s="2" customFormat="1" ht="16.5" customHeight="1"/>
    <row r="18" s="2" customFormat="1" ht="16.5" customHeight="1"/>
    <row r="19" s="2" customFormat="1" ht="16.5" customHeight="1"/>
    <row r="20" s="2" customFormat="1" ht="16.5" customHeight="1"/>
    <row r="21" s="2" customFormat="1" ht="16.5" customHeight="1"/>
    <row r="22" s="2" customFormat="1" ht="16.5" customHeight="1"/>
    <row r="23" s="2" customFormat="1" ht="16.5" customHeight="1"/>
    <row r="24" s="2" customFormat="1" ht="16.5" customHeight="1"/>
    <row r="25" s="2" customFormat="1" ht="16.5" customHeight="1"/>
    <row r="26" s="2" customFormat="1" ht="16.5" customHeight="1"/>
    <row r="27" s="2" customFormat="1" ht="16.5" customHeight="1"/>
    <row r="28" s="2" customFormat="1" ht="16.5" customHeight="1"/>
    <row r="29" s="2" customFormat="1" ht="16.5" customHeight="1"/>
    <row r="30" s="2" customFormat="1" ht="16.5" customHeight="1"/>
    <row r="31" s="2" customFormat="1" ht="16.5" customHeight="1"/>
    <row r="32" s="2" customFormat="1" ht="16.5" customHeight="1"/>
    <row r="33" s="2" customFormat="1" ht="16.5" customHeight="1"/>
    <row r="34" s="2" customFormat="1" ht="16.5" customHeight="1"/>
    <row r="35" s="2" customFormat="1" ht="16.5" customHeight="1"/>
    <row r="36" s="2" customFormat="1" ht="16.5" customHeight="1"/>
    <row r="37" s="2" customFormat="1" ht="16.5" customHeight="1"/>
    <row r="38" s="2" customFormat="1" ht="16.5" customHeight="1"/>
    <row r="39" s="2" customFormat="1" ht="16.5" customHeight="1"/>
    <row r="40" s="2" customFormat="1" ht="16.5" customHeight="1"/>
    <row r="41" s="2" customFormat="1" ht="16.5" customHeight="1"/>
    <row r="42" s="2" customFormat="1" ht="16.5" customHeight="1"/>
    <row r="43" s="2" customFormat="1" ht="16.5" customHeight="1"/>
    <row r="44" s="2" customFormat="1" ht="16.5" customHeight="1"/>
    <row r="45" s="2" customFormat="1" ht="16.5" customHeight="1"/>
    <row r="46" s="2" customFormat="1" ht="16.5" customHeight="1"/>
    <row r="47" s="2" customFormat="1" ht="16.5" customHeight="1"/>
    <row r="48" s="2" customFormat="1" ht="16.5" customHeight="1"/>
    <row r="49" s="2" customFormat="1" ht="16.5" customHeight="1"/>
    <row r="50" s="2" customFormat="1" ht="16.5" customHeight="1"/>
    <row r="51" s="2" customFormat="1" ht="16.5" customHeight="1"/>
    <row r="52" s="2" customFormat="1" ht="16.5" customHeight="1"/>
    <row r="53" s="2" customFormat="1" ht="16.5" customHeight="1"/>
    <row r="54" s="2" customFormat="1" ht="16.5" customHeight="1"/>
    <row r="55" s="2" customFormat="1" ht="16.5" customHeight="1"/>
    <row r="56" s="2" customFormat="1" ht="16.5" customHeight="1"/>
    <row r="57" s="2" customFormat="1" ht="16.5" customHeight="1"/>
    <row r="58" s="2" customFormat="1" ht="16.5" customHeight="1"/>
    <row r="59" s="2" customFormat="1" ht="16.5" customHeight="1"/>
    <row r="60" s="2" customFormat="1" ht="16.5" customHeight="1"/>
    <row r="61" s="2" customFormat="1" ht="16.5" customHeight="1"/>
    <row r="62" s="2" customFormat="1" ht="16.5" customHeight="1"/>
    <row r="63" s="2" customFormat="1" ht="16.5" customHeight="1"/>
    <row r="64" s="2" customFormat="1" ht="16.5" customHeight="1"/>
    <row r="65" s="2" customFormat="1" ht="16.5" customHeight="1"/>
    <row r="66" s="2" customFormat="1" ht="16.5" customHeight="1"/>
    <row r="67" s="2" customFormat="1" ht="16.5" customHeight="1"/>
    <row r="68" s="2" customFormat="1" ht="16.5" customHeight="1"/>
    <row r="69" s="2" customFormat="1" ht="16.5" customHeight="1"/>
    <row r="70" s="2" customFormat="1" ht="16.5" customHeight="1"/>
    <row r="71" s="2" customFormat="1" ht="16.5" customHeight="1"/>
    <row r="72" s="2" customFormat="1" ht="16.5" customHeight="1"/>
    <row r="73" s="2" customFormat="1" ht="16.5" customHeight="1"/>
    <row r="74" s="2" customFormat="1" ht="16.5" customHeight="1"/>
    <row r="75" s="2" customFormat="1" ht="16.5" customHeight="1"/>
    <row r="76" s="2" customFormat="1" ht="16.5" customHeight="1"/>
    <row r="77" s="2" customFormat="1" ht="16.5" customHeight="1"/>
    <row r="78" s="2" customFormat="1" ht="16.5" customHeight="1"/>
    <row r="79" s="2" customFormat="1" ht="16.5" customHeight="1"/>
    <row r="80" s="2" customFormat="1" ht="16.5" customHeight="1"/>
    <row r="81" s="2" customFormat="1" ht="16.5" customHeight="1"/>
    <row r="82" s="2" customFormat="1" ht="16.5" customHeight="1"/>
    <row r="83" s="2" customFormat="1" ht="16.5" customHeight="1"/>
    <row r="84" s="2" customFormat="1" ht="16.5" customHeight="1"/>
    <row r="85" s="2" customFormat="1" ht="16.5" customHeight="1"/>
    <row r="86" s="2" customFormat="1" ht="16.5" customHeight="1"/>
    <row r="87" s="2" customFormat="1" ht="16.5" customHeight="1"/>
    <row r="88" s="2" customFormat="1" ht="16.5" customHeight="1"/>
    <row r="89" s="2" customFormat="1" ht="16.5" customHeight="1"/>
    <row r="90" s="2" customFormat="1" ht="16.5" customHeight="1"/>
    <row r="91" s="2" customFormat="1" ht="16.5" customHeight="1"/>
    <row r="92" s="2" customFormat="1" ht="16.5" customHeight="1"/>
    <row r="93" s="2" customFormat="1" ht="16.5" customHeight="1"/>
    <row r="94" s="2" customFormat="1" ht="16.5" customHeight="1"/>
    <row r="95" s="2" customFormat="1" ht="16.5" customHeight="1"/>
    <row r="96" s="2" customFormat="1" ht="16.5" customHeight="1"/>
    <row r="97" s="2" customFormat="1" ht="16.5" customHeight="1"/>
    <row r="98" s="2" customFormat="1" ht="16.5" customHeight="1"/>
    <row r="99" s="2" customFormat="1" ht="16.5" customHeight="1"/>
    <row r="100" s="2" customFormat="1" ht="16.5" customHeight="1"/>
    <row r="101" s="2" customFormat="1" ht="16.5" customHeight="1"/>
    <row r="102" s="2" customFormat="1" ht="16.5" customHeight="1"/>
    <row r="103" s="2" customFormat="1" ht="16.5" customHeight="1"/>
    <row r="104" s="2" customFormat="1" ht="16.5" customHeight="1"/>
    <row r="105" s="2" customFormat="1" ht="16.5" customHeight="1"/>
    <row r="106" s="2" customFormat="1" ht="16.5" customHeight="1"/>
    <row r="107" s="2" customFormat="1" ht="16.5" customHeight="1"/>
    <row r="108" s="2" customFormat="1" ht="16.5" customHeight="1"/>
    <row r="109" s="2" customFormat="1" ht="16.5" customHeight="1"/>
    <row r="110" s="2" customFormat="1" ht="16.5" customHeight="1"/>
    <row r="111" s="2" customFormat="1" ht="16.5" customHeight="1"/>
    <row r="112" s="2" customFormat="1" ht="16.5" customHeight="1"/>
    <row r="113" s="2" customFormat="1" ht="16.5" customHeight="1"/>
    <row r="114" s="2" customFormat="1" ht="16.5" customHeight="1"/>
    <row r="115" s="2" customFormat="1" ht="16.5" customHeight="1"/>
    <row r="116" s="2" customFormat="1" ht="16.5" customHeight="1"/>
    <row r="117" s="2" customFormat="1" ht="16.5" customHeight="1"/>
    <row r="118" s="2" customFormat="1" ht="16.5" customHeight="1"/>
    <row r="119" s="2" customFormat="1" ht="16.5" customHeight="1"/>
    <row r="120" s="2" customFormat="1" ht="16.5" customHeight="1"/>
    <row r="121" s="2" customFormat="1" ht="16.5" customHeight="1"/>
    <row r="122" s="2" customFormat="1" ht="16.5" customHeight="1"/>
    <row r="123" s="2" customFormat="1" ht="16.5" customHeight="1"/>
    <row r="124" s="2" customFormat="1" ht="16.5" customHeight="1"/>
    <row r="125" s="2" customFormat="1" ht="16.5" customHeight="1"/>
    <row r="126" s="2" customFormat="1" ht="16.5" customHeight="1"/>
    <row r="127" s="2" customFormat="1" ht="16.5" customHeight="1"/>
    <row r="128" s="2" customFormat="1" ht="16.5" customHeight="1"/>
    <row r="129" s="2" customFormat="1" ht="16.5" customHeight="1"/>
    <row r="130" s="2" customFormat="1" ht="16.5" customHeight="1"/>
    <row r="131" s="2" customFormat="1" ht="16.5" customHeight="1"/>
    <row r="132" s="2" customFormat="1" ht="16.5" customHeight="1"/>
    <row r="133" s="2" customFormat="1" ht="16.5" customHeight="1"/>
    <row r="134" s="2" customFormat="1" ht="16.5" customHeight="1"/>
    <row r="135" s="2" customFormat="1" ht="16.5" customHeight="1"/>
  </sheetData>
  <sheetProtection/>
  <mergeCells count="3">
    <mergeCell ref="A4:A5"/>
    <mergeCell ref="B4:I4"/>
    <mergeCell ref="J4:J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J18"/>
  <sheetViews>
    <sheetView zoomScalePageLayoutView="0" workbookViewId="0" topLeftCell="A1">
      <selection activeCell="A1" sqref="A1"/>
    </sheetView>
  </sheetViews>
  <sheetFormatPr defaultColWidth="12.50390625" defaultRowHeight="16.5" customHeight="1"/>
  <cols>
    <col min="1" max="16384" width="12.50390625" style="17" customWidth="1"/>
  </cols>
  <sheetData>
    <row r="1" s="2" customFormat="1" ht="16.5" customHeight="1">
      <c r="A1" s="1" t="s">
        <v>191</v>
      </c>
    </row>
    <row r="2" spans="1:8" s="2" customFormat="1" ht="16.5" customHeight="1" thickBot="1">
      <c r="A2" s="135" t="str">
        <f>HYPERLINK("#目次!A8","目次に戻る")</f>
        <v>目次に戻る</v>
      </c>
      <c r="B2" s="3"/>
      <c r="C2" s="3"/>
      <c r="D2" s="3"/>
      <c r="E2" s="3"/>
      <c r="F2" s="3"/>
      <c r="G2" s="3"/>
      <c r="H2" s="3"/>
    </row>
    <row r="3" spans="1:8" s="2" customFormat="1" ht="16.5" customHeight="1">
      <c r="A3" s="55" t="s">
        <v>52</v>
      </c>
      <c r="B3" s="60" t="s">
        <v>45</v>
      </c>
      <c r="C3" s="60" t="s">
        <v>53</v>
      </c>
      <c r="D3" s="60" t="s">
        <v>54</v>
      </c>
      <c r="E3" s="60" t="s">
        <v>55</v>
      </c>
      <c r="F3" s="60" t="s">
        <v>56</v>
      </c>
      <c r="G3" s="60" t="s">
        <v>58</v>
      </c>
      <c r="H3" s="60" t="s">
        <v>57</v>
      </c>
    </row>
    <row r="4" spans="1:9" s="2" customFormat="1" ht="16.5" customHeight="1">
      <c r="A4" s="66" t="s">
        <v>168</v>
      </c>
      <c r="B4" s="49">
        <v>219</v>
      </c>
      <c r="C4" s="49">
        <v>114</v>
      </c>
      <c r="D4" s="49">
        <v>36</v>
      </c>
      <c r="E4" s="49">
        <v>29</v>
      </c>
      <c r="F4" s="49">
        <v>15</v>
      </c>
      <c r="G4" s="49">
        <v>16</v>
      </c>
      <c r="H4" s="63">
        <v>9</v>
      </c>
      <c r="I4" s="65"/>
    </row>
    <row r="5" spans="1:9" s="2" customFormat="1" ht="16.5" customHeight="1">
      <c r="A5" s="66">
        <v>18</v>
      </c>
      <c r="B5" s="49">
        <v>219</v>
      </c>
      <c r="C5" s="49">
        <v>109</v>
      </c>
      <c r="D5" s="49">
        <v>37</v>
      </c>
      <c r="E5" s="49">
        <v>27</v>
      </c>
      <c r="F5" s="49">
        <v>24</v>
      </c>
      <c r="G5" s="49">
        <v>19</v>
      </c>
      <c r="H5" s="63">
        <v>3</v>
      </c>
      <c r="I5" s="65"/>
    </row>
    <row r="6" spans="1:9" s="2" customFormat="1" ht="16.5" customHeight="1">
      <c r="A6" s="66">
        <v>19</v>
      </c>
      <c r="B6" s="49">
        <v>190</v>
      </c>
      <c r="C6" s="49">
        <v>92</v>
      </c>
      <c r="D6" s="49">
        <v>27</v>
      </c>
      <c r="E6" s="49">
        <v>13</v>
      </c>
      <c r="F6" s="49">
        <v>34</v>
      </c>
      <c r="G6" s="49">
        <v>23</v>
      </c>
      <c r="H6" s="63">
        <v>1</v>
      </c>
      <c r="I6" s="65"/>
    </row>
    <row r="7" spans="1:10" s="2" customFormat="1" ht="16.5" customHeight="1">
      <c r="A7" s="66">
        <v>20</v>
      </c>
      <c r="B7" s="67">
        <v>206</v>
      </c>
      <c r="C7" s="67">
        <v>102</v>
      </c>
      <c r="D7" s="67">
        <v>38</v>
      </c>
      <c r="E7" s="67">
        <v>15</v>
      </c>
      <c r="F7" s="67">
        <v>31</v>
      </c>
      <c r="G7" s="67">
        <v>19</v>
      </c>
      <c r="H7" s="68">
        <v>1</v>
      </c>
      <c r="I7" s="69"/>
      <c r="J7" s="13"/>
    </row>
    <row r="8" spans="1:10" s="14" customFormat="1" ht="16.5" customHeight="1" thickBot="1">
      <c r="A8" s="207">
        <v>21</v>
      </c>
      <c r="B8" s="50">
        <v>177</v>
      </c>
      <c r="C8" s="50">
        <v>100</v>
      </c>
      <c r="D8" s="50">
        <v>23</v>
      </c>
      <c r="E8" s="50">
        <v>12</v>
      </c>
      <c r="F8" s="50">
        <v>29</v>
      </c>
      <c r="G8" s="50">
        <v>11</v>
      </c>
      <c r="H8" s="70">
        <v>2</v>
      </c>
      <c r="I8" s="71"/>
      <c r="J8" s="163"/>
    </row>
    <row r="9" spans="1:9" s="2" customFormat="1" ht="16.5" customHeight="1">
      <c r="A9" s="2" t="s">
        <v>59</v>
      </c>
      <c r="B9" s="38"/>
      <c r="C9" s="38"/>
      <c r="D9" s="38"/>
      <c r="E9" s="38"/>
      <c r="F9" s="38"/>
      <c r="G9" s="38"/>
      <c r="H9" s="38"/>
      <c r="I9" s="13"/>
    </row>
    <row r="10" s="2" customFormat="1" ht="16.5" customHeight="1"/>
    <row r="11" s="2" customFormat="1" ht="16.5" customHeight="1"/>
    <row r="12" s="2" customFormat="1" ht="16.5" customHeight="1"/>
    <row r="13" s="2" customFormat="1" ht="16.5" customHeight="1"/>
    <row r="14" spans="5:9" s="2" customFormat="1" ht="16.5" customHeight="1">
      <c r="E14" s="49"/>
      <c r="F14" s="49"/>
      <c r="G14" s="49"/>
      <c r="H14" s="49"/>
      <c r="I14" s="49"/>
    </row>
    <row r="15" spans="5:9" s="2" customFormat="1" ht="16.5" customHeight="1">
      <c r="E15" s="49"/>
      <c r="F15" s="49"/>
      <c r="G15" s="49"/>
      <c r="H15" s="49"/>
      <c r="I15" s="49"/>
    </row>
    <row r="16" spans="5:9" s="2" customFormat="1" ht="16.5" customHeight="1">
      <c r="E16" s="49"/>
      <c r="F16" s="49"/>
      <c r="G16" s="49"/>
      <c r="H16" s="49"/>
      <c r="I16" s="49"/>
    </row>
    <row r="17" spans="5:9" s="2" customFormat="1" ht="16.5" customHeight="1">
      <c r="E17" s="67"/>
      <c r="F17" s="67"/>
      <c r="G17" s="67"/>
      <c r="H17" s="67"/>
      <c r="I17" s="67"/>
    </row>
    <row r="18" spans="5:9" s="2" customFormat="1" ht="16.5" customHeight="1">
      <c r="E18" s="73"/>
      <c r="F18" s="73"/>
      <c r="G18" s="73"/>
      <c r="H18" s="73"/>
      <c r="I18" s="73"/>
    </row>
    <row r="19" s="2" customFormat="1" ht="16.5" customHeight="1"/>
    <row r="20" s="2" customFormat="1" ht="16.5" customHeight="1"/>
    <row r="21" s="2" customFormat="1" ht="16.5" customHeight="1"/>
    <row r="22" s="2" customFormat="1" ht="16.5" customHeight="1"/>
    <row r="23" s="2" customFormat="1" ht="16.5" customHeight="1"/>
    <row r="24" s="2" customFormat="1" ht="16.5" customHeight="1"/>
    <row r="25" s="2" customFormat="1" ht="16.5" customHeight="1"/>
    <row r="26" s="2" customFormat="1" ht="16.5" customHeight="1"/>
    <row r="27" s="2" customFormat="1" ht="16.5" customHeight="1"/>
    <row r="28" s="2" customFormat="1" ht="16.5" customHeight="1"/>
    <row r="29" s="2" customFormat="1" ht="16.5" customHeight="1"/>
    <row r="30" s="2" customFormat="1" ht="16.5" customHeight="1"/>
    <row r="31" s="2" customFormat="1" ht="16.5" customHeight="1"/>
    <row r="32" s="2" customFormat="1" ht="16.5" customHeight="1"/>
    <row r="33" s="2" customFormat="1" ht="16.5" customHeight="1"/>
    <row r="34" s="2" customFormat="1" ht="16.5" customHeight="1"/>
    <row r="35" s="2" customFormat="1" ht="16.5" customHeight="1"/>
    <row r="36" s="2" customFormat="1" ht="16.5" customHeight="1"/>
    <row r="37" s="2" customFormat="1" ht="16.5" customHeight="1"/>
    <row r="38" s="2" customFormat="1" ht="16.5" customHeight="1"/>
    <row r="39" s="2" customFormat="1" ht="16.5" customHeight="1"/>
    <row r="40" s="2" customFormat="1" ht="16.5" customHeight="1"/>
    <row r="41" s="2" customFormat="1" ht="16.5" customHeight="1"/>
    <row r="42" s="2" customFormat="1" ht="16.5" customHeight="1"/>
    <row r="43" s="2" customFormat="1" ht="16.5" customHeight="1"/>
    <row r="44" s="2" customFormat="1" ht="16.5" customHeight="1"/>
    <row r="45" s="2" customFormat="1" ht="16.5" customHeight="1"/>
    <row r="46" s="2" customFormat="1" ht="16.5" customHeight="1"/>
    <row r="47" s="2" customFormat="1" ht="16.5" customHeight="1"/>
    <row r="48" s="2" customFormat="1" ht="16.5" customHeight="1"/>
    <row r="49" s="2" customFormat="1" ht="16.5" customHeight="1"/>
    <row r="50" s="2" customFormat="1" ht="16.5" customHeight="1"/>
    <row r="51" s="2" customFormat="1" ht="16.5" customHeight="1"/>
    <row r="52" s="2" customFormat="1" ht="16.5" customHeight="1"/>
    <row r="53" s="2" customFormat="1" ht="16.5" customHeight="1"/>
    <row r="54" s="2" customFormat="1" ht="16.5" customHeight="1"/>
    <row r="55" s="2" customFormat="1" ht="16.5" customHeight="1"/>
    <row r="56" s="2" customFormat="1" ht="16.5" customHeight="1"/>
    <row r="57" s="2" customFormat="1" ht="16.5" customHeight="1"/>
    <row r="58" s="2" customFormat="1" ht="16.5" customHeight="1"/>
    <row r="59" s="2" customFormat="1" ht="16.5" customHeight="1"/>
    <row r="60" s="2" customFormat="1" ht="16.5" customHeight="1"/>
    <row r="61" s="2" customFormat="1" ht="16.5" customHeight="1"/>
    <row r="62" s="2" customFormat="1" ht="16.5" customHeight="1"/>
    <row r="63" s="2" customFormat="1" ht="16.5" customHeight="1"/>
    <row r="64" s="2" customFormat="1" ht="16.5" customHeight="1"/>
    <row r="65" s="2" customFormat="1" ht="16.5" customHeight="1"/>
    <row r="66" s="2" customFormat="1" ht="16.5" customHeight="1"/>
    <row r="67" s="2" customFormat="1" ht="16.5" customHeight="1"/>
    <row r="68" s="2" customFormat="1" ht="16.5" customHeight="1"/>
    <row r="69" s="2" customFormat="1" ht="16.5" customHeight="1"/>
    <row r="70" s="2" customFormat="1" ht="16.5" customHeight="1"/>
    <row r="71" s="2" customFormat="1" ht="16.5" customHeight="1"/>
    <row r="72" s="2" customFormat="1" ht="16.5" customHeight="1"/>
    <row r="73" s="2" customFormat="1" ht="16.5" customHeight="1"/>
    <row r="74" s="2" customFormat="1" ht="16.5" customHeight="1"/>
    <row r="75" s="2" customFormat="1" ht="16.5" customHeight="1"/>
    <row r="76" s="2" customFormat="1" ht="16.5" customHeight="1"/>
    <row r="77" s="2" customFormat="1" ht="16.5" customHeight="1"/>
    <row r="78" s="2" customFormat="1" ht="16.5" customHeight="1"/>
    <row r="79" s="2" customFormat="1" ht="16.5" customHeight="1"/>
    <row r="80" s="2" customFormat="1" ht="16.5" customHeight="1"/>
    <row r="81" s="2" customFormat="1" ht="16.5" customHeight="1"/>
    <row r="82" s="2" customFormat="1" ht="16.5" customHeight="1"/>
    <row r="83" s="2" customFormat="1" ht="16.5" customHeight="1"/>
    <row r="84" s="2" customFormat="1" ht="16.5" customHeight="1"/>
    <row r="85" s="2" customFormat="1" ht="16.5" customHeight="1"/>
    <row r="86" s="2" customFormat="1" ht="16.5" customHeight="1"/>
    <row r="87" s="2" customFormat="1" ht="16.5" customHeight="1"/>
    <row r="88" s="2" customFormat="1" ht="16.5" customHeight="1"/>
    <row r="89" s="2" customFormat="1" ht="16.5" customHeight="1"/>
    <row r="90" s="2" customFormat="1" ht="16.5" customHeight="1"/>
    <row r="91" s="2" customFormat="1" ht="16.5" customHeight="1"/>
    <row r="92" s="2" customFormat="1" ht="16.5" customHeight="1"/>
    <row r="93" s="2" customFormat="1" ht="16.5" customHeight="1"/>
    <row r="94" s="2" customFormat="1" ht="16.5" customHeight="1"/>
    <row r="95" s="2" customFormat="1" ht="16.5" customHeight="1"/>
    <row r="96" s="2" customFormat="1" ht="16.5" customHeight="1"/>
    <row r="97" s="2" customFormat="1" ht="16.5" customHeight="1"/>
    <row r="98" s="2" customFormat="1" ht="16.5" customHeight="1"/>
    <row r="99" s="2" customFormat="1" ht="16.5" customHeight="1"/>
    <row r="100" s="2" customFormat="1" ht="16.5" customHeight="1"/>
    <row r="101" s="2" customFormat="1" ht="16.5" customHeight="1"/>
    <row r="102" s="2" customFormat="1" ht="16.5" customHeight="1"/>
    <row r="103" s="2" customFormat="1" ht="16.5" customHeight="1"/>
    <row r="104" s="2" customFormat="1" ht="16.5" customHeight="1"/>
    <row r="105" s="2" customFormat="1" ht="16.5" customHeight="1"/>
    <row r="106" s="2" customFormat="1" ht="16.5" customHeight="1"/>
    <row r="107" s="2" customFormat="1" ht="16.5" customHeight="1"/>
    <row r="108" s="2" customFormat="1" ht="16.5" customHeight="1"/>
    <row r="109" s="2" customFormat="1" ht="16.5" customHeight="1"/>
    <row r="110" s="2" customFormat="1" ht="16.5" customHeight="1"/>
    <row r="111" s="2" customFormat="1" ht="16.5" customHeight="1"/>
    <row r="112" s="2" customFormat="1" ht="16.5" customHeight="1"/>
    <row r="113" s="2" customFormat="1" ht="16.5" customHeight="1"/>
    <row r="114" s="2" customFormat="1" ht="16.5" customHeight="1"/>
    <row r="115" s="2" customFormat="1" ht="16.5" customHeight="1"/>
    <row r="116" s="2" customFormat="1" ht="16.5" customHeight="1"/>
    <row r="117" s="2" customFormat="1" ht="16.5" customHeight="1"/>
    <row r="118" s="2" customFormat="1" ht="16.5" customHeight="1"/>
    <row r="119" s="2" customFormat="1" ht="16.5" customHeight="1"/>
    <row r="120" s="2" customFormat="1" ht="16.5" customHeight="1"/>
    <row r="121" s="2" customFormat="1" ht="16.5" customHeight="1"/>
    <row r="122" s="2" customFormat="1" ht="16.5" customHeight="1"/>
    <row r="123" s="2" customFormat="1" ht="16.5" customHeight="1"/>
    <row r="124" s="2" customFormat="1" ht="16.5" customHeight="1"/>
    <row r="125" s="2" customFormat="1" ht="16.5" customHeight="1"/>
    <row r="126" s="2" customFormat="1" ht="16.5" customHeight="1"/>
    <row r="127" s="2" customFormat="1" ht="16.5" customHeight="1"/>
    <row r="128" s="2" customFormat="1" ht="16.5" customHeight="1"/>
    <row r="129" s="2" customFormat="1" ht="16.5" customHeight="1"/>
    <row r="130" s="2" customFormat="1" ht="16.5" customHeight="1"/>
    <row r="131" s="2" customFormat="1" ht="16.5" customHeight="1"/>
    <row r="132" s="2" customFormat="1" ht="16.5" customHeight="1"/>
    <row r="133" s="2" customFormat="1" ht="16.5" customHeight="1"/>
    <row r="134" s="2" customFormat="1" ht="16.5" customHeight="1"/>
    <row r="135" s="2" customFormat="1" ht="16.5" customHeight="1"/>
    <row r="136" s="2" customFormat="1" ht="16.5" customHeight="1"/>
    <row r="137" s="2" customFormat="1" ht="16.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F141"/>
  <sheetViews>
    <sheetView zoomScalePageLayoutView="0" workbookViewId="0" topLeftCell="A1">
      <selection activeCell="A2" sqref="A2"/>
    </sheetView>
  </sheetViews>
  <sheetFormatPr defaultColWidth="9.25390625" defaultRowHeight="16.5" customHeight="1"/>
  <cols>
    <col min="1" max="16384" width="9.25390625" style="17" customWidth="1"/>
  </cols>
  <sheetData>
    <row r="1" s="2" customFormat="1" ht="16.5" customHeight="1">
      <c r="A1" s="1" t="s">
        <v>193</v>
      </c>
    </row>
    <row r="2" s="2" customFormat="1" ht="16.5" customHeight="1">
      <c r="A2" s="135" t="str">
        <f>HYPERLINK("#目次!A9","目次に戻る")</f>
        <v>目次に戻る</v>
      </c>
    </row>
    <row r="3" spans="1:6" s="2" customFormat="1" ht="16.5" customHeight="1" thickBot="1">
      <c r="A3" s="3" t="s">
        <v>44</v>
      </c>
      <c r="B3" s="3"/>
      <c r="C3" s="3"/>
      <c r="D3" s="3"/>
      <c r="E3" s="3"/>
      <c r="F3" s="3"/>
    </row>
    <row r="4" spans="1:6" s="2" customFormat="1" ht="16.5" customHeight="1">
      <c r="A4" s="55" t="s">
        <v>49</v>
      </c>
      <c r="B4" s="60" t="s">
        <v>45</v>
      </c>
      <c r="C4" s="60" t="s">
        <v>46</v>
      </c>
      <c r="D4" s="60" t="s">
        <v>47</v>
      </c>
      <c r="E4" s="60" t="s">
        <v>48</v>
      </c>
      <c r="F4" s="61" t="s">
        <v>50</v>
      </c>
    </row>
    <row r="5" spans="1:6" s="2" customFormat="1" ht="16.5" customHeight="1">
      <c r="A5" s="48" t="s">
        <v>168</v>
      </c>
      <c r="B5" s="138">
        <v>97843</v>
      </c>
      <c r="C5" s="98">
        <v>59198</v>
      </c>
      <c r="D5" s="98">
        <v>17111</v>
      </c>
      <c r="E5" s="98">
        <v>2603</v>
      </c>
      <c r="F5" s="98">
        <v>18931</v>
      </c>
    </row>
    <row r="6" spans="1:6" s="2" customFormat="1" ht="16.5" customHeight="1">
      <c r="A6" s="48">
        <v>18</v>
      </c>
      <c r="B6" s="138">
        <v>77149</v>
      </c>
      <c r="C6" s="98">
        <v>57840</v>
      </c>
      <c r="D6" s="98">
        <v>17078</v>
      </c>
      <c r="E6" s="98">
        <v>2231</v>
      </c>
      <c r="F6" s="98" t="s">
        <v>194</v>
      </c>
    </row>
    <row r="7" spans="1:6" s="2" customFormat="1" ht="16.5" customHeight="1">
      <c r="A7" s="48">
        <v>19</v>
      </c>
      <c r="B7" s="138">
        <v>72952</v>
      </c>
      <c r="C7" s="98">
        <v>55949</v>
      </c>
      <c r="D7" s="98">
        <v>14777</v>
      </c>
      <c r="E7" s="98">
        <v>2226</v>
      </c>
      <c r="F7" s="98" t="s">
        <v>194</v>
      </c>
    </row>
    <row r="8" spans="1:6" s="2" customFormat="1" ht="16.5" customHeight="1">
      <c r="A8" s="48">
        <v>20</v>
      </c>
      <c r="B8" s="138">
        <v>83367</v>
      </c>
      <c r="C8" s="98">
        <v>58327</v>
      </c>
      <c r="D8" s="98">
        <v>7967</v>
      </c>
      <c r="E8" s="98">
        <v>2034</v>
      </c>
      <c r="F8" s="98">
        <v>15039</v>
      </c>
    </row>
    <row r="9" spans="1:6" s="14" customFormat="1" ht="16.5" customHeight="1" thickBot="1">
      <c r="A9" s="181">
        <v>21</v>
      </c>
      <c r="B9" s="139">
        <v>80962</v>
      </c>
      <c r="C9" s="140">
        <v>60243</v>
      </c>
      <c r="D9" s="140">
        <v>2875</v>
      </c>
      <c r="E9" s="140">
        <v>1982</v>
      </c>
      <c r="F9" s="140">
        <v>15862</v>
      </c>
    </row>
    <row r="10" spans="1:6" s="62" customFormat="1" ht="16.5" customHeight="1">
      <c r="A10" s="2" t="s">
        <v>51</v>
      </c>
      <c r="B10" s="2"/>
      <c r="C10" s="2"/>
      <c r="D10" s="2"/>
      <c r="E10" s="2"/>
      <c r="F10" s="2"/>
    </row>
    <row r="11" spans="1:6" s="62" customFormat="1" ht="16.5" customHeight="1">
      <c r="A11" s="2" t="s">
        <v>163</v>
      </c>
      <c r="B11" s="2"/>
      <c r="C11" s="2"/>
      <c r="D11" s="2"/>
      <c r="E11" s="2"/>
      <c r="F11" s="2"/>
    </row>
    <row r="12" s="2" customFormat="1" ht="16.5" customHeight="1">
      <c r="A12" s="2" t="s">
        <v>148</v>
      </c>
    </row>
    <row r="13" s="2" customFormat="1" ht="16.5" customHeight="1"/>
    <row r="14" s="2" customFormat="1" ht="16.5" customHeight="1"/>
    <row r="15" s="2" customFormat="1" ht="16.5" customHeight="1"/>
    <row r="16" s="2" customFormat="1" ht="16.5" customHeight="1"/>
    <row r="17" s="2" customFormat="1" ht="16.5" customHeight="1"/>
    <row r="18" s="2" customFormat="1" ht="16.5" customHeight="1"/>
    <row r="19" s="2" customFormat="1" ht="16.5" customHeight="1"/>
    <row r="20" s="2" customFormat="1" ht="16.5" customHeight="1"/>
    <row r="21" s="2" customFormat="1" ht="16.5" customHeight="1"/>
    <row r="22" s="2" customFormat="1" ht="16.5" customHeight="1"/>
    <row r="23" s="2" customFormat="1" ht="16.5" customHeight="1"/>
    <row r="24" s="2" customFormat="1" ht="16.5" customHeight="1"/>
    <row r="25" s="2" customFormat="1" ht="16.5" customHeight="1"/>
    <row r="26" s="2" customFormat="1" ht="16.5" customHeight="1"/>
    <row r="27" s="2" customFormat="1" ht="16.5" customHeight="1"/>
    <row r="28" s="2" customFormat="1" ht="16.5" customHeight="1"/>
    <row r="29" s="2" customFormat="1" ht="16.5" customHeight="1"/>
    <row r="30" s="2" customFormat="1" ht="16.5" customHeight="1"/>
    <row r="31" s="2" customFormat="1" ht="16.5" customHeight="1"/>
    <row r="32" s="2" customFormat="1" ht="16.5" customHeight="1"/>
    <row r="33" s="2" customFormat="1" ht="16.5" customHeight="1"/>
    <row r="34" s="2" customFormat="1" ht="16.5" customHeight="1"/>
    <row r="35" s="2" customFormat="1" ht="16.5" customHeight="1"/>
    <row r="36" s="2" customFormat="1" ht="16.5" customHeight="1"/>
    <row r="37" s="2" customFormat="1" ht="16.5" customHeight="1"/>
    <row r="38" s="2" customFormat="1" ht="16.5" customHeight="1"/>
    <row r="39" s="2" customFormat="1" ht="16.5" customHeight="1"/>
    <row r="40" s="2" customFormat="1" ht="16.5" customHeight="1"/>
    <row r="41" s="2" customFormat="1" ht="16.5" customHeight="1"/>
    <row r="42" s="2" customFormat="1" ht="16.5" customHeight="1"/>
    <row r="43" s="2" customFormat="1" ht="16.5" customHeight="1"/>
    <row r="44" s="2" customFormat="1" ht="16.5" customHeight="1"/>
    <row r="45" s="2" customFormat="1" ht="16.5" customHeight="1"/>
    <row r="46" s="2" customFormat="1" ht="16.5" customHeight="1"/>
    <row r="47" s="2" customFormat="1" ht="16.5" customHeight="1"/>
    <row r="48" s="2" customFormat="1" ht="16.5" customHeight="1"/>
    <row r="49" s="2" customFormat="1" ht="16.5" customHeight="1"/>
    <row r="50" s="2" customFormat="1" ht="16.5" customHeight="1"/>
    <row r="51" s="2" customFormat="1" ht="16.5" customHeight="1"/>
    <row r="52" s="2" customFormat="1" ht="16.5" customHeight="1"/>
    <row r="53" s="2" customFormat="1" ht="16.5" customHeight="1"/>
    <row r="54" s="2" customFormat="1" ht="16.5" customHeight="1"/>
    <row r="55" s="2" customFormat="1" ht="16.5" customHeight="1"/>
    <row r="56" s="2" customFormat="1" ht="16.5" customHeight="1"/>
    <row r="57" s="2" customFormat="1" ht="16.5" customHeight="1"/>
    <row r="58" s="2" customFormat="1" ht="16.5" customHeight="1"/>
    <row r="59" s="2" customFormat="1" ht="16.5" customHeight="1"/>
    <row r="60" s="2" customFormat="1" ht="16.5" customHeight="1"/>
    <row r="61" s="2" customFormat="1" ht="16.5" customHeight="1"/>
    <row r="62" s="2" customFormat="1" ht="16.5" customHeight="1"/>
    <row r="63" s="2" customFormat="1" ht="16.5" customHeight="1"/>
    <row r="64" s="2" customFormat="1" ht="16.5" customHeight="1"/>
    <row r="65" s="2" customFormat="1" ht="16.5" customHeight="1"/>
    <row r="66" s="2" customFormat="1" ht="16.5" customHeight="1"/>
    <row r="67" s="2" customFormat="1" ht="16.5" customHeight="1"/>
    <row r="68" s="2" customFormat="1" ht="16.5" customHeight="1"/>
    <row r="69" s="2" customFormat="1" ht="16.5" customHeight="1"/>
    <row r="70" s="2" customFormat="1" ht="16.5" customHeight="1"/>
    <row r="71" s="2" customFormat="1" ht="16.5" customHeight="1"/>
    <row r="72" s="2" customFormat="1" ht="16.5" customHeight="1"/>
    <row r="73" s="2" customFormat="1" ht="16.5" customHeight="1"/>
    <row r="74" s="2" customFormat="1" ht="16.5" customHeight="1"/>
    <row r="75" s="2" customFormat="1" ht="16.5" customHeight="1"/>
    <row r="76" s="2" customFormat="1" ht="16.5" customHeight="1"/>
    <row r="77" s="2" customFormat="1" ht="16.5" customHeight="1"/>
    <row r="78" s="2" customFormat="1" ht="16.5" customHeight="1"/>
    <row r="79" s="2" customFormat="1" ht="16.5" customHeight="1"/>
    <row r="80" s="2" customFormat="1" ht="16.5" customHeight="1"/>
    <row r="81" s="2" customFormat="1" ht="16.5" customHeight="1"/>
    <row r="82" s="2" customFormat="1" ht="16.5" customHeight="1"/>
    <row r="83" s="2" customFormat="1" ht="16.5" customHeight="1"/>
    <row r="84" s="2" customFormat="1" ht="16.5" customHeight="1"/>
    <row r="85" s="2" customFormat="1" ht="16.5" customHeight="1"/>
    <row r="86" s="2" customFormat="1" ht="16.5" customHeight="1"/>
    <row r="87" s="2" customFormat="1" ht="16.5" customHeight="1"/>
    <row r="88" s="2" customFormat="1" ht="16.5" customHeight="1"/>
    <row r="89" s="2" customFormat="1" ht="16.5" customHeight="1"/>
    <row r="90" s="2" customFormat="1" ht="16.5" customHeight="1"/>
    <row r="91" s="2" customFormat="1" ht="16.5" customHeight="1"/>
    <row r="92" s="2" customFormat="1" ht="16.5" customHeight="1"/>
    <row r="93" s="2" customFormat="1" ht="16.5" customHeight="1"/>
    <row r="94" s="2" customFormat="1" ht="16.5" customHeight="1"/>
    <row r="95" s="2" customFormat="1" ht="16.5" customHeight="1"/>
    <row r="96" s="2" customFormat="1" ht="16.5" customHeight="1"/>
    <row r="97" s="2" customFormat="1" ht="16.5" customHeight="1"/>
    <row r="98" s="2" customFormat="1" ht="16.5" customHeight="1"/>
    <row r="99" s="2" customFormat="1" ht="16.5" customHeight="1"/>
    <row r="100" s="2" customFormat="1" ht="16.5" customHeight="1"/>
    <row r="101" s="2" customFormat="1" ht="16.5" customHeight="1"/>
    <row r="102" s="2" customFormat="1" ht="16.5" customHeight="1"/>
    <row r="103" s="2" customFormat="1" ht="16.5" customHeight="1"/>
    <row r="104" s="2" customFormat="1" ht="16.5" customHeight="1"/>
    <row r="105" s="2" customFormat="1" ht="16.5" customHeight="1"/>
    <row r="106" s="2" customFormat="1" ht="16.5" customHeight="1"/>
    <row r="107" s="2" customFormat="1" ht="16.5" customHeight="1"/>
    <row r="108" s="2" customFormat="1" ht="16.5" customHeight="1"/>
    <row r="109" s="2" customFormat="1" ht="16.5" customHeight="1"/>
    <row r="110" s="2" customFormat="1" ht="16.5" customHeight="1"/>
    <row r="111" s="2" customFormat="1" ht="16.5" customHeight="1"/>
    <row r="112" s="2" customFormat="1" ht="16.5" customHeight="1"/>
    <row r="113" s="2" customFormat="1" ht="16.5" customHeight="1"/>
    <row r="114" s="2" customFormat="1" ht="16.5" customHeight="1"/>
    <row r="115" s="2" customFormat="1" ht="16.5" customHeight="1"/>
    <row r="116" s="2" customFormat="1" ht="16.5" customHeight="1"/>
    <row r="117" s="2" customFormat="1" ht="16.5" customHeight="1"/>
    <row r="118" s="2" customFormat="1" ht="16.5" customHeight="1"/>
    <row r="119" s="2" customFormat="1" ht="16.5" customHeight="1"/>
    <row r="120" s="2" customFormat="1" ht="16.5" customHeight="1"/>
    <row r="121" s="2" customFormat="1" ht="16.5" customHeight="1"/>
    <row r="122" s="2" customFormat="1" ht="16.5" customHeight="1"/>
    <row r="123" s="2" customFormat="1" ht="16.5" customHeight="1"/>
    <row r="124" s="2" customFormat="1" ht="16.5" customHeight="1"/>
    <row r="125" s="2" customFormat="1" ht="16.5" customHeight="1"/>
    <row r="126" s="2" customFormat="1" ht="16.5" customHeight="1"/>
    <row r="127" s="2" customFormat="1" ht="16.5" customHeight="1"/>
    <row r="128" s="2" customFormat="1" ht="16.5" customHeight="1"/>
    <row r="129" s="2" customFormat="1" ht="16.5" customHeight="1"/>
    <row r="130" s="2" customFormat="1" ht="16.5" customHeight="1"/>
    <row r="131" s="2" customFormat="1" ht="16.5" customHeight="1"/>
    <row r="132" s="2" customFormat="1" ht="16.5" customHeight="1"/>
    <row r="133" s="2" customFormat="1" ht="16.5" customHeight="1"/>
    <row r="134" s="2" customFormat="1" ht="16.5" customHeight="1"/>
    <row r="135" s="2" customFormat="1" ht="16.5" customHeight="1"/>
    <row r="136" s="2" customFormat="1" ht="16.5" customHeight="1"/>
    <row r="137" s="2" customFormat="1" ht="16.5" customHeight="1"/>
    <row r="138" s="2" customFormat="1" ht="16.5" customHeight="1"/>
    <row r="139" s="2" customFormat="1" ht="16.5" customHeight="1"/>
    <row r="140" s="2" customFormat="1" ht="16.5" customHeight="1"/>
    <row r="141" spans="1:6" ht="16.5" customHeight="1">
      <c r="A141" s="2"/>
      <c r="B141" s="2"/>
      <c r="C141" s="2"/>
      <c r="D141" s="2"/>
      <c r="E141" s="2"/>
      <c r="F141" s="2"/>
    </row>
  </sheetData>
  <sheetProtection/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D139"/>
  <sheetViews>
    <sheetView zoomScalePageLayoutView="0" workbookViewId="0" topLeftCell="A1">
      <selection activeCell="A2" sqref="A2"/>
    </sheetView>
  </sheetViews>
  <sheetFormatPr defaultColWidth="9.75390625" defaultRowHeight="16.5" customHeight="1"/>
  <cols>
    <col min="1" max="1" width="9.75390625" style="59" customWidth="1"/>
    <col min="2" max="16384" width="9.75390625" style="17" customWidth="1"/>
  </cols>
  <sheetData>
    <row r="1" s="2" customFormat="1" ht="16.5" customHeight="1">
      <c r="A1" s="1" t="s">
        <v>196</v>
      </c>
    </row>
    <row r="2" s="2" customFormat="1" ht="16.5" customHeight="1">
      <c r="A2" s="135" t="str">
        <f>HYPERLINK("#目次!A10","目次に戻る")</f>
        <v>目次に戻る</v>
      </c>
    </row>
    <row r="3" spans="1:4" s="2" customFormat="1" ht="16.5" customHeight="1" thickBot="1">
      <c r="A3" s="3" t="s">
        <v>40</v>
      </c>
      <c r="B3" s="3"/>
      <c r="C3" s="3"/>
      <c r="D3" s="3"/>
    </row>
    <row r="4" spans="1:4" s="2" customFormat="1" ht="16.5" customHeight="1">
      <c r="A4" s="54" t="s">
        <v>1</v>
      </c>
      <c r="B4" s="55" t="s">
        <v>41</v>
      </c>
      <c r="C4" s="4" t="s">
        <v>42</v>
      </c>
      <c r="D4" s="5" t="s">
        <v>43</v>
      </c>
    </row>
    <row r="5" spans="1:4" s="2" customFormat="1" ht="16.5" customHeight="1">
      <c r="A5" s="56" t="s">
        <v>168</v>
      </c>
      <c r="B5" s="38">
        <v>10627904</v>
      </c>
      <c r="C5" s="38">
        <v>9820729</v>
      </c>
      <c r="D5" s="38">
        <v>426379</v>
      </c>
    </row>
    <row r="6" spans="1:4" s="2" customFormat="1" ht="16.5" customHeight="1">
      <c r="A6" s="56">
        <v>18</v>
      </c>
      <c r="B6" s="38">
        <v>14553286</v>
      </c>
      <c r="C6" s="38">
        <v>6983761</v>
      </c>
      <c r="D6" s="38">
        <v>412572</v>
      </c>
    </row>
    <row r="7" spans="1:4" s="2" customFormat="1" ht="16.5" customHeight="1">
      <c r="A7" s="56">
        <v>19</v>
      </c>
      <c r="B7" s="38">
        <v>18483280</v>
      </c>
      <c r="C7" s="38">
        <v>4450884</v>
      </c>
      <c r="D7" s="38">
        <v>444186</v>
      </c>
    </row>
    <row r="8" spans="1:4" s="2" customFormat="1" ht="16.5" customHeight="1">
      <c r="A8" s="56">
        <v>20</v>
      </c>
      <c r="B8" s="57">
        <v>17978355</v>
      </c>
      <c r="C8" s="57">
        <v>6346748</v>
      </c>
      <c r="D8" s="57">
        <v>403012</v>
      </c>
    </row>
    <row r="9" spans="1:4" s="14" customFormat="1" ht="16.5" customHeight="1" thickBot="1">
      <c r="A9" s="182">
        <v>21</v>
      </c>
      <c r="B9" s="58">
        <v>17091358</v>
      </c>
      <c r="C9" s="58">
        <v>7707030</v>
      </c>
      <c r="D9" s="58">
        <v>277519</v>
      </c>
    </row>
    <row r="10" s="2" customFormat="1" ht="16.5" customHeight="1">
      <c r="A10" s="2" t="s">
        <v>197</v>
      </c>
    </row>
    <row r="11" s="2" customFormat="1" ht="16.5" customHeight="1">
      <c r="A11" s="2" t="s">
        <v>148</v>
      </c>
    </row>
    <row r="12" s="2" customFormat="1" ht="16.5" customHeight="1"/>
    <row r="13" s="2" customFormat="1" ht="16.5" customHeight="1"/>
    <row r="14" s="2" customFormat="1" ht="16.5" customHeight="1"/>
    <row r="15" s="2" customFormat="1" ht="16.5" customHeight="1"/>
    <row r="16" s="2" customFormat="1" ht="16.5" customHeight="1"/>
    <row r="17" s="2" customFormat="1" ht="16.5" customHeight="1"/>
    <row r="18" s="2" customFormat="1" ht="16.5" customHeight="1"/>
    <row r="19" s="2" customFormat="1" ht="16.5" customHeight="1"/>
    <row r="20" s="2" customFormat="1" ht="16.5" customHeight="1"/>
    <row r="21" s="2" customFormat="1" ht="16.5" customHeight="1"/>
    <row r="22" s="2" customFormat="1" ht="16.5" customHeight="1"/>
    <row r="23" s="2" customFormat="1" ht="16.5" customHeight="1"/>
    <row r="24" s="2" customFormat="1" ht="16.5" customHeight="1"/>
    <row r="25" s="2" customFormat="1" ht="16.5" customHeight="1"/>
    <row r="26" s="2" customFormat="1" ht="16.5" customHeight="1"/>
    <row r="27" s="2" customFormat="1" ht="16.5" customHeight="1"/>
    <row r="28" s="2" customFormat="1" ht="16.5" customHeight="1"/>
    <row r="29" s="2" customFormat="1" ht="16.5" customHeight="1"/>
    <row r="30" s="2" customFormat="1" ht="16.5" customHeight="1"/>
    <row r="31" s="2" customFormat="1" ht="16.5" customHeight="1"/>
    <row r="32" s="2" customFormat="1" ht="16.5" customHeight="1"/>
    <row r="33" s="2" customFormat="1" ht="16.5" customHeight="1"/>
    <row r="34" s="2" customFormat="1" ht="16.5" customHeight="1"/>
    <row r="35" s="2" customFormat="1" ht="16.5" customHeight="1"/>
    <row r="36" s="2" customFormat="1" ht="16.5" customHeight="1"/>
    <row r="37" s="2" customFormat="1" ht="16.5" customHeight="1"/>
    <row r="38" s="2" customFormat="1" ht="16.5" customHeight="1"/>
    <row r="39" s="2" customFormat="1" ht="16.5" customHeight="1"/>
    <row r="40" s="2" customFormat="1" ht="16.5" customHeight="1"/>
    <row r="41" s="2" customFormat="1" ht="16.5" customHeight="1"/>
    <row r="42" s="2" customFormat="1" ht="16.5" customHeight="1"/>
    <row r="43" s="2" customFormat="1" ht="16.5" customHeight="1"/>
    <row r="44" s="2" customFormat="1" ht="16.5" customHeight="1"/>
    <row r="45" s="2" customFormat="1" ht="16.5" customHeight="1"/>
    <row r="46" s="2" customFormat="1" ht="16.5" customHeight="1"/>
    <row r="47" s="2" customFormat="1" ht="16.5" customHeight="1"/>
    <row r="48" s="2" customFormat="1" ht="16.5" customHeight="1"/>
    <row r="49" s="2" customFormat="1" ht="16.5" customHeight="1"/>
    <row r="50" s="2" customFormat="1" ht="16.5" customHeight="1"/>
    <row r="51" s="2" customFormat="1" ht="16.5" customHeight="1"/>
    <row r="52" s="2" customFormat="1" ht="16.5" customHeight="1"/>
    <row r="53" s="2" customFormat="1" ht="16.5" customHeight="1"/>
    <row r="54" s="2" customFormat="1" ht="16.5" customHeight="1"/>
    <row r="55" s="2" customFormat="1" ht="16.5" customHeight="1"/>
    <row r="56" s="2" customFormat="1" ht="16.5" customHeight="1"/>
    <row r="57" s="2" customFormat="1" ht="16.5" customHeight="1"/>
    <row r="58" s="2" customFormat="1" ht="16.5" customHeight="1"/>
    <row r="59" s="2" customFormat="1" ht="16.5" customHeight="1"/>
    <row r="60" s="2" customFormat="1" ht="16.5" customHeight="1"/>
    <row r="61" s="2" customFormat="1" ht="16.5" customHeight="1"/>
    <row r="62" s="2" customFormat="1" ht="16.5" customHeight="1"/>
    <row r="63" s="2" customFormat="1" ht="16.5" customHeight="1"/>
    <row r="64" s="2" customFormat="1" ht="16.5" customHeight="1"/>
    <row r="65" s="2" customFormat="1" ht="16.5" customHeight="1"/>
    <row r="66" s="2" customFormat="1" ht="16.5" customHeight="1"/>
    <row r="67" s="2" customFormat="1" ht="16.5" customHeight="1"/>
    <row r="68" s="2" customFormat="1" ht="16.5" customHeight="1"/>
    <row r="69" s="2" customFormat="1" ht="16.5" customHeight="1"/>
    <row r="70" s="2" customFormat="1" ht="16.5" customHeight="1"/>
    <row r="71" s="2" customFormat="1" ht="16.5" customHeight="1"/>
    <row r="72" s="2" customFormat="1" ht="16.5" customHeight="1"/>
    <row r="73" s="2" customFormat="1" ht="16.5" customHeight="1"/>
    <row r="74" s="2" customFormat="1" ht="16.5" customHeight="1"/>
    <row r="75" s="2" customFormat="1" ht="16.5" customHeight="1"/>
    <row r="76" s="2" customFormat="1" ht="16.5" customHeight="1"/>
    <row r="77" s="2" customFormat="1" ht="16.5" customHeight="1"/>
    <row r="78" s="2" customFormat="1" ht="16.5" customHeight="1"/>
    <row r="79" s="2" customFormat="1" ht="16.5" customHeight="1"/>
    <row r="80" s="2" customFormat="1" ht="16.5" customHeight="1"/>
    <row r="81" s="2" customFormat="1" ht="16.5" customHeight="1"/>
    <row r="82" s="2" customFormat="1" ht="16.5" customHeight="1"/>
    <row r="83" s="2" customFormat="1" ht="16.5" customHeight="1"/>
    <row r="84" s="2" customFormat="1" ht="16.5" customHeight="1"/>
    <row r="85" s="2" customFormat="1" ht="16.5" customHeight="1"/>
    <row r="86" s="2" customFormat="1" ht="16.5" customHeight="1"/>
    <row r="87" s="2" customFormat="1" ht="16.5" customHeight="1"/>
    <row r="88" s="2" customFormat="1" ht="16.5" customHeight="1"/>
    <row r="89" s="2" customFormat="1" ht="16.5" customHeight="1"/>
    <row r="90" s="2" customFormat="1" ht="16.5" customHeight="1"/>
    <row r="91" s="2" customFormat="1" ht="16.5" customHeight="1"/>
    <row r="92" s="2" customFormat="1" ht="16.5" customHeight="1"/>
    <row r="93" s="2" customFormat="1" ht="16.5" customHeight="1"/>
    <row r="94" s="2" customFormat="1" ht="16.5" customHeight="1"/>
    <row r="95" s="2" customFormat="1" ht="16.5" customHeight="1"/>
    <row r="96" s="2" customFormat="1" ht="16.5" customHeight="1"/>
    <row r="97" s="2" customFormat="1" ht="16.5" customHeight="1"/>
    <row r="98" s="2" customFormat="1" ht="16.5" customHeight="1"/>
    <row r="99" s="2" customFormat="1" ht="16.5" customHeight="1"/>
    <row r="100" s="2" customFormat="1" ht="16.5" customHeight="1"/>
    <row r="101" s="2" customFormat="1" ht="16.5" customHeight="1"/>
    <row r="102" s="2" customFormat="1" ht="16.5" customHeight="1"/>
    <row r="103" s="2" customFormat="1" ht="16.5" customHeight="1"/>
    <row r="104" s="2" customFormat="1" ht="16.5" customHeight="1"/>
    <row r="105" s="2" customFormat="1" ht="16.5" customHeight="1"/>
    <row r="106" s="2" customFormat="1" ht="16.5" customHeight="1"/>
    <row r="107" s="2" customFormat="1" ht="16.5" customHeight="1"/>
    <row r="108" s="2" customFormat="1" ht="16.5" customHeight="1"/>
    <row r="109" s="2" customFormat="1" ht="16.5" customHeight="1"/>
    <row r="110" s="2" customFormat="1" ht="16.5" customHeight="1"/>
    <row r="111" s="2" customFormat="1" ht="16.5" customHeight="1"/>
    <row r="112" s="2" customFormat="1" ht="16.5" customHeight="1"/>
    <row r="113" s="2" customFormat="1" ht="16.5" customHeight="1"/>
    <row r="114" s="2" customFormat="1" ht="16.5" customHeight="1"/>
    <row r="115" s="2" customFormat="1" ht="16.5" customHeight="1"/>
    <row r="116" s="2" customFormat="1" ht="16.5" customHeight="1"/>
    <row r="117" s="2" customFormat="1" ht="16.5" customHeight="1"/>
    <row r="118" s="2" customFormat="1" ht="16.5" customHeight="1"/>
    <row r="119" s="2" customFormat="1" ht="16.5" customHeight="1"/>
    <row r="120" s="2" customFormat="1" ht="16.5" customHeight="1"/>
    <row r="121" s="2" customFormat="1" ht="16.5" customHeight="1"/>
    <row r="122" s="2" customFormat="1" ht="16.5" customHeight="1"/>
    <row r="123" s="2" customFormat="1" ht="16.5" customHeight="1"/>
    <row r="124" s="2" customFormat="1" ht="16.5" customHeight="1"/>
    <row r="125" s="2" customFormat="1" ht="16.5" customHeight="1"/>
    <row r="126" s="2" customFormat="1" ht="16.5" customHeight="1"/>
    <row r="127" s="2" customFormat="1" ht="16.5" customHeight="1"/>
    <row r="128" s="2" customFormat="1" ht="16.5" customHeight="1"/>
    <row r="129" s="2" customFormat="1" ht="16.5" customHeight="1"/>
    <row r="130" s="2" customFormat="1" ht="16.5" customHeight="1"/>
    <row r="131" s="2" customFormat="1" ht="16.5" customHeight="1"/>
    <row r="132" s="2" customFormat="1" ht="16.5" customHeight="1"/>
    <row r="133" s="2" customFormat="1" ht="16.5" customHeight="1"/>
    <row r="134" s="2" customFormat="1" ht="16.5" customHeight="1"/>
    <row r="135" s="2" customFormat="1" ht="16.5" customHeight="1"/>
    <row r="136" s="2" customFormat="1" ht="16.5" customHeight="1"/>
    <row r="137" s="2" customFormat="1" ht="16.5" customHeight="1"/>
    <row r="138" s="2" customFormat="1" ht="16.5" customHeight="1"/>
    <row r="139" spans="1:4" ht="16.5" customHeight="1">
      <c r="A139" s="2"/>
      <c r="B139" s="2"/>
      <c r="C139" s="2"/>
      <c r="D139" s="2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中野区役所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02367921</dc:creator>
  <cp:keywords/>
  <dc:description/>
  <cp:lastModifiedBy>中野区役所</cp:lastModifiedBy>
  <cp:lastPrinted>2010-03-03T01:54:21Z</cp:lastPrinted>
  <dcterms:created xsi:type="dcterms:W3CDTF">2007-08-13T07:15:10Z</dcterms:created>
  <dcterms:modified xsi:type="dcterms:W3CDTF">2011-04-28T07:50:40Z</dcterms:modified>
  <cp:category/>
  <cp:version/>
  <cp:contentType/>
  <cp:contentStatus/>
</cp:coreProperties>
</file>