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4460" windowHeight="8160" activeTab="0"/>
  </bookViews>
  <sheets>
    <sheet name="目次" sheetId="1" r:id="rId1"/>
    <sheet name="137" sheetId="2" r:id="rId2"/>
    <sheet name="138" sheetId="3" r:id="rId3"/>
    <sheet name="139" sheetId="4" r:id="rId4"/>
    <sheet name="140" sheetId="5" r:id="rId5"/>
    <sheet name="141" sheetId="6" r:id="rId6"/>
    <sheet name="142" sheetId="7" r:id="rId7"/>
    <sheet name="143" sheetId="8" r:id="rId8"/>
    <sheet name="144" sheetId="9" r:id="rId9"/>
    <sheet name="145" sheetId="10" r:id="rId10"/>
    <sheet name="146" sheetId="11" r:id="rId11"/>
    <sheet name="147" sheetId="12" r:id="rId12"/>
    <sheet name="148" sheetId="13" r:id="rId13"/>
  </sheets>
  <definedNames/>
  <calcPr fullCalcOnLoad="1"/>
</workbook>
</file>

<file path=xl/comments12.xml><?xml version="1.0" encoding="utf-8"?>
<comments xmlns="http://schemas.openxmlformats.org/spreadsheetml/2006/main">
  <authors>
    <author>02367921</author>
  </authors>
  <commentList>
    <comment ref="A3" authorId="0">
      <text>
        <r>
          <rPr>
            <b/>
            <sz val="9"/>
            <rFont val="ＭＳ Ｐゴシック"/>
            <family val="3"/>
          </rPr>
          <t>02367921: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02367921</author>
  </authors>
  <commentList>
    <comment ref="A3" authorId="0">
      <text>
        <r>
          <rPr>
            <b/>
            <sz val="9"/>
            <rFont val="ＭＳ Ｐゴシック"/>
            <family val="3"/>
          </rPr>
          <t>02367921: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<sst xmlns="http://schemas.openxmlformats.org/spreadsheetml/2006/main" count="303" uniqueCount="219">
  <si>
    <t/>
  </si>
  <si>
    <t>年度</t>
  </si>
  <si>
    <t>求職相談</t>
  </si>
  <si>
    <t>求人状況</t>
  </si>
  <si>
    <t>あっせん状況</t>
  </si>
  <si>
    <t>あっせん率</t>
  </si>
  <si>
    <t>新規</t>
  </si>
  <si>
    <t>再来</t>
  </si>
  <si>
    <t>件数</t>
  </si>
  <si>
    <t>人数</t>
  </si>
  <si>
    <t>人</t>
  </si>
  <si>
    <t>件</t>
  </si>
  <si>
    <t>％</t>
  </si>
  <si>
    <t>資料　産業振興分野</t>
  </si>
  <si>
    <t>上高田運動施設</t>
  </si>
  <si>
    <t>哲学堂運動施設</t>
  </si>
  <si>
    <t>中野体育館</t>
  </si>
  <si>
    <t>鷺宮体育館</t>
  </si>
  <si>
    <t>九中プール</t>
  </si>
  <si>
    <t>ニ中プール</t>
  </si>
  <si>
    <t>少年のスポーツ広場※</t>
  </si>
  <si>
    <t>テニス場</t>
  </si>
  <si>
    <t>野球場</t>
  </si>
  <si>
    <t>年度</t>
  </si>
  <si>
    <t>（各年１２月３１日現在）</t>
  </si>
  <si>
    <t>映画館</t>
  </si>
  <si>
    <t>演劇
演芸場</t>
  </si>
  <si>
    <t>飲食店</t>
  </si>
  <si>
    <t>遊技場</t>
  </si>
  <si>
    <t>１）
ボウリング場</t>
  </si>
  <si>
    <t>低照度</t>
  </si>
  <si>
    <t>小客室</t>
  </si>
  <si>
    <t>マージャン</t>
  </si>
  <si>
    <t>パチンコ</t>
  </si>
  <si>
    <t>ゲーム機</t>
  </si>
  <si>
    <t>１６</t>
  </si>
  <si>
    <t>年次</t>
  </si>
  <si>
    <t>ｷｬﾊﾞﾚｰ</t>
  </si>
  <si>
    <t>料理店</t>
  </si>
  <si>
    <t>バー</t>
  </si>
  <si>
    <t>注　１）各年度末現在の協会加盟店である。</t>
  </si>
  <si>
    <t>資料　東京都総務局統計部統計調整課「東京都統計年鑑」</t>
  </si>
  <si>
    <t>（単位　ｋｇ）</t>
  </si>
  <si>
    <t>集団回収</t>
  </si>
  <si>
    <t>分別回収</t>
  </si>
  <si>
    <t>拠点回収</t>
  </si>
  <si>
    <t>１７</t>
  </si>
  <si>
    <t>（単位　ｔ）</t>
  </si>
  <si>
    <t>総数</t>
  </si>
  <si>
    <t>可燃</t>
  </si>
  <si>
    <t>不燃</t>
  </si>
  <si>
    <t>粗大</t>
  </si>
  <si>
    <t>年度</t>
  </si>
  <si>
    <t>持込 1)</t>
  </si>
  <si>
    <t>注　1）持込は，許可業者等が自ら処理施設に搬入するごみ。</t>
  </si>
  <si>
    <t>年    度</t>
  </si>
  <si>
    <t>騒音</t>
  </si>
  <si>
    <t>悪臭</t>
  </si>
  <si>
    <t>ばい煙</t>
  </si>
  <si>
    <t>振動</t>
  </si>
  <si>
    <t>その他</t>
  </si>
  <si>
    <t>ふんじん</t>
  </si>
  <si>
    <t>資料　環境と暮らし分野</t>
  </si>
  <si>
    <t>（単位　酒類ｋｌ，たばこ千本）</t>
  </si>
  <si>
    <t>酒類</t>
  </si>
  <si>
    <t>清酒</t>
  </si>
  <si>
    <t>果実酒類</t>
  </si>
  <si>
    <t>その他
１）</t>
  </si>
  <si>
    <t>年度</t>
  </si>
  <si>
    <t>たばこ</t>
  </si>
  <si>
    <t>しょうちゅう</t>
  </si>
  <si>
    <t>ビール</t>
  </si>
  <si>
    <t>ウイスキー
ブランデー</t>
  </si>
  <si>
    <t>注　１）合成清酒はその他に含む。</t>
  </si>
  <si>
    <t>資料　東京国税局，税務分野</t>
  </si>
  <si>
    <t>区民の声１）</t>
  </si>
  <si>
    <t>相談活動</t>
  </si>
  <si>
    <t>商工相談
２）</t>
  </si>
  <si>
    <t>消費者
生活相談</t>
  </si>
  <si>
    <t>情報公開
請求</t>
  </si>
  <si>
    <t>女性の生き方
なんでも相談</t>
  </si>
  <si>
    <t>行政法律
手続相談</t>
  </si>
  <si>
    <t>税務相談</t>
  </si>
  <si>
    <t>人権相談</t>
  </si>
  <si>
    <t>青少年
相談</t>
  </si>
  <si>
    <t>交通事故
相談</t>
  </si>
  <si>
    <t>不動産
相談</t>
  </si>
  <si>
    <t>外国人
相談</t>
  </si>
  <si>
    <t>女性のため
の法律相談</t>
  </si>
  <si>
    <t>１）軽易なものを除く。</t>
  </si>
  <si>
    <t>２）金融安定化特別保証関連受付件数を含む。</t>
  </si>
  <si>
    <t>資料</t>
  </si>
  <si>
    <t>法律相談</t>
  </si>
  <si>
    <t>注</t>
  </si>
  <si>
    <t>戸籍全部・個人事項証明（謄･抄本）等</t>
  </si>
  <si>
    <t>住民票の写し等</t>
  </si>
  <si>
    <t>印鑑証明書</t>
  </si>
  <si>
    <t>諸証明</t>
  </si>
  <si>
    <t>臨時運行</t>
  </si>
  <si>
    <t>転出証明</t>
  </si>
  <si>
    <t>閲覧</t>
  </si>
  <si>
    <t>１８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</si>
  <si>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</si>
  <si>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</si>
  <si>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</si>
  <si>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</si>
  <si>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</si>
  <si>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</si>
  <si>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</si>
  <si>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</si>
  <si>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</si>
  <si>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</si>
  <si>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</si>
  <si>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（各年３月３１日現在）</t>
  </si>
  <si>
    <t>総記</t>
  </si>
  <si>
    <t>哲学</t>
  </si>
  <si>
    <t>歴史</t>
  </si>
  <si>
    <t>社会科学</t>
  </si>
  <si>
    <t>自然科学</t>
  </si>
  <si>
    <t>工学</t>
  </si>
  <si>
    <t>産業</t>
  </si>
  <si>
    <t>芸術</t>
  </si>
  <si>
    <t>語学</t>
  </si>
  <si>
    <t>文学</t>
  </si>
  <si>
    <t>絵本</t>
  </si>
  <si>
    <t>紙芝居</t>
  </si>
  <si>
    <t>（単位　冊）</t>
  </si>
  <si>
    <t>年次</t>
  </si>
  <si>
    <t>総数</t>
  </si>
  <si>
    <t>中央</t>
  </si>
  <si>
    <t>本町</t>
  </si>
  <si>
    <t>野方</t>
  </si>
  <si>
    <t>南台</t>
  </si>
  <si>
    <t>鷺宮</t>
  </si>
  <si>
    <t>東中野</t>
  </si>
  <si>
    <t>江古田</t>
  </si>
  <si>
    <t>上高田</t>
  </si>
  <si>
    <t>資料　中野区立図書館「中野の図書館」</t>
  </si>
  <si>
    <t>（単位　人）</t>
  </si>
  <si>
    <t>年度</t>
  </si>
  <si>
    <t>総数</t>
  </si>
  <si>
    <t>中央</t>
  </si>
  <si>
    <t>本町</t>
  </si>
  <si>
    <t>野方</t>
  </si>
  <si>
    <t>南台</t>
  </si>
  <si>
    <t>鷺宮</t>
  </si>
  <si>
    <t>東中野</t>
  </si>
  <si>
    <t>江古田</t>
  </si>
  <si>
    <t>上高田</t>
  </si>
  <si>
    <t>資料　中野区立図書館「中野の図書館」</t>
  </si>
  <si>
    <t>表番号</t>
  </si>
  <si>
    <t>統計名</t>
  </si>
  <si>
    <t>区民生活</t>
  </si>
  <si>
    <t>１９</t>
  </si>
  <si>
    <t>「消費者生活相談」 … 消費者センター</t>
  </si>
  <si>
    <t>「女性の生き方何でも相談」 ・ 「女性のための法律相談」 … 男女共同参画センター</t>
  </si>
  <si>
    <t>「商工相談」 … 産業振興分野</t>
  </si>
  <si>
    <t>注　回収品目　びん，スチール缶，アルミ缶，新聞，雑誌，ダンボール，プラスチック製容器包装（一部地域），乾電池，紙パック，布類，ペットボトル。</t>
  </si>
  <si>
    <t>資料　ごみ減量分野</t>
  </si>
  <si>
    <t>-</t>
  </si>
  <si>
    <t>平成１５年度</t>
  </si>
  <si>
    <t>２０</t>
  </si>
  <si>
    <t>資料　戸籍住民分野</t>
  </si>
  <si>
    <t>年次</t>
  </si>
  <si>
    <t>発泡酒</t>
  </si>
  <si>
    <t>17</t>
  </si>
  <si>
    <t>18</t>
  </si>
  <si>
    <t>２０</t>
  </si>
  <si>
    <t>平成１５年</t>
  </si>
  <si>
    <t>１月</t>
  </si>
  <si>
    <t xml:space="preserve">「区民の声」 ・ 「相談活動」 … 区民の声分野 </t>
  </si>
  <si>
    <t>「情報公開請求」 … 広報分野</t>
  </si>
  <si>
    <t>申込数</t>
  </si>
  <si>
    <t>金額</t>
  </si>
  <si>
    <t>融資数</t>
  </si>
  <si>
    <t>償還金額</t>
  </si>
  <si>
    <t>融資現在高</t>
  </si>
  <si>
    <t>１７</t>
  </si>
  <si>
    <t>平成１６年度</t>
  </si>
  <si>
    <t>１３７．区立図書館個人貸出者数（平成１６～平成２０年度）</t>
  </si>
  <si>
    <t>２０年４月</t>
  </si>
  <si>
    <t>２１年１月</t>
  </si>
  <si>
    <r>
      <t>区立図書館個人貸出者数（平成16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</si>
  <si>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２１</t>
  </si>
  <si>
    <t>１３８．区立図書館分類別蔵書数（平成１７～平成２１年）</t>
  </si>
  <si>
    <t>平成17年</t>
  </si>
  <si>
    <r>
      <t>区立図書館分類別蔵書数（平成17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</si>
  <si>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t>１４５．区内娯楽場数（平成１５～平成１９年）</t>
  </si>
  <si>
    <r>
      <t>区内娯楽場数（平成15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年）</t>
    </r>
  </si>
  <si>
    <t>平成１６年</t>
  </si>
  <si>
    <t>２１</t>
  </si>
  <si>
    <t>１３９．各種証明書の発行件数（平成１６～平成２１年）</t>
  </si>
  <si>
    <r>
      <t>各種証明書の発行件数（平成16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</si>
  <si>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t>１４１．酒類・たばこの消費量（平成１５～平成１９年度）</t>
  </si>
  <si>
    <r>
      <t>酒類・たばこの消費量（平成15</t>
    </r>
    <r>
      <rPr>
        <sz val="11"/>
        <rFont val="ＭＳ Ｐゴシック"/>
        <family val="3"/>
      </rPr>
      <t>～平成1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年度）</t>
    </r>
  </si>
  <si>
    <t>１４２．公害現象別苦情受付状況 （平成１６～平成２０年度）</t>
  </si>
  <si>
    <r>
      <t>公害現象別苦情受付状況 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</si>
  <si>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１４３．ごみ収集状況（平成１６～平成２０年度）</t>
  </si>
  <si>
    <t>2)…</t>
  </si>
  <si>
    <t xml:space="preserve">     ２）平成１８～１９年度は中野区分数量を把握できないため、資料なし。</t>
  </si>
  <si>
    <r>
      <t>ごみ収集状況（平成16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</si>
  <si>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１４４．資源回収状況（平成１６～平成２０年度）</t>
  </si>
  <si>
    <r>
      <t>資源回収状況（平成16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</si>
  <si>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１４０．広聴活動状況（平成１６～平成２０年度）</t>
  </si>
  <si>
    <r>
      <t>広聴活動状況（平成16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</si>
  <si>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１４６．社会体育施設利用状況（平成１６～平成２０年度）</t>
  </si>
  <si>
    <t>20年４月</t>
  </si>
  <si>
    <t>21年１月</t>
  </si>
  <si>
    <t>資料　学校教育分野，生涯学習分野，公園・道路分野※</t>
  </si>
  <si>
    <r>
      <t>社会体育施設利用状況（平成16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</si>
  <si>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１４７．内職あっせん実施状況（平成１６～平成２０年度）</t>
  </si>
  <si>
    <t>平成16年度</t>
  </si>
  <si>
    <t>19</t>
  </si>
  <si>
    <t>20</t>
  </si>
  <si>
    <t>※19年度の求職相談、あっせん状況、あっせん率については、平成19年4～１１月までの実績</t>
  </si>
  <si>
    <t>※平成20年度以降はあっ旋を行っていない。</t>
  </si>
  <si>
    <r>
      <t>内職あっせん実施状況（平成16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年度）</t>
    </r>
  </si>
  <si>
    <t>１４８．中小企業融資状況（平成１６～平成２０年度）</t>
  </si>
  <si>
    <t>中小企業融資状況（平成16～平成20年度 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</si>
</sst>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\ "/>
    <numFmt numFmtId="178" formatCode="###\ ###\ ##0\ \ \ \ \ \ "/>
    <numFmt numFmtId="179" formatCode="###\ ###\ ;###0;&quot;- &quot;;@"/>
    <numFmt numFmtId="180" formatCode="###\ ###\ ##0\ \ "/>
    <numFmt numFmtId="181" formatCode="###\ ###\ ##0\ \ \ "/>
    <numFmt numFmtId="182" formatCode="###\ ###\ \ \ ;###0;&quot;-   &quot;;@"/>
    <numFmt numFmtId="183" formatCode="###\ ###\ ##0\ \ \ \ "/>
    <numFmt numFmtId="184" formatCode="###\ ###\ \ \ ;###0;&quot;-  &quot;;@"/>
    <numFmt numFmtId="185" formatCode="0.0_);[Red]\(0.0\)"/>
    <numFmt numFmtId="186" formatCode="#,##0\ \ \ \ "/>
    <numFmt numFmtId="187" formatCode="0.0_ \ \ ;[Red]\(0.0\ \ \ "/>
    <numFmt numFmtId="188" formatCode="&quot;表に移動&quot;"/>
    <numFmt numFmtId="189" formatCode="0_ "/>
    <numFmt numFmtId="190" formatCode="###\ ###"/>
    <numFmt numFmtId="191" formatCode="#,##0\ \ \ \ ;;&quot;-&quot;\ \ \ \ "/>
    <numFmt numFmtId="192" formatCode="#.#0\ \ \ \ ;;&quot;-&quot;\ \ \ \ "/>
    <numFmt numFmtId="193" formatCode="#.0\ \ \ \ ;;&quot;-&quot;\ \ \ \ "/>
    <numFmt numFmtId="194" formatCode="#\ ###\ ###\ \ ;;&quot;-&quot;\ \ "/>
    <numFmt numFmtId="195" formatCode="###\ ###\ ##0\ \ ;;&quot;-&quot;\ \ 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明朝"/>
      <family val="1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180" fontId="5" fillId="0" borderId="14" xfId="0" applyNumberFormat="1" applyFont="1" applyBorder="1" applyAlignment="1">
      <alignment horizontal="right" vertical="center"/>
    </xf>
    <xf numFmtId="180" fontId="5" fillId="0" borderId="15" xfId="0" applyNumberFormat="1" applyFont="1" applyBorder="1" applyAlignment="1">
      <alignment horizontal="right" vertical="center"/>
    </xf>
    <xf numFmtId="185" fontId="5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180" fontId="7" fillId="0" borderId="18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5" fillId="0" borderId="1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180" fontId="5" fillId="0" borderId="20" xfId="0" applyNumberFormat="1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0" xfId="0" applyAlignment="1">
      <alignment/>
    </xf>
    <xf numFmtId="176" fontId="5" fillId="0" borderId="10" xfId="0" applyNumberFormat="1" applyFont="1" applyBorder="1" applyAlignment="1">
      <alignment vertical="top"/>
    </xf>
    <xf numFmtId="0" fontId="5" fillId="0" borderId="0" xfId="0" applyFont="1" applyAlignment="1">
      <alignment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vertical="center"/>
    </xf>
    <xf numFmtId="181" fontId="7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176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82" fontId="5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82" fontId="9" fillId="0" borderId="0" xfId="0" applyNumberFormat="1" applyFont="1" applyAlignment="1">
      <alignment vertical="center"/>
    </xf>
    <xf numFmtId="176" fontId="5" fillId="0" borderId="17" xfId="0" applyNumberFormat="1" applyFont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9" fillId="0" borderId="0" xfId="0" applyNumberFormat="1" applyFont="1" applyFill="1" applyAlignment="1">
      <alignment vertical="center"/>
    </xf>
    <xf numFmtId="182" fontId="7" fillId="0" borderId="10" xfId="0" applyNumberFormat="1" applyFont="1" applyFill="1" applyBorder="1" applyAlignment="1">
      <alignment vertical="center"/>
    </xf>
    <xf numFmtId="182" fontId="10" fillId="0" borderId="0" xfId="0" applyNumberFormat="1" applyFont="1" applyFill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181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7" fontId="5" fillId="0" borderId="18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6" fontId="5" fillId="0" borderId="2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9" fontId="5" fillId="0" borderId="10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left"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76" fontId="5" fillId="0" borderId="0" xfId="0" applyNumberFormat="1" applyFont="1" applyAlignment="1">
      <alignment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vertical="center"/>
    </xf>
    <xf numFmtId="0" fontId="5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vertical="center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 vertical="top"/>
    </xf>
    <xf numFmtId="176" fontId="5" fillId="0" borderId="0" xfId="0" applyNumberFormat="1" applyFont="1" applyAlignment="1">
      <alignment horizontal="right" vertical="top"/>
    </xf>
    <xf numFmtId="0" fontId="5" fillId="0" borderId="17" xfId="0" applyFont="1" applyBorder="1" applyAlignment="1">
      <alignment/>
    </xf>
    <xf numFmtId="49" fontId="5" fillId="0" borderId="0" xfId="0" applyNumberFormat="1" applyFont="1" applyAlignment="1">
      <alignment/>
    </xf>
    <xf numFmtId="177" fontId="5" fillId="0" borderId="18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7" fontId="5" fillId="0" borderId="10" xfId="0" applyNumberFormat="1" applyFont="1" applyBorder="1" applyAlignment="1">
      <alignment/>
    </xf>
    <xf numFmtId="49" fontId="5" fillId="0" borderId="17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 wrapText="1"/>
    </xf>
    <xf numFmtId="0" fontId="15" fillId="0" borderId="25" xfId="0" applyNumberFormat="1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horizontal="center" vertical="center"/>
    </xf>
    <xf numFmtId="0" fontId="15" fillId="0" borderId="2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43" applyFont="1" applyAlignment="1" applyProtection="1">
      <alignment vertical="center"/>
      <protection/>
    </xf>
    <xf numFmtId="49" fontId="5" fillId="0" borderId="17" xfId="0" applyNumberFormat="1" applyFont="1" applyBorder="1" applyAlignment="1">
      <alignment/>
    </xf>
    <xf numFmtId="176" fontId="5" fillId="0" borderId="18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49" fontId="5" fillId="0" borderId="0" xfId="0" applyNumberFormat="1" applyFont="1" applyAlignment="1" quotePrefix="1">
      <alignment horizontal="center" vertical="center"/>
    </xf>
    <xf numFmtId="49" fontId="5" fillId="0" borderId="17" xfId="0" applyNumberFormat="1" applyFont="1" applyBorder="1" applyAlignment="1" quotePrefix="1">
      <alignment horizontal="center" vertical="center"/>
    </xf>
    <xf numFmtId="177" fontId="5" fillId="0" borderId="0" xfId="0" applyNumberFormat="1" applyFont="1" applyAlignment="1">
      <alignment/>
    </xf>
    <xf numFmtId="177" fontId="5" fillId="0" borderId="18" xfId="0" applyNumberFormat="1" applyFont="1" applyBorder="1" applyAlignment="1">
      <alignment/>
    </xf>
    <xf numFmtId="188" fontId="0" fillId="0" borderId="28" xfId="43" applyNumberFormat="1" applyFont="1" applyFill="1" applyBorder="1" applyAlignment="1" applyProtection="1">
      <alignment vertical="center" wrapText="1"/>
      <protection/>
    </xf>
    <xf numFmtId="177" fontId="7" fillId="0" borderId="0" xfId="0" applyNumberFormat="1" applyFont="1" applyAlignment="1">
      <alignment/>
    </xf>
    <xf numFmtId="176" fontId="5" fillId="0" borderId="10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11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/>
    </xf>
    <xf numFmtId="180" fontId="6" fillId="0" borderId="18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88" fontId="0" fillId="0" borderId="20" xfId="43" applyNumberFormat="1" applyFont="1" applyFill="1" applyBorder="1" applyAlignment="1" applyProtection="1">
      <alignment vertical="center" wrapText="1"/>
      <protection/>
    </xf>
    <xf numFmtId="188" fontId="13" fillId="0" borderId="29" xfId="43" applyNumberFormat="1" applyFont="1" applyFill="1" applyBorder="1" applyAlignment="1" applyProtection="1">
      <alignment horizontal="center" vertical="center" wrapText="1"/>
      <protection/>
    </xf>
    <xf numFmtId="188" fontId="13" fillId="0" borderId="30" xfId="43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quotePrefix="1">
      <alignment horizontal="center"/>
    </xf>
    <xf numFmtId="0" fontId="0" fillId="0" borderId="17" xfId="0" applyBorder="1" applyAlignment="1">
      <alignment/>
    </xf>
    <xf numFmtId="176" fontId="7" fillId="0" borderId="18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/>
    </xf>
    <xf numFmtId="183" fontId="5" fillId="0" borderId="0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 horizontal="left" vertical="center"/>
    </xf>
    <xf numFmtId="191" fontId="5" fillId="0" borderId="0" xfId="0" applyNumberFormat="1" applyFont="1" applyFill="1" applyBorder="1" applyAlignment="1">
      <alignment vertical="center"/>
    </xf>
    <xf numFmtId="191" fontId="5" fillId="0" borderId="18" xfId="0" applyNumberFormat="1" applyFont="1" applyBorder="1" applyAlignment="1">
      <alignment vertical="center"/>
    </xf>
    <xf numFmtId="191" fontId="5" fillId="0" borderId="0" xfId="0" applyNumberFormat="1" applyFont="1" applyBorder="1" applyAlignment="1">
      <alignment vertical="center"/>
    </xf>
    <xf numFmtId="191" fontId="5" fillId="0" borderId="18" xfId="0" applyNumberFormat="1" applyFont="1" applyFill="1" applyBorder="1" applyAlignment="1">
      <alignment vertical="center"/>
    </xf>
    <xf numFmtId="191" fontId="11" fillId="0" borderId="10" xfId="0" applyNumberFormat="1" applyFont="1" applyBorder="1" applyAlignment="1">
      <alignment horizontal="right" vertical="center"/>
    </xf>
    <xf numFmtId="193" fontId="5" fillId="0" borderId="0" xfId="0" applyNumberFormat="1" applyFont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4" fontId="5" fillId="0" borderId="18" xfId="0" applyNumberFormat="1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94" fontId="5" fillId="0" borderId="0" xfId="0" applyNumberFormat="1" applyFont="1" applyAlignment="1">
      <alignment vertical="center"/>
    </xf>
    <xf numFmtId="194" fontId="5" fillId="0" borderId="18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94" fontId="7" fillId="0" borderId="20" xfId="0" applyNumberFormat="1" applyFont="1" applyFill="1" applyBorder="1" applyAlignment="1">
      <alignment vertical="center"/>
    </xf>
    <xf numFmtId="194" fontId="11" fillId="0" borderId="10" xfId="0" applyNumberFormat="1" applyFont="1" applyBorder="1" applyAlignment="1">
      <alignment horizontal="right" vertical="center"/>
    </xf>
    <xf numFmtId="194" fontId="7" fillId="0" borderId="10" xfId="0" applyNumberFormat="1" applyFont="1" applyFill="1" applyBorder="1" applyAlignment="1">
      <alignment vertical="center"/>
    </xf>
    <xf numFmtId="188" fontId="0" fillId="0" borderId="16" xfId="43" applyNumberFormat="1" applyFont="1" applyFill="1" applyBorder="1" applyAlignment="1" applyProtection="1">
      <alignment vertical="center" wrapText="1"/>
      <protection/>
    </xf>
    <xf numFmtId="188" fontId="13" fillId="0" borderId="31" xfId="43" applyNumberFormat="1" applyFont="1" applyFill="1" applyBorder="1" applyAlignment="1" applyProtection="1">
      <alignment horizontal="center" vertical="center" wrapText="1"/>
      <protection/>
    </xf>
    <xf numFmtId="0" fontId="50" fillId="0" borderId="0" xfId="43" applyFont="1" applyAlignment="1" applyProtection="1">
      <alignment vertical="center"/>
      <protection/>
    </xf>
    <xf numFmtId="49" fontId="7" fillId="0" borderId="17" xfId="0" applyNumberFormat="1" applyFont="1" applyFill="1" applyBorder="1" applyAlignment="1">
      <alignment horizontal="center"/>
    </xf>
    <xf numFmtId="176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49" fontId="11" fillId="0" borderId="0" xfId="0" applyNumberFormat="1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0" xfId="0" applyNumberFormat="1" applyFont="1" applyAlignment="1">
      <alignment horizontal="right" vertical="center"/>
    </xf>
    <xf numFmtId="49" fontId="11" fillId="0" borderId="19" xfId="0" applyNumberFormat="1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34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/>
    </xf>
    <xf numFmtId="176" fontId="5" fillId="0" borderId="34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176" fontId="5" fillId="0" borderId="37" xfId="0" applyNumberFormat="1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177" fontId="7" fillId="0" borderId="18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/>
    </xf>
    <xf numFmtId="177" fontId="5" fillId="0" borderId="20" xfId="0" applyNumberFormat="1" applyFont="1" applyFill="1" applyBorder="1" applyAlignment="1">
      <alignment/>
    </xf>
    <xf numFmtId="177" fontId="5" fillId="0" borderId="10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77" fontId="7" fillId="0" borderId="0" xfId="0" applyNumberFormat="1" applyFont="1" applyFill="1" applyAlignment="1">
      <alignment/>
    </xf>
    <xf numFmtId="177" fontId="5" fillId="0" borderId="18" xfId="0" applyNumberFormat="1" applyFont="1" applyFill="1" applyBorder="1" applyAlignment="1">
      <alignment/>
    </xf>
    <xf numFmtId="176" fontId="11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4"/>
  <sheetViews>
    <sheetView showGridLines="0" tabSelected="1" zoomScalePageLayoutView="0" workbookViewId="0" topLeftCell="A1">
      <selection activeCell="B3" sqref="B3"/>
    </sheetView>
  </sheetViews>
  <sheetFormatPr defaultColWidth="9.00390625" defaultRowHeight="27.75" customHeight="1"/>
  <cols>
    <col min="1" max="1" width="7.50390625" style="0" customWidth="1"/>
    <col min="2" max="2" width="46.75390625" style="0" bestFit="1" customWidth="1"/>
    <col min="3" max="3" width="9.00390625" style="136" customWidth="1"/>
    <col min="4" max="4" width="9.00390625" style="137" customWidth="1"/>
  </cols>
  <sheetData>
    <row r="1" spans="1:3" ht="27.75" customHeight="1" thickBot="1">
      <c r="A1" s="128" t="s">
        <v>152</v>
      </c>
      <c r="B1" s="129"/>
      <c r="C1" s="130"/>
    </row>
    <row r="2" spans="1:3" ht="27.75" customHeight="1" thickBot="1">
      <c r="A2" s="131" t="s">
        <v>150</v>
      </c>
      <c r="B2" s="195" t="s">
        <v>151</v>
      </c>
      <c r="C2" s="196"/>
    </row>
    <row r="3" spans="1:3" ht="27.75" customHeight="1">
      <c r="A3" s="132">
        <v>137</v>
      </c>
      <c r="B3" s="148" t="s">
        <v>182</v>
      </c>
      <c r="C3" s="159">
        <f>HYPERLINK("#137！A１",)</f>
        <v>0</v>
      </c>
    </row>
    <row r="4" spans="1:3" ht="27.75" customHeight="1">
      <c r="A4" s="133">
        <v>138</v>
      </c>
      <c r="B4" s="148" t="s">
        <v>186</v>
      </c>
      <c r="C4" s="159">
        <f>HYPERLINK("#138！A１",)</f>
        <v>0</v>
      </c>
    </row>
    <row r="5" spans="1:3" ht="27.75" customHeight="1">
      <c r="A5" s="132">
        <v>139</v>
      </c>
      <c r="B5" s="148" t="s">
        <v>192</v>
      </c>
      <c r="C5" s="159">
        <f>HYPERLINK("#139！A１",)</f>
        <v>0</v>
      </c>
    </row>
    <row r="6" spans="1:3" ht="27.75" customHeight="1">
      <c r="A6" s="133">
        <v>140</v>
      </c>
      <c r="B6" s="148" t="s">
        <v>204</v>
      </c>
      <c r="C6" s="159">
        <f>HYPERLINK("#140！A１",)</f>
        <v>0</v>
      </c>
    </row>
    <row r="7" spans="1:3" ht="27.75" customHeight="1">
      <c r="A7" s="132">
        <v>141</v>
      </c>
      <c r="B7" s="148" t="s">
        <v>194</v>
      </c>
      <c r="C7" s="159">
        <f>HYPERLINK("#141！A１",)</f>
        <v>0</v>
      </c>
    </row>
    <row r="8" spans="1:3" ht="27.75" customHeight="1">
      <c r="A8" s="133">
        <v>142</v>
      </c>
      <c r="B8" s="148" t="s">
        <v>196</v>
      </c>
      <c r="C8" s="159">
        <f>HYPERLINK("#142！A１",)</f>
        <v>0</v>
      </c>
    </row>
    <row r="9" spans="1:3" ht="27.75" customHeight="1">
      <c r="A9" s="132">
        <v>143</v>
      </c>
      <c r="B9" s="148" t="s">
        <v>200</v>
      </c>
      <c r="C9" s="159">
        <f>HYPERLINK("#143！A１",)</f>
        <v>0</v>
      </c>
    </row>
    <row r="10" spans="1:3" ht="27.75" customHeight="1">
      <c r="A10" s="133">
        <v>144</v>
      </c>
      <c r="B10" s="148" t="s">
        <v>202</v>
      </c>
      <c r="C10" s="159">
        <f>HYPERLINK("#144！A１",)</f>
        <v>0</v>
      </c>
    </row>
    <row r="11" spans="1:3" ht="27.75" customHeight="1">
      <c r="A11" s="132">
        <v>145</v>
      </c>
      <c r="B11" s="148" t="s">
        <v>188</v>
      </c>
      <c r="C11" s="159">
        <f>HYPERLINK("#145！A１",)</f>
        <v>0</v>
      </c>
    </row>
    <row r="12" spans="1:3" ht="27.75" customHeight="1">
      <c r="A12" s="133">
        <v>146</v>
      </c>
      <c r="B12" s="148" t="s">
        <v>209</v>
      </c>
      <c r="C12" s="159">
        <f>HYPERLINK("#146！A１",)</f>
        <v>0</v>
      </c>
    </row>
    <row r="13" spans="1:3" ht="27.75" customHeight="1">
      <c r="A13" s="133">
        <v>147</v>
      </c>
      <c r="B13" s="183" t="s">
        <v>216</v>
      </c>
      <c r="C13" s="184">
        <f>HYPERLINK("#147！A１",)</f>
        <v>0</v>
      </c>
    </row>
    <row r="14" spans="1:3" ht="27.75" customHeight="1" thickBot="1">
      <c r="A14" s="134">
        <v>148</v>
      </c>
      <c r="B14" s="158" t="s">
        <v>218</v>
      </c>
      <c r="C14" s="160">
        <f>HYPERLINK("#148！A１",)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"/>
  <sheetViews>
    <sheetView zoomScalePageLayoutView="0" workbookViewId="0" topLeftCell="A1">
      <selection activeCell="F18" sqref="F18"/>
    </sheetView>
  </sheetViews>
  <sheetFormatPr defaultColWidth="9.125" defaultRowHeight="16.5" customHeight="1"/>
  <cols>
    <col min="1" max="231" width="9.125" style="39" bestFit="1" customWidth="1"/>
    <col min="232" max="16384" width="9.125" style="39" customWidth="1"/>
  </cols>
  <sheetData>
    <row r="1" spans="1:12" ht="16.5" customHeight="1">
      <c r="A1" s="18" t="s">
        <v>187</v>
      </c>
      <c r="B1" s="19"/>
      <c r="C1" s="19"/>
      <c r="J1" s="20"/>
      <c r="K1" s="20"/>
      <c r="L1" s="20"/>
    </row>
    <row r="2" spans="1:12" ht="16.5" customHeight="1">
      <c r="A2" s="138" t="str">
        <f>HYPERLINK("#目次!A11","目次に戻る")</f>
        <v>目次に戻る</v>
      </c>
      <c r="B2" s="19"/>
      <c r="C2" s="19"/>
      <c r="J2" s="20"/>
      <c r="K2" s="20"/>
      <c r="L2" s="20"/>
    </row>
    <row r="3" spans="1:12" s="41" customFormat="1" ht="16.5" customHeight="1" thickBot="1">
      <c r="A3" s="40" t="s">
        <v>24</v>
      </c>
      <c r="B3" s="40"/>
      <c r="C3" s="40"/>
      <c r="D3" s="40"/>
      <c r="E3" s="40"/>
      <c r="F3" s="21"/>
      <c r="G3" s="21"/>
      <c r="H3" s="21"/>
      <c r="I3" s="21"/>
      <c r="J3" s="21"/>
      <c r="K3" s="21"/>
      <c r="L3" s="21"/>
    </row>
    <row r="4" spans="1:12" s="44" customFormat="1" ht="16.5" customHeight="1">
      <c r="A4" s="199" t="s">
        <v>36</v>
      </c>
      <c r="B4" s="211" t="s">
        <v>25</v>
      </c>
      <c r="C4" s="201" t="s">
        <v>26</v>
      </c>
      <c r="D4" s="211" t="s">
        <v>37</v>
      </c>
      <c r="E4" s="211" t="s">
        <v>38</v>
      </c>
      <c r="F4" s="211" t="s">
        <v>39</v>
      </c>
      <c r="G4" s="211" t="s">
        <v>27</v>
      </c>
      <c r="H4" s="211"/>
      <c r="I4" s="211" t="s">
        <v>28</v>
      </c>
      <c r="J4" s="211"/>
      <c r="K4" s="211"/>
      <c r="L4" s="214" t="s">
        <v>29</v>
      </c>
    </row>
    <row r="5" spans="1:12" s="44" customFormat="1" ht="16.5" customHeight="1">
      <c r="A5" s="200"/>
      <c r="B5" s="212"/>
      <c r="C5" s="213"/>
      <c r="D5" s="212"/>
      <c r="E5" s="212"/>
      <c r="F5" s="212"/>
      <c r="G5" s="45" t="s">
        <v>30</v>
      </c>
      <c r="H5" s="45" t="s">
        <v>31</v>
      </c>
      <c r="I5" s="47" t="s">
        <v>32</v>
      </c>
      <c r="J5" s="45" t="s">
        <v>33</v>
      </c>
      <c r="K5" s="45" t="s">
        <v>34</v>
      </c>
      <c r="L5" s="215"/>
    </row>
    <row r="6" spans="1:12" s="41" customFormat="1" ht="16.5" customHeight="1">
      <c r="A6" s="48" t="s">
        <v>168</v>
      </c>
      <c r="B6" s="141">
        <v>3</v>
      </c>
      <c r="C6" s="20">
        <v>3</v>
      </c>
      <c r="D6" s="20" t="s">
        <v>159</v>
      </c>
      <c r="E6" s="20">
        <v>2</v>
      </c>
      <c r="F6" s="98">
        <v>76</v>
      </c>
      <c r="G6" s="98">
        <v>1</v>
      </c>
      <c r="H6" s="20" t="s">
        <v>159</v>
      </c>
      <c r="I6" s="98">
        <v>68</v>
      </c>
      <c r="J6" s="20">
        <v>37</v>
      </c>
      <c r="K6" s="20">
        <v>27</v>
      </c>
      <c r="L6" s="20">
        <v>1</v>
      </c>
    </row>
    <row r="7" spans="1:12" s="41" customFormat="1" ht="16.5" customHeight="1">
      <c r="A7" s="48" t="s">
        <v>35</v>
      </c>
      <c r="B7" s="141">
        <v>2</v>
      </c>
      <c r="C7" s="20">
        <v>3</v>
      </c>
      <c r="D7" s="20" t="s">
        <v>159</v>
      </c>
      <c r="E7" s="20">
        <v>2</v>
      </c>
      <c r="F7" s="98">
        <v>82</v>
      </c>
      <c r="G7" s="98">
        <v>1</v>
      </c>
      <c r="H7" s="20" t="s">
        <v>159</v>
      </c>
      <c r="I7" s="98">
        <v>71</v>
      </c>
      <c r="J7" s="20">
        <v>37</v>
      </c>
      <c r="K7" s="20">
        <v>29</v>
      </c>
      <c r="L7" s="20">
        <v>1</v>
      </c>
    </row>
    <row r="8" spans="1:12" s="41" customFormat="1" ht="16.5" customHeight="1">
      <c r="A8" s="48" t="s">
        <v>46</v>
      </c>
      <c r="B8" s="141">
        <v>2</v>
      </c>
      <c r="C8" s="20">
        <v>3</v>
      </c>
      <c r="D8" s="20" t="s">
        <v>159</v>
      </c>
      <c r="E8" s="20">
        <v>4</v>
      </c>
      <c r="F8" s="98">
        <v>78</v>
      </c>
      <c r="G8" s="98" t="s">
        <v>159</v>
      </c>
      <c r="H8" s="20" t="s">
        <v>159</v>
      </c>
      <c r="I8" s="98">
        <v>64</v>
      </c>
      <c r="J8" s="20">
        <v>35</v>
      </c>
      <c r="K8" s="20">
        <v>24</v>
      </c>
      <c r="L8" s="154">
        <v>1</v>
      </c>
    </row>
    <row r="9" spans="1:12" s="41" customFormat="1" ht="16.5" customHeight="1">
      <c r="A9" s="48" t="s">
        <v>101</v>
      </c>
      <c r="B9" s="141">
        <v>2</v>
      </c>
      <c r="C9" s="20">
        <v>3</v>
      </c>
      <c r="D9" s="20" t="s">
        <v>159</v>
      </c>
      <c r="E9" s="20">
        <v>1</v>
      </c>
      <c r="F9" s="98">
        <v>80</v>
      </c>
      <c r="G9" s="20" t="s">
        <v>159</v>
      </c>
      <c r="H9" s="20" t="s">
        <v>159</v>
      </c>
      <c r="I9" s="98">
        <v>62</v>
      </c>
      <c r="J9" s="20">
        <v>33</v>
      </c>
      <c r="K9" s="20">
        <v>23</v>
      </c>
      <c r="L9" s="20">
        <v>2</v>
      </c>
    </row>
    <row r="10" spans="1:12" s="51" customFormat="1" ht="16.5" customHeight="1" thickBot="1">
      <c r="A10" s="239" t="s">
        <v>153</v>
      </c>
      <c r="B10" s="240">
        <v>2</v>
      </c>
      <c r="C10" s="241">
        <v>3</v>
      </c>
      <c r="D10" s="241" t="s">
        <v>159</v>
      </c>
      <c r="E10" s="241">
        <v>1</v>
      </c>
      <c r="F10" s="241">
        <v>84</v>
      </c>
      <c r="G10" s="241" t="s">
        <v>159</v>
      </c>
      <c r="H10" s="241" t="s">
        <v>159</v>
      </c>
      <c r="I10" s="241">
        <v>62</v>
      </c>
      <c r="J10" s="241">
        <v>26</v>
      </c>
      <c r="K10" s="241">
        <v>25</v>
      </c>
      <c r="L10" s="241">
        <v>1</v>
      </c>
    </row>
    <row r="11" spans="1:12" s="41" customFormat="1" ht="16.5" customHeight="1">
      <c r="A11" s="41" t="s">
        <v>40</v>
      </c>
      <c r="B11" s="52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6.5" customHeight="1">
      <c r="A12" s="53" t="s">
        <v>41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16.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6" ht="16.5" customHeight="1">
      <c r="D16" s="155"/>
    </row>
  </sheetData>
  <sheetProtection/>
  <mergeCells count="9">
    <mergeCell ref="B4:B5"/>
    <mergeCell ref="C4:C5"/>
    <mergeCell ref="A4:A5"/>
    <mergeCell ref="D4:D5"/>
    <mergeCell ref="L4:L5"/>
    <mergeCell ref="E4:E5"/>
    <mergeCell ref="F4:F5"/>
    <mergeCell ref="G4:H4"/>
    <mergeCell ref="I4:K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zoomScalePageLayoutView="0" workbookViewId="0" topLeftCell="A22">
      <selection activeCell="F17" sqref="F17"/>
    </sheetView>
  </sheetViews>
  <sheetFormatPr defaultColWidth="9.25390625" defaultRowHeight="16.5" customHeight="1"/>
  <cols>
    <col min="1" max="1" width="9.25390625" style="16" customWidth="1"/>
    <col min="2" max="16384" width="9.25390625" style="17" customWidth="1"/>
  </cols>
  <sheetData>
    <row r="1" spans="1:10" s="2" customFormat="1" ht="16.5" customHeight="1">
      <c r="A1" s="18" t="s">
        <v>205</v>
      </c>
      <c r="B1" s="19"/>
      <c r="C1" s="19"/>
      <c r="D1" s="17"/>
      <c r="E1" s="17"/>
      <c r="F1" s="17"/>
      <c r="G1" s="17"/>
      <c r="H1" s="17"/>
      <c r="I1" s="20"/>
      <c r="J1" s="20"/>
    </row>
    <row r="2" spans="1:10" s="2" customFormat="1" ht="16.5" customHeight="1" thickBot="1">
      <c r="A2" s="138" t="str">
        <f>HYPERLINK("#目次!A12","目次に戻る")</f>
        <v>目次に戻る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6" customFormat="1" ht="16.5" customHeight="1">
      <c r="A3" s="220" t="s">
        <v>23</v>
      </c>
      <c r="B3" s="222" t="s">
        <v>14</v>
      </c>
      <c r="C3" s="223"/>
      <c r="D3" s="223" t="s">
        <v>15</v>
      </c>
      <c r="E3" s="199"/>
      <c r="F3" s="216" t="s">
        <v>16</v>
      </c>
      <c r="G3" s="216" t="s">
        <v>17</v>
      </c>
      <c r="H3" s="216" t="s">
        <v>18</v>
      </c>
      <c r="I3" s="216" t="s">
        <v>19</v>
      </c>
      <c r="J3" s="218" t="s">
        <v>20</v>
      </c>
    </row>
    <row r="4" spans="1:10" s="6" customFormat="1" ht="16.5" customHeight="1">
      <c r="A4" s="221"/>
      <c r="B4" s="22" t="s">
        <v>22</v>
      </c>
      <c r="C4" s="23" t="s">
        <v>21</v>
      </c>
      <c r="D4" s="22" t="s">
        <v>22</v>
      </c>
      <c r="E4" s="23" t="s">
        <v>21</v>
      </c>
      <c r="F4" s="217"/>
      <c r="G4" s="217"/>
      <c r="H4" s="217"/>
      <c r="I4" s="217"/>
      <c r="J4" s="219"/>
    </row>
    <row r="5" spans="1:10" s="26" customFormat="1" ht="16.5" customHeight="1">
      <c r="A5" s="13" t="s">
        <v>0</v>
      </c>
      <c r="B5" s="24" t="s">
        <v>11</v>
      </c>
      <c r="C5" s="25" t="s">
        <v>11</v>
      </c>
      <c r="D5" s="25" t="s">
        <v>11</v>
      </c>
      <c r="E5" s="25" t="s">
        <v>11</v>
      </c>
      <c r="F5" s="25" t="s">
        <v>10</v>
      </c>
      <c r="G5" s="25" t="s">
        <v>10</v>
      </c>
      <c r="H5" s="25" t="s">
        <v>10</v>
      </c>
      <c r="I5" s="25" t="s">
        <v>10</v>
      </c>
      <c r="J5" s="25" t="s">
        <v>10</v>
      </c>
    </row>
    <row r="6" spans="1:10" s="2" customFormat="1" ht="16.5" customHeight="1">
      <c r="A6" s="13" t="s">
        <v>178</v>
      </c>
      <c r="B6" s="28">
        <v>2635</v>
      </c>
      <c r="C6" s="29">
        <v>15644</v>
      </c>
      <c r="D6" s="29">
        <v>2302</v>
      </c>
      <c r="E6" s="29">
        <v>24094</v>
      </c>
      <c r="F6" s="29">
        <v>229744</v>
      </c>
      <c r="G6" s="29">
        <v>192281</v>
      </c>
      <c r="H6" s="29">
        <v>28466</v>
      </c>
      <c r="I6" s="29">
        <v>29784</v>
      </c>
      <c r="J6" s="29">
        <v>18437</v>
      </c>
    </row>
    <row r="7" spans="1:10" s="2" customFormat="1" ht="16.5" customHeight="1">
      <c r="A7" s="13" t="s">
        <v>46</v>
      </c>
      <c r="B7" s="28">
        <v>2698</v>
      </c>
      <c r="C7" s="29">
        <v>14207</v>
      </c>
      <c r="D7" s="29">
        <v>2171</v>
      </c>
      <c r="E7" s="29">
        <v>23920</v>
      </c>
      <c r="F7" s="29">
        <v>224335</v>
      </c>
      <c r="G7" s="29">
        <v>177899</v>
      </c>
      <c r="H7" s="29">
        <v>25519</v>
      </c>
      <c r="I7" s="29">
        <v>28360</v>
      </c>
      <c r="J7" s="29">
        <v>17483</v>
      </c>
    </row>
    <row r="8" spans="1:10" s="2" customFormat="1" ht="16.5" customHeight="1">
      <c r="A8" s="13" t="s">
        <v>101</v>
      </c>
      <c r="B8" s="28">
        <v>2605</v>
      </c>
      <c r="C8" s="29">
        <v>15623</v>
      </c>
      <c r="D8" s="29">
        <v>2273</v>
      </c>
      <c r="E8" s="29">
        <v>24843</v>
      </c>
      <c r="F8" s="29">
        <v>229511</v>
      </c>
      <c r="G8" s="29">
        <v>178667</v>
      </c>
      <c r="H8" s="29">
        <v>25776</v>
      </c>
      <c r="I8" s="29">
        <v>24219</v>
      </c>
      <c r="J8" s="29">
        <v>18092</v>
      </c>
    </row>
    <row r="9" spans="1:10" s="14" customFormat="1" ht="16.5" customHeight="1">
      <c r="A9" s="13" t="s">
        <v>153</v>
      </c>
      <c r="B9" s="156">
        <v>2673</v>
      </c>
      <c r="C9" s="157">
        <v>15985</v>
      </c>
      <c r="D9" s="157">
        <v>2274</v>
      </c>
      <c r="E9" s="157">
        <v>25225</v>
      </c>
      <c r="F9" s="157">
        <v>239815</v>
      </c>
      <c r="G9" s="157">
        <v>144458</v>
      </c>
      <c r="H9" s="157">
        <v>27960</v>
      </c>
      <c r="I9" s="157">
        <v>23797</v>
      </c>
      <c r="J9" s="157">
        <v>18492</v>
      </c>
    </row>
    <row r="10" spans="1:10" s="14" customFormat="1" ht="16.5" customHeight="1">
      <c r="A10" s="190" t="s">
        <v>167</v>
      </c>
      <c r="B10" s="31">
        <v>2621</v>
      </c>
      <c r="C10" s="32">
        <v>15038</v>
      </c>
      <c r="D10" s="32">
        <v>2069</v>
      </c>
      <c r="E10" s="32">
        <v>24865</v>
      </c>
      <c r="F10" s="32">
        <v>267843</v>
      </c>
      <c r="G10" s="32">
        <v>186172</v>
      </c>
      <c r="H10" s="32">
        <v>28847</v>
      </c>
      <c r="I10" s="32">
        <v>23989</v>
      </c>
      <c r="J10" s="32">
        <v>17566</v>
      </c>
    </row>
    <row r="11" spans="1:10" s="14" customFormat="1" ht="16.5" customHeight="1">
      <c r="A11" s="13"/>
      <c r="B11" s="28"/>
      <c r="C11" s="29"/>
      <c r="D11" s="29"/>
      <c r="E11" s="29"/>
      <c r="F11" s="29"/>
      <c r="G11" s="29"/>
      <c r="H11" s="29"/>
      <c r="I11" s="29"/>
      <c r="J11" s="29"/>
    </row>
    <row r="12" spans="1:10" s="2" customFormat="1" ht="16.5" customHeight="1">
      <c r="A12" s="144" t="s">
        <v>206</v>
      </c>
      <c r="B12" s="33">
        <v>254</v>
      </c>
      <c r="C12" s="34">
        <v>1317</v>
      </c>
      <c r="D12" s="34">
        <v>213</v>
      </c>
      <c r="E12" s="34">
        <v>2046</v>
      </c>
      <c r="F12" s="34">
        <v>23150</v>
      </c>
      <c r="G12" s="34">
        <v>14529</v>
      </c>
      <c r="H12" s="34">
        <v>2026</v>
      </c>
      <c r="I12" s="34">
        <v>1751</v>
      </c>
      <c r="J12" s="34">
        <v>1838</v>
      </c>
    </row>
    <row r="13" spans="1:10" s="2" customFormat="1" ht="16.5" customHeight="1">
      <c r="A13" s="27">
        <v>5</v>
      </c>
      <c r="B13" s="33">
        <v>253</v>
      </c>
      <c r="C13" s="34">
        <v>1127</v>
      </c>
      <c r="D13" s="34">
        <v>184</v>
      </c>
      <c r="E13" s="34">
        <v>2079</v>
      </c>
      <c r="F13" s="34">
        <v>21714</v>
      </c>
      <c r="G13" s="34">
        <v>16534</v>
      </c>
      <c r="H13" s="34">
        <v>2310</v>
      </c>
      <c r="I13" s="34">
        <v>2055</v>
      </c>
      <c r="J13" s="34">
        <v>1390</v>
      </c>
    </row>
    <row r="14" spans="1:10" s="2" customFormat="1" ht="16.5" customHeight="1">
      <c r="A14" s="27">
        <v>6</v>
      </c>
      <c r="B14" s="33">
        <v>242</v>
      </c>
      <c r="C14" s="34">
        <v>1255</v>
      </c>
      <c r="D14" s="34">
        <v>180</v>
      </c>
      <c r="E14" s="34">
        <v>2009</v>
      </c>
      <c r="F14" s="34">
        <v>25997</v>
      </c>
      <c r="G14" s="34">
        <v>17907</v>
      </c>
      <c r="H14" s="34">
        <v>2894</v>
      </c>
      <c r="I14" s="34">
        <v>2400</v>
      </c>
      <c r="J14" s="34">
        <v>1327</v>
      </c>
    </row>
    <row r="15" spans="1:10" s="2" customFormat="1" ht="16.5" customHeight="1">
      <c r="A15" s="27">
        <v>7</v>
      </c>
      <c r="B15" s="33">
        <v>308</v>
      </c>
      <c r="C15" s="34">
        <v>1602</v>
      </c>
      <c r="D15" s="34">
        <v>276</v>
      </c>
      <c r="E15" s="34">
        <v>2478</v>
      </c>
      <c r="F15" s="34">
        <v>21556</v>
      </c>
      <c r="G15" s="34">
        <v>20912</v>
      </c>
      <c r="H15" s="34">
        <v>3328</v>
      </c>
      <c r="I15" s="34">
        <v>3340</v>
      </c>
      <c r="J15" s="34">
        <v>1010</v>
      </c>
    </row>
    <row r="16" spans="1:10" s="2" customFormat="1" ht="16.5" customHeight="1">
      <c r="A16" s="27">
        <v>8</v>
      </c>
      <c r="B16" s="33">
        <v>237</v>
      </c>
      <c r="C16" s="34">
        <v>1265</v>
      </c>
      <c r="D16" s="34">
        <v>191</v>
      </c>
      <c r="E16" s="34">
        <v>2012</v>
      </c>
      <c r="F16" s="34">
        <v>29780</v>
      </c>
      <c r="G16" s="34">
        <v>19669</v>
      </c>
      <c r="H16" s="34">
        <v>3483</v>
      </c>
      <c r="I16" s="34">
        <v>3369</v>
      </c>
      <c r="J16" s="34">
        <v>845</v>
      </c>
    </row>
    <row r="17" spans="1:10" s="2" customFormat="1" ht="16.5" customHeight="1">
      <c r="A17" s="27">
        <v>9</v>
      </c>
      <c r="B17" s="33">
        <v>274</v>
      </c>
      <c r="C17" s="34">
        <v>1316</v>
      </c>
      <c r="D17" s="34">
        <v>205</v>
      </c>
      <c r="E17" s="34">
        <v>2046</v>
      </c>
      <c r="F17" s="34">
        <v>19485</v>
      </c>
      <c r="G17" s="34">
        <v>18849</v>
      </c>
      <c r="H17" s="34">
        <v>2961</v>
      </c>
      <c r="I17" s="34">
        <v>2405</v>
      </c>
      <c r="J17" s="34">
        <v>2027</v>
      </c>
    </row>
    <row r="18" spans="1:10" s="2" customFormat="1" ht="16.5" customHeight="1">
      <c r="A18" s="27">
        <v>10</v>
      </c>
      <c r="B18" s="33">
        <v>281</v>
      </c>
      <c r="C18" s="34">
        <v>1453</v>
      </c>
      <c r="D18" s="34">
        <v>225</v>
      </c>
      <c r="E18" s="34">
        <v>2253</v>
      </c>
      <c r="F18" s="34">
        <v>25751</v>
      </c>
      <c r="G18" s="34">
        <v>16400</v>
      </c>
      <c r="H18" s="34">
        <v>2367</v>
      </c>
      <c r="I18" s="34">
        <v>1798</v>
      </c>
      <c r="J18" s="34">
        <v>2906</v>
      </c>
    </row>
    <row r="19" spans="1:10" s="2" customFormat="1" ht="16.5" customHeight="1">
      <c r="A19" s="27">
        <v>11</v>
      </c>
      <c r="B19" s="33">
        <v>248</v>
      </c>
      <c r="C19" s="34">
        <v>1437</v>
      </c>
      <c r="D19" s="34">
        <v>183</v>
      </c>
      <c r="E19" s="34">
        <v>2240</v>
      </c>
      <c r="F19" s="34">
        <v>25600</v>
      </c>
      <c r="G19" s="34">
        <v>9455</v>
      </c>
      <c r="H19" s="34">
        <v>2341</v>
      </c>
      <c r="I19" s="34">
        <v>1645</v>
      </c>
      <c r="J19" s="34">
        <v>1559</v>
      </c>
    </row>
    <row r="20" spans="1:10" s="2" customFormat="1" ht="16.5" customHeight="1">
      <c r="A20" s="27">
        <v>12</v>
      </c>
      <c r="B20" s="33">
        <v>104</v>
      </c>
      <c r="C20" s="34">
        <v>1186</v>
      </c>
      <c r="D20" s="34">
        <v>83</v>
      </c>
      <c r="E20" s="34">
        <v>2033</v>
      </c>
      <c r="F20" s="34">
        <v>20099</v>
      </c>
      <c r="G20" s="193">
        <v>11640</v>
      </c>
      <c r="H20" s="34">
        <v>1324</v>
      </c>
      <c r="I20" s="34">
        <v>1090</v>
      </c>
      <c r="J20" s="34">
        <v>1245</v>
      </c>
    </row>
    <row r="21" spans="1:10" s="2" customFormat="1" ht="16.5" customHeight="1">
      <c r="A21" s="145" t="s">
        <v>207</v>
      </c>
      <c r="B21" s="33">
        <v>82</v>
      </c>
      <c r="C21" s="34">
        <v>510</v>
      </c>
      <c r="D21" s="34">
        <v>66</v>
      </c>
      <c r="E21" s="34">
        <v>1634</v>
      </c>
      <c r="F21" s="34">
        <v>14410</v>
      </c>
      <c r="G21" s="193">
        <v>12873</v>
      </c>
      <c r="H21" s="34">
        <v>1610</v>
      </c>
      <c r="I21" s="34">
        <v>1169</v>
      </c>
      <c r="J21" s="34">
        <v>832</v>
      </c>
    </row>
    <row r="22" spans="1:10" s="2" customFormat="1" ht="16.5" customHeight="1">
      <c r="A22" s="27">
        <v>2</v>
      </c>
      <c r="B22" s="33">
        <v>123</v>
      </c>
      <c r="C22" s="34">
        <v>1150</v>
      </c>
      <c r="D22" s="34">
        <v>76</v>
      </c>
      <c r="E22" s="34">
        <v>1784</v>
      </c>
      <c r="F22" s="34">
        <v>19324</v>
      </c>
      <c r="G22" s="193">
        <v>13687</v>
      </c>
      <c r="H22" s="34">
        <v>2097</v>
      </c>
      <c r="I22" s="34">
        <v>1490</v>
      </c>
      <c r="J22" s="34">
        <v>1242</v>
      </c>
    </row>
    <row r="23" spans="1:10" s="2" customFormat="1" ht="16.5" customHeight="1" thickBot="1">
      <c r="A23" s="35">
        <v>3</v>
      </c>
      <c r="B23" s="36">
        <v>215</v>
      </c>
      <c r="C23" s="37">
        <v>1420</v>
      </c>
      <c r="D23" s="37">
        <v>187</v>
      </c>
      <c r="E23" s="37">
        <v>2251</v>
      </c>
      <c r="F23" s="37">
        <v>20977</v>
      </c>
      <c r="G23" s="37">
        <v>13717</v>
      </c>
      <c r="H23" s="37">
        <v>2106</v>
      </c>
      <c r="I23" s="37">
        <v>1477</v>
      </c>
      <c r="J23" s="37">
        <v>1345</v>
      </c>
    </row>
    <row r="24" spans="1:10" s="2" customFormat="1" ht="16.5" customHeight="1">
      <c r="A24" s="15" t="s">
        <v>208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6.5" customHeight="1">
      <c r="A25" s="15"/>
      <c r="B25" s="2"/>
      <c r="C25" s="2"/>
      <c r="D25" s="192"/>
      <c r="E25" s="192"/>
      <c r="F25" s="192"/>
      <c r="G25" s="192"/>
      <c r="H25" s="192"/>
      <c r="I25" s="192"/>
      <c r="J25" s="192"/>
    </row>
    <row r="26" spans="2:3" ht="16.5" customHeight="1">
      <c r="B26" s="191"/>
      <c r="C26" s="191"/>
    </row>
  </sheetData>
  <sheetProtection/>
  <mergeCells count="8">
    <mergeCell ref="I3:I4"/>
    <mergeCell ref="J3:J4"/>
    <mergeCell ref="A3:A4"/>
    <mergeCell ref="B3:C3"/>
    <mergeCell ref="D3:E3"/>
    <mergeCell ref="F3:F4"/>
    <mergeCell ref="G3:G4"/>
    <mergeCell ref="H3:H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72"/>
  <sheetViews>
    <sheetView zoomScalePageLayoutView="0" workbookViewId="0" topLeftCell="A1">
      <selection activeCell="F9" sqref="F9"/>
    </sheetView>
  </sheetViews>
  <sheetFormatPr defaultColWidth="10.00390625" defaultRowHeight="16.5" customHeight="1"/>
  <cols>
    <col min="1" max="1" width="10.00390625" style="16" bestFit="1" customWidth="1"/>
    <col min="2" max="2" width="10.00390625" style="17" bestFit="1" customWidth="1"/>
    <col min="3" max="16384" width="10.00390625" style="17" customWidth="1"/>
  </cols>
  <sheetData>
    <row r="1" s="2" customFormat="1" ht="16.5" customHeight="1">
      <c r="A1" s="1" t="s">
        <v>210</v>
      </c>
    </row>
    <row r="2" spans="1:7" s="2" customFormat="1" ht="16.5" customHeight="1" thickBot="1">
      <c r="A2" s="138" t="str">
        <f>HYPERLINK("#目次!A13","目次に戻る")</f>
        <v>目次に戻る</v>
      </c>
      <c r="B2" s="3"/>
      <c r="C2" s="3"/>
      <c r="D2" s="3"/>
      <c r="E2" s="3"/>
      <c r="F2" s="3"/>
      <c r="G2" s="3"/>
    </row>
    <row r="3" spans="1:7" s="6" customFormat="1" ht="16.5" customHeight="1">
      <c r="A3" s="228" t="s">
        <v>1</v>
      </c>
      <c r="B3" s="224" t="s">
        <v>2</v>
      </c>
      <c r="C3" s="224"/>
      <c r="D3" s="224" t="s">
        <v>3</v>
      </c>
      <c r="E3" s="224"/>
      <c r="F3" s="224" t="s">
        <v>4</v>
      </c>
      <c r="G3" s="226" t="s">
        <v>5</v>
      </c>
    </row>
    <row r="4" spans="1:7" s="6" customFormat="1" ht="16.5" customHeight="1">
      <c r="A4" s="229"/>
      <c r="B4" s="7" t="s">
        <v>6</v>
      </c>
      <c r="C4" s="7" t="s">
        <v>7</v>
      </c>
      <c r="D4" s="7" t="s">
        <v>8</v>
      </c>
      <c r="E4" s="7" t="s">
        <v>9</v>
      </c>
      <c r="F4" s="225"/>
      <c r="G4" s="227"/>
    </row>
    <row r="5" spans="1:7" s="12" customFormat="1" ht="16.5" customHeight="1">
      <c r="A5" s="8" t="s">
        <v>0</v>
      </c>
      <c r="B5" s="9" t="s">
        <v>10</v>
      </c>
      <c r="C5" s="10" t="s">
        <v>10</v>
      </c>
      <c r="D5" s="10" t="s">
        <v>11</v>
      </c>
      <c r="E5" s="10" t="s">
        <v>10</v>
      </c>
      <c r="F5" s="10" t="s">
        <v>10</v>
      </c>
      <c r="G5" s="11" t="s">
        <v>12</v>
      </c>
    </row>
    <row r="6" spans="1:7" s="2" customFormat="1" ht="16.5" customHeight="1">
      <c r="A6" s="13" t="s">
        <v>211</v>
      </c>
      <c r="B6" s="169">
        <v>290</v>
      </c>
      <c r="C6" s="170">
        <v>5</v>
      </c>
      <c r="D6" s="170">
        <v>25</v>
      </c>
      <c r="E6" s="170">
        <v>44</v>
      </c>
      <c r="F6" s="170">
        <v>14</v>
      </c>
      <c r="G6" s="173">
        <v>4.7</v>
      </c>
    </row>
    <row r="7" spans="1:7" s="2" customFormat="1" ht="16.5" customHeight="1">
      <c r="A7" s="13" t="s">
        <v>165</v>
      </c>
      <c r="B7" s="169">
        <v>156</v>
      </c>
      <c r="C7" s="170">
        <v>3</v>
      </c>
      <c r="D7" s="170">
        <v>16</v>
      </c>
      <c r="E7" s="170">
        <v>97</v>
      </c>
      <c r="F7" s="170">
        <v>67</v>
      </c>
      <c r="G7" s="173">
        <v>42.1</v>
      </c>
    </row>
    <row r="8" spans="1:7" s="2" customFormat="1" ht="16.5" customHeight="1">
      <c r="A8" s="13" t="s">
        <v>166</v>
      </c>
      <c r="B8" s="169">
        <v>68</v>
      </c>
      <c r="C8" s="170">
        <v>0</v>
      </c>
      <c r="D8" s="170">
        <v>18</v>
      </c>
      <c r="E8" s="170">
        <v>51</v>
      </c>
      <c r="F8" s="170">
        <v>52</v>
      </c>
      <c r="G8" s="173">
        <v>76.5</v>
      </c>
    </row>
    <row r="9" spans="1:7" s="2" customFormat="1" ht="16.5" customHeight="1">
      <c r="A9" s="13" t="s">
        <v>212</v>
      </c>
      <c r="B9" s="171">
        <v>32</v>
      </c>
      <c r="C9" s="168">
        <v>0</v>
      </c>
      <c r="D9" s="168">
        <v>50</v>
      </c>
      <c r="E9" s="168">
        <v>597</v>
      </c>
      <c r="F9" s="168">
        <v>8</v>
      </c>
      <c r="G9" s="174">
        <v>25</v>
      </c>
    </row>
    <row r="10" spans="1:7" s="14" customFormat="1" ht="16.5" customHeight="1" thickBot="1">
      <c r="A10" s="194" t="s">
        <v>213</v>
      </c>
      <c r="B10" s="172">
        <v>0</v>
      </c>
      <c r="C10" s="172">
        <v>0</v>
      </c>
      <c r="D10" s="172">
        <v>0</v>
      </c>
      <c r="E10" s="172">
        <v>0</v>
      </c>
      <c r="F10" s="172">
        <v>0</v>
      </c>
      <c r="G10" s="172">
        <v>0</v>
      </c>
    </row>
    <row r="11" spans="1:3" s="2" customFormat="1" ht="16.5" customHeight="1">
      <c r="A11" s="15" t="s">
        <v>13</v>
      </c>
      <c r="C11" s="2" t="s">
        <v>214</v>
      </c>
    </row>
    <row r="12" spans="1:3" s="2" customFormat="1" ht="16.5" customHeight="1">
      <c r="A12" s="15"/>
      <c r="C12" s="2" t="s">
        <v>215</v>
      </c>
    </row>
    <row r="13" s="2" customFormat="1" ht="16.5" customHeight="1">
      <c r="A13" s="15"/>
    </row>
    <row r="14" s="2" customFormat="1" ht="16.5" customHeight="1">
      <c r="A14" s="15"/>
    </row>
    <row r="15" s="2" customFormat="1" ht="16.5" customHeight="1">
      <c r="A15" s="15"/>
    </row>
    <row r="16" s="2" customFormat="1" ht="16.5" customHeight="1">
      <c r="A16" s="15"/>
    </row>
    <row r="17" s="2" customFormat="1" ht="16.5" customHeight="1">
      <c r="A17" s="15"/>
    </row>
    <row r="18" s="2" customFormat="1" ht="16.5" customHeight="1">
      <c r="A18" s="15"/>
    </row>
    <row r="19" s="2" customFormat="1" ht="16.5" customHeight="1">
      <c r="A19" s="15"/>
    </row>
    <row r="20" s="2" customFormat="1" ht="16.5" customHeight="1">
      <c r="A20" s="15"/>
    </row>
    <row r="21" s="2" customFormat="1" ht="16.5" customHeight="1">
      <c r="A21" s="15"/>
    </row>
    <row r="22" s="2" customFormat="1" ht="16.5" customHeight="1">
      <c r="A22" s="15"/>
    </row>
    <row r="23" s="2" customFormat="1" ht="16.5" customHeight="1">
      <c r="A23" s="15"/>
    </row>
    <row r="24" s="2" customFormat="1" ht="16.5" customHeight="1">
      <c r="A24" s="15"/>
    </row>
    <row r="25" s="2" customFormat="1" ht="16.5" customHeight="1">
      <c r="A25" s="15"/>
    </row>
    <row r="26" s="2" customFormat="1" ht="16.5" customHeight="1">
      <c r="A26" s="15"/>
    </row>
    <row r="27" s="2" customFormat="1" ht="16.5" customHeight="1">
      <c r="A27" s="15"/>
    </row>
    <row r="28" s="2" customFormat="1" ht="16.5" customHeight="1">
      <c r="A28" s="15"/>
    </row>
    <row r="29" s="2" customFormat="1" ht="16.5" customHeight="1">
      <c r="A29" s="15"/>
    </row>
    <row r="30" s="2" customFormat="1" ht="16.5" customHeight="1">
      <c r="A30" s="15"/>
    </row>
    <row r="31" s="2" customFormat="1" ht="16.5" customHeight="1">
      <c r="A31" s="15"/>
    </row>
    <row r="32" s="2" customFormat="1" ht="16.5" customHeight="1">
      <c r="A32" s="15"/>
    </row>
    <row r="33" s="2" customFormat="1" ht="16.5" customHeight="1">
      <c r="A33" s="15"/>
    </row>
    <row r="34" s="2" customFormat="1" ht="16.5" customHeight="1">
      <c r="A34" s="15"/>
    </row>
    <row r="35" s="2" customFormat="1" ht="16.5" customHeight="1">
      <c r="A35" s="15"/>
    </row>
    <row r="36" s="2" customFormat="1" ht="16.5" customHeight="1">
      <c r="A36" s="15"/>
    </row>
    <row r="37" s="2" customFormat="1" ht="16.5" customHeight="1">
      <c r="A37" s="15"/>
    </row>
    <row r="38" s="2" customFormat="1" ht="16.5" customHeight="1">
      <c r="A38" s="15"/>
    </row>
    <row r="39" s="2" customFormat="1" ht="16.5" customHeight="1">
      <c r="A39" s="15"/>
    </row>
    <row r="40" s="2" customFormat="1" ht="16.5" customHeight="1">
      <c r="A40" s="15"/>
    </row>
    <row r="41" s="2" customFormat="1" ht="16.5" customHeight="1">
      <c r="A41" s="15"/>
    </row>
    <row r="42" s="2" customFormat="1" ht="16.5" customHeight="1">
      <c r="A42" s="15"/>
    </row>
    <row r="43" s="2" customFormat="1" ht="16.5" customHeight="1">
      <c r="A43" s="15"/>
    </row>
    <row r="44" s="2" customFormat="1" ht="16.5" customHeight="1">
      <c r="A44" s="15"/>
    </row>
    <row r="45" s="2" customFormat="1" ht="16.5" customHeight="1">
      <c r="A45" s="15"/>
    </row>
    <row r="46" s="2" customFormat="1" ht="16.5" customHeight="1">
      <c r="A46" s="15"/>
    </row>
    <row r="47" s="2" customFormat="1" ht="16.5" customHeight="1">
      <c r="A47" s="15"/>
    </row>
    <row r="48" s="2" customFormat="1" ht="16.5" customHeight="1">
      <c r="A48" s="15"/>
    </row>
    <row r="49" s="2" customFormat="1" ht="16.5" customHeight="1">
      <c r="A49" s="15"/>
    </row>
    <row r="50" s="2" customFormat="1" ht="16.5" customHeight="1">
      <c r="A50" s="15"/>
    </row>
    <row r="51" s="2" customFormat="1" ht="16.5" customHeight="1">
      <c r="A51" s="15"/>
    </row>
    <row r="52" s="2" customFormat="1" ht="16.5" customHeight="1">
      <c r="A52" s="15"/>
    </row>
    <row r="53" s="2" customFormat="1" ht="16.5" customHeight="1">
      <c r="A53" s="15"/>
    </row>
    <row r="54" s="2" customFormat="1" ht="16.5" customHeight="1">
      <c r="A54" s="15"/>
    </row>
    <row r="55" s="2" customFormat="1" ht="16.5" customHeight="1">
      <c r="A55" s="15"/>
    </row>
    <row r="56" s="2" customFormat="1" ht="16.5" customHeight="1">
      <c r="A56" s="15"/>
    </row>
    <row r="57" s="2" customFormat="1" ht="16.5" customHeight="1">
      <c r="A57" s="15"/>
    </row>
    <row r="58" s="2" customFormat="1" ht="16.5" customHeight="1">
      <c r="A58" s="15"/>
    </row>
    <row r="59" s="2" customFormat="1" ht="16.5" customHeight="1">
      <c r="A59" s="15"/>
    </row>
    <row r="60" s="2" customFormat="1" ht="16.5" customHeight="1">
      <c r="A60" s="15"/>
    </row>
    <row r="61" s="2" customFormat="1" ht="16.5" customHeight="1">
      <c r="A61" s="15"/>
    </row>
    <row r="62" s="2" customFormat="1" ht="16.5" customHeight="1">
      <c r="A62" s="15"/>
    </row>
    <row r="63" s="2" customFormat="1" ht="16.5" customHeight="1">
      <c r="A63" s="15"/>
    </row>
    <row r="64" s="2" customFormat="1" ht="16.5" customHeight="1">
      <c r="A64" s="15"/>
    </row>
    <row r="65" s="2" customFormat="1" ht="16.5" customHeight="1">
      <c r="A65" s="15"/>
    </row>
    <row r="66" s="2" customFormat="1" ht="16.5" customHeight="1">
      <c r="A66" s="15"/>
    </row>
    <row r="67" s="2" customFormat="1" ht="16.5" customHeight="1">
      <c r="A67" s="15"/>
    </row>
    <row r="68" s="2" customFormat="1" ht="16.5" customHeight="1">
      <c r="A68" s="15"/>
    </row>
    <row r="69" s="2" customFormat="1" ht="16.5" customHeight="1">
      <c r="A69" s="15"/>
    </row>
    <row r="70" s="2" customFormat="1" ht="16.5" customHeight="1">
      <c r="A70" s="15"/>
    </row>
    <row r="71" s="2" customFormat="1" ht="16.5" customHeight="1">
      <c r="A71" s="15"/>
    </row>
    <row r="72" spans="1:7" s="2" customFormat="1" ht="16.5" customHeight="1">
      <c r="A72" s="16"/>
      <c r="B72" s="17"/>
      <c r="C72" s="17"/>
      <c r="D72" s="17"/>
      <c r="E72" s="17"/>
      <c r="F72" s="17"/>
      <c r="G72" s="17"/>
    </row>
  </sheetData>
  <sheetProtection/>
  <mergeCells count="5">
    <mergeCell ref="D3:E3"/>
    <mergeCell ref="F3:F4"/>
    <mergeCell ref="G3:G4"/>
    <mergeCell ref="A3:A4"/>
    <mergeCell ref="B3:C3"/>
  </mergeCell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65"/>
  <sheetViews>
    <sheetView zoomScalePageLayoutView="0" workbookViewId="0" topLeftCell="A1">
      <selection activeCell="H9" sqref="H9"/>
    </sheetView>
  </sheetViews>
  <sheetFormatPr defaultColWidth="10.00390625" defaultRowHeight="16.5" customHeight="1"/>
  <cols>
    <col min="1" max="1" width="10.00390625" style="16" bestFit="1" customWidth="1"/>
    <col min="2" max="2" width="10.00390625" style="17" customWidth="1"/>
    <col min="3" max="3" width="10.125" style="17" bestFit="1" customWidth="1"/>
    <col min="4" max="7" width="10.00390625" style="17" customWidth="1"/>
    <col min="8" max="8" width="10.125" style="17" bestFit="1" customWidth="1"/>
    <col min="9" max="16384" width="10.00390625" style="17" customWidth="1"/>
  </cols>
  <sheetData>
    <row r="1" s="2" customFormat="1" ht="16.5" customHeight="1">
      <c r="A1" s="1" t="s">
        <v>217</v>
      </c>
    </row>
    <row r="2" spans="1:6" s="2" customFormat="1" ht="16.5" customHeight="1" thickBot="1">
      <c r="A2" s="185" t="str">
        <f>HYPERLINK("#目次!A14","目次に戻る")</f>
        <v>目次に戻る</v>
      </c>
      <c r="B2" s="3"/>
      <c r="C2" s="3"/>
      <c r="D2" s="3"/>
      <c r="E2" s="3"/>
      <c r="F2" s="3"/>
    </row>
    <row r="3" spans="1:8" s="6" customFormat="1" ht="16.5" customHeight="1">
      <c r="A3" s="228" t="s">
        <v>1</v>
      </c>
      <c r="B3" s="224" t="s">
        <v>172</v>
      </c>
      <c r="C3" s="224"/>
      <c r="D3" s="224" t="s">
        <v>174</v>
      </c>
      <c r="E3" s="224"/>
      <c r="F3" s="224" t="s">
        <v>175</v>
      </c>
      <c r="G3" s="224" t="s">
        <v>176</v>
      </c>
      <c r="H3" s="224"/>
    </row>
    <row r="4" spans="1:8" s="6" customFormat="1" ht="16.5" customHeight="1">
      <c r="A4" s="229"/>
      <c r="B4" s="7" t="s">
        <v>8</v>
      </c>
      <c r="C4" s="7" t="s">
        <v>173</v>
      </c>
      <c r="D4" s="7" t="s">
        <v>8</v>
      </c>
      <c r="E4" s="7" t="s">
        <v>173</v>
      </c>
      <c r="F4" s="225"/>
      <c r="G4" s="7" t="s">
        <v>8</v>
      </c>
      <c r="H4" s="7" t="s">
        <v>173</v>
      </c>
    </row>
    <row r="5" spans="1:8" s="2" customFormat="1" ht="16.5" customHeight="1">
      <c r="A5" s="13" t="s">
        <v>178</v>
      </c>
      <c r="B5" s="175">
        <v>917</v>
      </c>
      <c r="C5" s="176">
        <v>382820</v>
      </c>
      <c r="D5" s="176">
        <v>737</v>
      </c>
      <c r="E5" s="176">
        <v>274972</v>
      </c>
      <c r="F5" s="176">
        <v>279729</v>
      </c>
      <c r="G5" s="177">
        <v>3381</v>
      </c>
      <c r="H5" s="177">
        <v>730639</v>
      </c>
    </row>
    <row r="6" spans="1:8" s="2" customFormat="1" ht="16.5" customHeight="1">
      <c r="A6" s="13" t="s">
        <v>177</v>
      </c>
      <c r="B6" s="175">
        <v>798</v>
      </c>
      <c r="C6" s="176">
        <v>340361</v>
      </c>
      <c r="D6" s="176">
        <v>713</v>
      </c>
      <c r="E6" s="176">
        <v>275671</v>
      </c>
      <c r="F6" s="176">
        <v>282426</v>
      </c>
      <c r="G6" s="177">
        <v>3386</v>
      </c>
      <c r="H6" s="177">
        <v>728221</v>
      </c>
    </row>
    <row r="7" spans="1:8" s="2" customFormat="1" ht="16.5" customHeight="1">
      <c r="A7" s="13" t="s">
        <v>101</v>
      </c>
      <c r="B7" s="175">
        <v>837</v>
      </c>
      <c r="C7" s="176">
        <v>362231</v>
      </c>
      <c r="D7" s="176">
        <v>774</v>
      </c>
      <c r="E7" s="176">
        <v>317998</v>
      </c>
      <c r="F7" s="176">
        <v>290298</v>
      </c>
      <c r="G7" s="177">
        <v>3366</v>
      </c>
      <c r="H7" s="177">
        <v>748657</v>
      </c>
    </row>
    <row r="8" spans="1:8" s="2" customFormat="1" ht="16.5" customHeight="1">
      <c r="A8" s="13" t="s">
        <v>153</v>
      </c>
      <c r="B8" s="178">
        <v>847</v>
      </c>
      <c r="C8" s="179">
        <v>385962</v>
      </c>
      <c r="D8" s="179">
        <v>755</v>
      </c>
      <c r="E8" s="179">
        <v>323341</v>
      </c>
      <c r="F8" s="179">
        <v>294920</v>
      </c>
      <c r="G8" s="177">
        <v>3362</v>
      </c>
      <c r="H8" s="177">
        <v>773989</v>
      </c>
    </row>
    <row r="9" spans="1:8" s="14" customFormat="1" ht="16.5" customHeight="1" thickBot="1">
      <c r="A9" s="194" t="s">
        <v>167</v>
      </c>
      <c r="B9" s="180">
        <v>2157</v>
      </c>
      <c r="C9" s="181">
        <v>1483973</v>
      </c>
      <c r="D9" s="182">
        <v>1647</v>
      </c>
      <c r="E9" s="182">
        <v>971915</v>
      </c>
      <c r="F9" s="182">
        <v>349379</v>
      </c>
      <c r="G9" s="182">
        <v>4050</v>
      </c>
      <c r="H9" s="182">
        <v>1404503</v>
      </c>
    </row>
    <row r="10" s="2" customFormat="1" ht="16.5" customHeight="1">
      <c r="A10" s="15" t="s">
        <v>13</v>
      </c>
    </row>
    <row r="11" s="2" customFormat="1" ht="16.5" customHeight="1">
      <c r="A11" s="15"/>
    </row>
    <row r="12" s="2" customFormat="1" ht="16.5" customHeight="1">
      <c r="A12" s="15"/>
    </row>
    <row r="13" s="2" customFormat="1" ht="16.5" customHeight="1">
      <c r="A13" s="15"/>
    </row>
    <row r="14" s="2" customFormat="1" ht="16.5" customHeight="1">
      <c r="A14" s="15"/>
    </row>
    <row r="15" s="2" customFormat="1" ht="16.5" customHeight="1">
      <c r="A15" s="15"/>
    </row>
    <row r="16" s="2" customFormat="1" ht="16.5" customHeight="1">
      <c r="A16" s="15"/>
    </row>
    <row r="17" s="2" customFormat="1" ht="16.5" customHeight="1">
      <c r="A17" s="15"/>
    </row>
    <row r="18" s="2" customFormat="1" ht="16.5" customHeight="1">
      <c r="A18" s="15"/>
    </row>
    <row r="19" s="2" customFormat="1" ht="16.5" customHeight="1">
      <c r="A19" s="15"/>
    </row>
    <row r="20" s="2" customFormat="1" ht="16.5" customHeight="1">
      <c r="A20" s="15"/>
    </row>
    <row r="21" s="2" customFormat="1" ht="16.5" customHeight="1">
      <c r="A21" s="15"/>
    </row>
    <row r="22" s="2" customFormat="1" ht="16.5" customHeight="1">
      <c r="A22" s="15"/>
    </row>
    <row r="23" s="2" customFormat="1" ht="16.5" customHeight="1">
      <c r="A23" s="15"/>
    </row>
    <row r="24" s="2" customFormat="1" ht="16.5" customHeight="1">
      <c r="A24" s="15"/>
    </row>
    <row r="25" s="2" customFormat="1" ht="16.5" customHeight="1">
      <c r="A25" s="15"/>
    </row>
    <row r="26" s="2" customFormat="1" ht="16.5" customHeight="1">
      <c r="A26" s="15"/>
    </row>
    <row r="27" s="2" customFormat="1" ht="16.5" customHeight="1">
      <c r="A27" s="15"/>
    </row>
    <row r="28" s="2" customFormat="1" ht="16.5" customHeight="1">
      <c r="A28" s="15"/>
    </row>
    <row r="29" s="2" customFormat="1" ht="16.5" customHeight="1">
      <c r="A29" s="15"/>
    </row>
    <row r="30" s="2" customFormat="1" ht="16.5" customHeight="1">
      <c r="A30" s="15"/>
    </row>
    <row r="31" s="2" customFormat="1" ht="16.5" customHeight="1">
      <c r="A31" s="15"/>
    </row>
    <row r="32" s="2" customFormat="1" ht="16.5" customHeight="1">
      <c r="A32" s="15"/>
    </row>
    <row r="33" s="2" customFormat="1" ht="16.5" customHeight="1">
      <c r="A33" s="15"/>
    </row>
    <row r="34" s="2" customFormat="1" ht="16.5" customHeight="1">
      <c r="A34" s="15"/>
    </row>
    <row r="35" s="2" customFormat="1" ht="16.5" customHeight="1">
      <c r="A35" s="15"/>
    </row>
    <row r="36" s="2" customFormat="1" ht="16.5" customHeight="1">
      <c r="A36" s="15"/>
    </row>
    <row r="37" s="2" customFormat="1" ht="16.5" customHeight="1">
      <c r="A37" s="15"/>
    </row>
    <row r="38" s="2" customFormat="1" ht="16.5" customHeight="1">
      <c r="A38" s="15"/>
    </row>
    <row r="39" s="2" customFormat="1" ht="16.5" customHeight="1">
      <c r="A39" s="15"/>
    </row>
    <row r="40" s="2" customFormat="1" ht="16.5" customHeight="1">
      <c r="A40" s="15"/>
    </row>
    <row r="41" s="2" customFormat="1" ht="16.5" customHeight="1">
      <c r="A41" s="15"/>
    </row>
    <row r="42" s="2" customFormat="1" ht="16.5" customHeight="1">
      <c r="A42" s="15"/>
    </row>
    <row r="43" s="2" customFormat="1" ht="16.5" customHeight="1">
      <c r="A43" s="15"/>
    </row>
    <row r="44" s="2" customFormat="1" ht="16.5" customHeight="1">
      <c r="A44" s="15"/>
    </row>
    <row r="45" s="2" customFormat="1" ht="16.5" customHeight="1">
      <c r="A45" s="15"/>
    </row>
    <row r="46" s="2" customFormat="1" ht="16.5" customHeight="1">
      <c r="A46" s="15"/>
    </row>
    <row r="47" s="2" customFormat="1" ht="16.5" customHeight="1">
      <c r="A47" s="15"/>
    </row>
    <row r="48" s="2" customFormat="1" ht="16.5" customHeight="1">
      <c r="A48" s="15"/>
    </row>
    <row r="49" s="2" customFormat="1" ht="16.5" customHeight="1">
      <c r="A49" s="15"/>
    </row>
    <row r="50" s="2" customFormat="1" ht="16.5" customHeight="1">
      <c r="A50" s="15"/>
    </row>
    <row r="51" s="2" customFormat="1" ht="16.5" customHeight="1">
      <c r="A51" s="15"/>
    </row>
    <row r="52" s="2" customFormat="1" ht="16.5" customHeight="1">
      <c r="A52" s="15"/>
    </row>
    <row r="53" s="2" customFormat="1" ht="16.5" customHeight="1">
      <c r="A53" s="15"/>
    </row>
    <row r="54" s="2" customFormat="1" ht="16.5" customHeight="1">
      <c r="A54" s="15"/>
    </row>
    <row r="55" s="2" customFormat="1" ht="16.5" customHeight="1">
      <c r="A55" s="15"/>
    </row>
    <row r="56" s="2" customFormat="1" ht="16.5" customHeight="1">
      <c r="A56" s="15"/>
    </row>
    <row r="57" s="2" customFormat="1" ht="16.5" customHeight="1">
      <c r="A57" s="15"/>
    </row>
    <row r="58" s="2" customFormat="1" ht="16.5" customHeight="1">
      <c r="A58" s="15"/>
    </row>
    <row r="59" s="2" customFormat="1" ht="16.5" customHeight="1">
      <c r="A59" s="15"/>
    </row>
    <row r="60" s="2" customFormat="1" ht="16.5" customHeight="1">
      <c r="A60" s="15"/>
    </row>
    <row r="61" s="2" customFormat="1" ht="16.5" customHeight="1">
      <c r="A61" s="15"/>
    </row>
    <row r="62" s="2" customFormat="1" ht="16.5" customHeight="1">
      <c r="A62" s="15"/>
    </row>
    <row r="63" s="2" customFormat="1" ht="16.5" customHeight="1">
      <c r="A63" s="15"/>
    </row>
    <row r="64" s="2" customFormat="1" ht="16.5" customHeight="1">
      <c r="A64" s="15"/>
    </row>
    <row r="65" spans="1:6" s="2" customFormat="1" ht="16.5" customHeight="1">
      <c r="A65" s="16"/>
      <c r="B65" s="17"/>
      <c r="C65" s="17"/>
      <c r="D65" s="17"/>
      <c r="E65" s="17"/>
      <c r="F65" s="17"/>
    </row>
  </sheetData>
  <sheetProtection/>
  <mergeCells count="5">
    <mergeCell ref="A3:A4"/>
    <mergeCell ref="B3:C3"/>
    <mergeCell ref="D3:E3"/>
    <mergeCell ref="F3:F4"/>
    <mergeCell ref="G3:H3"/>
  </mergeCells>
  <printOptions/>
  <pageMargins left="0.787" right="0.787" top="0.984" bottom="0.984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V23"/>
  <sheetViews>
    <sheetView zoomScalePageLayoutView="0" workbookViewId="0" topLeftCell="A1">
      <selection activeCell="N16" sqref="N16"/>
    </sheetView>
  </sheetViews>
  <sheetFormatPr defaultColWidth="1.625" defaultRowHeight="16.5" customHeight="1"/>
  <cols>
    <col min="1" max="1" width="9.25390625" style="39" customWidth="1"/>
    <col min="2" max="10" width="8.375" style="39" customWidth="1"/>
    <col min="11" max="22" width="5.625" style="39" customWidth="1"/>
    <col min="23" max="47" width="1.75390625" style="39" customWidth="1"/>
    <col min="48" max="16384" width="1.625" style="39" customWidth="1"/>
  </cols>
  <sheetData>
    <row r="1" spans="1:100" ht="16.5" customHeight="1" thickBot="1">
      <c r="A1" s="116" t="s">
        <v>179</v>
      </c>
      <c r="B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08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</row>
    <row r="2" spans="1:100" ht="16.5" customHeight="1">
      <c r="A2" s="135" t="str">
        <f>HYPERLINK("#目次!A3","目次に戻る")</f>
        <v>目次に戻る</v>
      </c>
      <c r="B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0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</row>
    <row r="3" spans="1:100" s="41" customFormat="1" ht="16.5" customHeight="1" thickBot="1">
      <c r="A3" s="40" t="s">
        <v>138</v>
      </c>
      <c r="B3" s="40"/>
      <c r="C3" s="40"/>
      <c r="D3" s="40"/>
      <c r="E3" s="40"/>
      <c r="F3" s="40"/>
      <c r="G3" s="40"/>
      <c r="H3" s="40"/>
      <c r="I3" s="40"/>
      <c r="J3" s="119"/>
      <c r="K3" s="118"/>
      <c r="L3" s="118"/>
      <c r="M3" s="118"/>
      <c r="N3" s="118"/>
      <c r="O3" s="11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U3" s="19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</row>
    <row r="4" spans="1:100" s="2" customFormat="1" ht="16.5" customHeight="1">
      <c r="A4" s="55" t="s">
        <v>139</v>
      </c>
      <c r="B4" s="5" t="s">
        <v>140</v>
      </c>
      <c r="C4" s="4" t="s">
        <v>141</v>
      </c>
      <c r="D4" s="60" t="s">
        <v>142</v>
      </c>
      <c r="E4" s="4" t="s">
        <v>143</v>
      </c>
      <c r="F4" s="60" t="s">
        <v>144</v>
      </c>
      <c r="G4" s="4" t="s">
        <v>145</v>
      </c>
      <c r="H4" s="60" t="s">
        <v>146</v>
      </c>
      <c r="I4" s="4" t="s">
        <v>147</v>
      </c>
      <c r="J4" s="60" t="s">
        <v>148</v>
      </c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</row>
    <row r="5" spans="1:100" s="41" customFormat="1" ht="16.5" customHeight="1">
      <c r="A5" s="126" t="s">
        <v>178</v>
      </c>
      <c r="B5" s="122">
        <v>468840</v>
      </c>
      <c r="C5" s="123">
        <v>191106</v>
      </c>
      <c r="D5" s="123">
        <v>37547</v>
      </c>
      <c r="E5" s="123">
        <v>42099</v>
      </c>
      <c r="F5" s="123">
        <v>39760</v>
      </c>
      <c r="G5" s="123">
        <v>48615</v>
      </c>
      <c r="H5" s="123">
        <v>33362</v>
      </c>
      <c r="I5" s="123">
        <v>48139</v>
      </c>
      <c r="J5" s="123">
        <v>28212</v>
      </c>
      <c r="K5" s="123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</row>
    <row r="6" spans="1:100" s="41" customFormat="1" ht="16.5" customHeight="1">
      <c r="A6" s="126" t="s">
        <v>177</v>
      </c>
      <c r="B6" s="122">
        <v>532114</v>
      </c>
      <c r="C6" s="123">
        <v>218894</v>
      </c>
      <c r="D6" s="123">
        <v>43628</v>
      </c>
      <c r="E6" s="123">
        <v>46371</v>
      </c>
      <c r="F6" s="123">
        <v>44745</v>
      </c>
      <c r="G6" s="123">
        <v>55348</v>
      </c>
      <c r="H6" s="123">
        <v>38081</v>
      </c>
      <c r="I6" s="123">
        <v>54282</v>
      </c>
      <c r="J6" s="123">
        <v>30765</v>
      </c>
      <c r="K6" s="123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</row>
    <row r="7" spans="1:100" s="41" customFormat="1" ht="16.5" customHeight="1">
      <c r="A7" s="126" t="s">
        <v>101</v>
      </c>
      <c r="B7" s="122">
        <v>551575</v>
      </c>
      <c r="C7" s="123">
        <v>219386</v>
      </c>
      <c r="D7" s="123">
        <v>46572</v>
      </c>
      <c r="E7" s="123">
        <v>50640</v>
      </c>
      <c r="F7" s="123">
        <v>45657</v>
      </c>
      <c r="G7" s="123">
        <v>58684</v>
      </c>
      <c r="H7" s="123">
        <v>41249</v>
      </c>
      <c r="I7" s="123">
        <v>57706</v>
      </c>
      <c r="J7" s="123">
        <v>31681</v>
      </c>
      <c r="K7" s="123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</row>
    <row r="8" spans="1:100" s="41" customFormat="1" ht="16.5" customHeight="1">
      <c r="A8" s="126" t="s">
        <v>153</v>
      </c>
      <c r="B8" s="147">
        <v>555810</v>
      </c>
      <c r="C8" s="146">
        <v>218922</v>
      </c>
      <c r="D8" s="146">
        <v>49897</v>
      </c>
      <c r="E8" s="146">
        <v>56931</v>
      </c>
      <c r="F8" s="146">
        <v>45595</v>
      </c>
      <c r="G8" s="146">
        <v>45147</v>
      </c>
      <c r="H8" s="146">
        <v>44257</v>
      </c>
      <c r="I8" s="146">
        <v>61026</v>
      </c>
      <c r="J8" s="146">
        <v>34035</v>
      </c>
      <c r="K8" s="123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</row>
    <row r="9" spans="1:100" s="51" customFormat="1" ht="16.5" customHeight="1" thickBot="1">
      <c r="A9" s="186" t="s">
        <v>161</v>
      </c>
      <c r="B9" s="230">
        <v>618243</v>
      </c>
      <c r="C9" s="231">
        <v>228773</v>
      </c>
      <c r="D9" s="231">
        <v>55855</v>
      </c>
      <c r="E9" s="231">
        <v>61224</v>
      </c>
      <c r="F9" s="231">
        <v>50490</v>
      </c>
      <c r="G9" s="231">
        <v>65871</v>
      </c>
      <c r="H9" s="231">
        <v>51273</v>
      </c>
      <c r="I9" s="231">
        <v>65938</v>
      </c>
      <c r="J9" s="231">
        <v>38819</v>
      </c>
      <c r="K9" s="124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</row>
    <row r="10" spans="1:100" s="41" customFormat="1" ht="16.5" customHeight="1">
      <c r="A10" s="139"/>
      <c r="B10" s="122"/>
      <c r="C10" s="123"/>
      <c r="D10" s="123"/>
      <c r="E10" s="123"/>
      <c r="F10" s="123"/>
      <c r="G10" s="123"/>
      <c r="H10" s="123"/>
      <c r="I10" s="123"/>
      <c r="J10" s="123"/>
      <c r="K10" s="123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</row>
    <row r="11" spans="1:100" s="41" customFormat="1" ht="16.5" customHeight="1">
      <c r="A11" s="126" t="s">
        <v>180</v>
      </c>
      <c r="B11" s="232">
        <v>49427</v>
      </c>
      <c r="C11" s="233">
        <v>19179</v>
      </c>
      <c r="D11" s="232">
        <v>4435</v>
      </c>
      <c r="E11" s="232">
        <v>4809</v>
      </c>
      <c r="F11" s="232">
        <v>3933</v>
      </c>
      <c r="G11" s="232">
        <v>4905</v>
      </c>
      <c r="H11" s="232">
        <v>3950</v>
      </c>
      <c r="I11" s="232">
        <v>5222</v>
      </c>
      <c r="J11" s="232">
        <v>2994</v>
      </c>
      <c r="K11" s="123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</row>
    <row r="12" spans="1:100" s="41" customFormat="1" ht="16.5" customHeight="1">
      <c r="A12" s="126">
        <v>5</v>
      </c>
      <c r="B12" s="232">
        <v>50125</v>
      </c>
      <c r="C12" s="233">
        <v>19380</v>
      </c>
      <c r="D12" s="232">
        <v>4430</v>
      </c>
      <c r="E12" s="232">
        <v>4771</v>
      </c>
      <c r="F12" s="232">
        <v>3950</v>
      </c>
      <c r="G12" s="232">
        <v>5118</v>
      </c>
      <c r="H12" s="232">
        <v>4011</v>
      </c>
      <c r="I12" s="232">
        <v>5340</v>
      </c>
      <c r="J12" s="232">
        <v>3125</v>
      </c>
      <c r="K12" s="123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  <c r="CV12" s="120"/>
    </row>
    <row r="13" spans="1:100" s="41" customFormat="1" ht="16.5" customHeight="1">
      <c r="A13" s="126">
        <v>6</v>
      </c>
      <c r="B13" s="232">
        <v>46928</v>
      </c>
      <c r="C13" s="233">
        <v>14145</v>
      </c>
      <c r="D13" s="232">
        <v>4620</v>
      </c>
      <c r="E13" s="232">
        <v>4972</v>
      </c>
      <c r="F13" s="232">
        <v>4311</v>
      </c>
      <c r="G13" s="232">
        <v>5550</v>
      </c>
      <c r="H13" s="232">
        <v>4395</v>
      </c>
      <c r="I13" s="232">
        <v>5584</v>
      </c>
      <c r="J13" s="232">
        <v>3351</v>
      </c>
      <c r="K13" s="123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</row>
    <row r="14" spans="1:100" s="41" customFormat="1" ht="16.5" customHeight="1">
      <c r="A14" s="126">
        <v>7</v>
      </c>
      <c r="B14" s="232">
        <v>55186</v>
      </c>
      <c r="C14" s="233">
        <v>21030</v>
      </c>
      <c r="D14" s="232">
        <v>5141</v>
      </c>
      <c r="E14" s="232">
        <v>5543</v>
      </c>
      <c r="F14" s="232">
        <v>4428</v>
      </c>
      <c r="G14" s="232">
        <v>5495</v>
      </c>
      <c r="H14" s="232">
        <v>4396</v>
      </c>
      <c r="I14" s="232">
        <v>5912</v>
      </c>
      <c r="J14" s="232">
        <v>3241</v>
      </c>
      <c r="K14" s="123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</row>
    <row r="15" spans="1:100" s="41" customFormat="1" ht="16.5" customHeight="1">
      <c r="A15" s="126">
        <v>8</v>
      </c>
      <c r="B15" s="232">
        <v>57159</v>
      </c>
      <c r="C15" s="233">
        <v>21016</v>
      </c>
      <c r="D15" s="232">
        <v>5202</v>
      </c>
      <c r="E15" s="232">
        <v>5760</v>
      </c>
      <c r="F15" s="232">
        <v>4797</v>
      </c>
      <c r="G15" s="232">
        <v>5980</v>
      </c>
      <c r="H15" s="232">
        <v>4709</v>
      </c>
      <c r="I15" s="232">
        <v>6129</v>
      </c>
      <c r="J15" s="232">
        <v>3566</v>
      </c>
      <c r="K15" s="123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</row>
    <row r="16" spans="1:100" s="41" customFormat="1" ht="16.5" customHeight="1">
      <c r="A16" s="126">
        <v>9</v>
      </c>
      <c r="B16" s="232">
        <v>51713</v>
      </c>
      <c r="C16" s="233">
        <v>18873</v>
      </c>
      <c r="D16" s="232">
        <v>4644</v>
      </c>
      <c r="E16" s="232">
        <v>5108</v>
      </c>
      <c r="F16" s="232">
        <v>4302</v>
      </c>
      <c r="G16" s="232">
        <v>5625</v>
      </c>
      <c r="H16" s="232">
        <v>4297</v>
      </c>
      <c r="I16" s="232">
        <v>5546</v>
      </c>
      <c r="J16" s="232">
        <v>3318</v>
      </c>
      <c r="K16" s="123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</row>
    <row r="17" spans="1:100" s="41" customFormat="1" ht="16.5" customHeight="1">
      <c r="A17" s="126" t="s">
        <v>110</v>
      </c>
      <c r="B17" s="232">
        <v>50937</v>
      </c>
      <c r="C17" s="233">
        <v>19540</v>
      </c>
      <c r="D17" s="232">
        <v>4806</v>
      </c>
      <c r="E17" s="232">
        <v>5270</v>
      </c>
      <c r="F17" s="232">
        <v>3924</v>
      </c>
      <c r="G17" s="232">
        <v>4928</v>
      </c>
      <c r="H17" s="232">
        <v>3818</v>
      </c>
      <c r="I17" s="232">
        <v>5618</v>
      </c>
      <c r="J17" s="232">
        <v>3033</v>
      </c>
      <c r="K17" s="123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</row>
    <row r="18" spans="1:100" s="41" customFormat="1" ht="16.5" customHeight="1">
      <c r="A18" s="126" t="s">
        <v>111</v>
      </c>
      <c r="B18" s="232">
        <v>53712</v>
      </c>
      <c r="C18" s="233">
        <v>20215</v>
      </c>
      <c r="D18" s="232">
        <v>4451</v>
      </c>
      <c r="E18" s="232">
        <v>5405</v>
      </c>
      <c r="F18" s="232">
        <v>4447</v>
      </c>
      <c r="G18" s="232">
        <v>5839</v>
      </c>
      <c r="H18" s="232">
        <v>4511</v>
      </c>
      <c r="I18" s="232">
        <v>5368</v>
      </c>
      <c r="J18" s="232">
        <v>3476</v>
      </c>
      <c r="K18" s="123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</row>
    <row r="19" spans="1:100" s="41" customFormat="1" ht="16.5" customHeight="1">
      <c r="A19" s="126" t="s">
        <v>112</v>
      </c>
      <c r="B19" s="232">
        <v>46886</v>
      </c>
      <c r="C19" s="233">
        <v>17865</v>
      </c>
      <c r="D19" s="232">
        <v>4176</v>
      </c>
      <c r="E19" s="232">
        <v>4312</v>
      </c>
      <c r="F19" s="232">
        <v>3763</v>
      </c>
      <c r="G19" s="232">
        <v>5125</v>
      </c>
      <c r="H19" s="232">
        <v>3916</v>
      </c>
      <c r="I19" s="232">
        <v>4799</v>
      </c>
      <c r="J19" s="232">
        <v>2930</v>
      </c>
      <c r="K19" s="123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</row>
    <row r="20" spans="1:100" s="41" customFormat="1" ht="16.5" customHeight="1">
      <c r="A20" s="161" t="s">
        <v>181</v>
      </c>
      <c r="B20" s="232">
        <v>50004</v>
      </c>
      <c r="C20" s="233">
        <v>18879</v>
      </c>
      <c r="D20" s="232">
        <v>4416</v>
      </c>
      <c r="E20" s="232">
        <v>4892</v>
      </c>
      <c r="F20" s="232">
        <v>4008</v>
      </c>
      <c r="G20" s="232">
        <v>5423</v>
      </c>
      <c r="H20" s="232">
        <v>4131</v>
      </c>
      <c r="I20" s="232">
        <v>5148</v>
      </c>
      <c r="J20" s="232">
        <v>3107</v>
      </c>
      <c r="K20" s="123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</row>
    <row r="21" spans="1:100" s="41" customFormat="1" ht="16.5" customHeight="1">
      <c r="A21" s="126">
        <v>2</v>
      </c>
      <c r="B21" s="232">
        <v>51790</v>
      </c>
      <c r="C21" s="233">
        <v>19162</v>
      </c>
      <c r="D21" s="232">
        <v>4687</v>
      </c>
      <c r="E21" s="232">
        <v>5018</v>
      </c>
      <c r="F21" s="232">
        <v>4138</v>
      </c>
      <c r="G21" s="232">
        <v>5690</v>
      </c>
      <c r="H21" s="232">
        <v>4419</v>
      </c>
      <c r="I21" s="232">
        <v>5498</v>
      </c>
      <c r="J21" s="232">
        <v>3178</v>
      </c>
      <c r="K21" s="123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</row>
    <row r="22" spans="1:100" s="41" customFormat="1" ht="16.5" customHeight="1" thickBot="1">
      <c r="A22" s="127">
        <v>3</v>
      </c>
      <c r="B22" s="234">
        <v>54376</v>
      </c>
      <c r="C22" s="235">
        <v>19489</v>
      </c>
      <c r="D22" s="235">
        <v>4847</v>
      </c>
      <c r="E22" s="235">
        <v>5364</v>
      </c>
      <c r="F22" s="235">
        <v>4489</v>
      </c>
      <c r="G22" s="235">
        <v>6193</v>
      </c>
      <c r="H22" s="235">
        <v>4720</v>
      </c>
      <c r="I22" s="235">
        <v>5774</v>
      </c>
      <c r="J22" s="235">
        <v>3500</v>
      </c>
      <c r="K22" s="123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</row>
    <row r="23" spans="1:100" s="41" customFormat="1" ht="16.5" customHeight="1">
      <c r="A23" s="41" t="s">
        <v>149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7"/>
  <sheetViews>
    <sheetView zoomScalePageLayoutView="0" workbookViewId="0" topLeftCell="A1">
      <selection activeCell="I7" sqref="I7"/>
    </sheetView>
  </sheetViews>
  <sheetFormatPr defaultColWidth="9.00390625" defaultRowHeight="16.5" customHeight="1"/>
  <cols>
    <col min="1" max="1" width="7.75390625" style="17" customWidth="1"/>
    <col min="2" max="10" width="8.375" style="17" customWidth="1"/>
    <col min="11" max="16384" width="9.00390625" style="17" customWidth="1"/>
  </cols>
  <sheetData>
    <row r="1" spans="1:10" ht="16.5" customHeight="1">
      <c r="A1" s="18" t="s">
        <v>184</v>
      </c>
      <c r="B1" s="19"/>
      <c r="D1" s="19"/>
      <c r="E1" s="19"/>
      <c r="F1" s="19"/>
      <c r="G1" s="19"/>
      <c r="H1" s="19"/>
      <c r="I1" s="19"/>
      <c r="J1" s="19"/>
    </row>
    <row r="2" spans="1:10" ht="16.5" customHeight="1">
      <c r="A2" s="138" t="str">
        <f>HYPERLINK("#目次!A4","目次に戻る")</f>
        <v>目次に戻る</v>
      </c>
      <c r="B2" s="19"/>
      <c r="D2" s="19"/>
      <c r="E2" s="19"/>
      <c r="F2" s="19"/>
      <c r="G2" s="19"/>
      <c r="H2" s="19"/>
      <c r="I2" s="19"/>
      <c r="J2" s="19"/>
    </row>
    <row r="3" spans="1:10" s="2" customFormat="1" ht="16.5" customHeight="1" thickBot="1">
      <c r="A3" s="21" t="s">
        <v>126</v>
      </c>
      <c r="B3" s="21"/>
      <c r="C3" s="21"/>
      <c r="D3" s="21"/>
      <c r="E3" s="21"/>
      <c r="F3" s="21"/>
      <c r="G3" s="21"/>
      <c r="H3" s="21"/>
      <c r="I3" s="21"/>
      <c r="J3" s="111" t="s">
        <v>113</v>
      </c>
    </row>
    <row r="4" spans="1:10" s="2" customFormat="1" ht="16.5" customHeight="1">
      <c r="A4" s="55" t="s">
        <v>127</v>
      </c>
      <c r="B4" s="5" t="s">
        <v>128</v>
      </c>
      <c r="C4" s="4" t="s">
        <v>129</v>
      </c>
      <c r="D4" s="60" t="s">
        <v>130</v>
      </c>
      <c r="E4" s="4" t="s">
        <v>131</v>
      </c>
      <c r="F4" s="60" t="s">
        <v>132</v>
      </c>
      <c r="G4" s="4" t="s">
        <v>133</v>
      </c>
      <c r="H4" s="60" t="s">
        <v>134</v>
      </c>
      <c r="I4" s="4" t="s">
        <v>135</v>
      </c>
      <c r="J4" s="60" t="s">
        <v>136</v>
      </c>
    </row>
    <row r="5" spans="1:10" s="2" customFormat="1" ht="16.5" customHeight="1">
      <c r="A5" s="56" t="s">
        <v>185</v>
      </c>
      <c r="B5" s="77">
        <v>983574</v>
      </c>
      <c r="C5" s="112">
        <v>485505</v>
      </c>
      <c r="D5" s="112">
        <v>58112</v>
      </c>
      <c r="E5" s="112">
        <v>72515</v>
      </c>
      <c r="F5" s="112">
        <v>66198</v>
      </c>
      <c r="G5" s="112">
        <v>74474</v>
      </c>
      <c r="H5" s="112">
        <v>84878</v>
      </c>
      <c r="I5" s="112">
        <v>69627</v>
      </c>
      <c r="J5" s="112">
        <v>72265</v>
      </c>
    </row>
    <row r="6" spans="1:10" s="2" customFormat="1" ht="16.5" customHeight="1">
      <c r="A6" s="56">
        <v>18</v>
      </c>
      <c r="B6" s="77">
        <v>981545</v>
      </c>
      <c r="C6" s="112">
        <v>489099</v>
      </c>
      <c r="D6" s="112">
        <v>58234</v>
      </c>
      <c r="E6" s="112">
        <v>70024</v>
      </c>
      <c r="F6" s="112">
        <v>65936</v>
      </c>
      <c r="G6" s="112">
        <v>72014</v>
      </c>
      <c r="H6" s="112">
        <v>85473</v>
      </c>
      <c r="I6" s="112">
        <v>68636</v>
      </c>
      <c r="J6" s="112">
        <v>72129</v>
      </c>
    </row>
    <row r="7" spans="1:10" s="2" customFormat="1" ht="16.5" customHeight="1">
      <c r="A7" s="56">
        <v>19</v>
      </c>
      <c r="B7" s="77">
        <v>969114</v>
      </c>
      <c r="C7" s="112">
        <v>480870</v>
      </c>
      <c r="D7" s="112">
        <v>57017</v>
      </c>
      <c r="E7" s="112">
        <v>66588</v>
      </c>
      <c r="F7" s="112">
        <v>67377</v>
      </c>
      <c r="G7" s="112">
        <v>70965</v>
      </c>
      <c r="H7" s="112">
        <v>85734</v>
      </c>
      <c r="I7" s="112">
        <v>68085</v>
      </c>
      <c r="J7" s="112">
        <v>72478</v>
      </c>
    </row>
    <row r="8" spans="1:10" s="14" customFormat="1" ht="16.5" customHeight="1">
      <c r="A8" s="56">
        <v>20</v>
      </c>
      <c r="B8" s="77">
        <v>953447</v>
      </c>
      <c r="C8" s="112">
        <v>487678</v>
      </c>
      <c r="D8" s="112">
        <v>57985</v>
      </c>
      <c r="E8" s="112">
        <v>67220</v>
      </c>
      <c r="F8" s="112">
        <v>68237</v>
      </c>
      <c r="G8" s="112">
        <v>51422</v>
      </c>
      <c r="H8" s="112">
        <v>85660</v>
      </c>
      <c r="I8" s="112">
        <v>64952</v>
      </c>
      <c r="J8" s="112">
        <v>70293</v>
      </c>
    </row>
    <row r="9" spans="1:12" s="14" customFormat="1" ht="16.5" customHeight="1">
      <c r="A9" s="186" t="s">
        <v>183</v>
      </c>
      <c r="B9" s="231">
        <v>962233</v>
      </c>
      <c r="C9" s="237">
        <v>490260</v>
      </c>
      <c r="D9" s="237">
        <v>57632</v>
      </c>
      <c r="E9" s="237">
        <v>67417</v>
      </c>
      <c r="F9" s="237">
        <v>67679</v>
      </c>
      <c r="G9" s="237">
        <v>58662</v>
      </c>
      <c r="H9" s="237">
        <v>85230</v>
      </c>
      <c r="I9" s="237">
        <v>63839</v>
      </c>
      <c r="J9" s="237">
        <v>71514</v>
      </c>
      <c r="K9" s="149"/>
      <c r="L9" s="149"/>
    </row>
    <row r="10" spans="1:10" ht="16.5" customHeight="1">
      <c r="A10" s="162"/>
      <c r="B10" s="236"/>
      <c r="C10" s="236"/>
      <c r="D10" s="236"/>
      <c r="E10" s="236"/>
      <c r="F10" s="236"/>
      <c r="G10" s="236"/>
      <c r="H10" s="236"/>
      <c r="I10" s="236"/>
      <c r="J10" s="236"/>
    </row>
    <row r="11" spans="1:10" s="2" customFormat="1" ht="16.5" customHeight="1">
      <c r="A11" s="113" t="s">
        <v>114</v>
      </c>
      <c r="B11" s="233">
        <v>38275</v>
      </c>
      <c r="C11" s="232">
        <v>24311</v>
      </c>
      <c r="D11" s="232">
        <v>1834</v>
      </c>
      <c r="E11" s="232">
        <v>2271</v>
      </c>
      <c r="F11" s="232">
        <v>1832</v>
      </c>
      <c r="G11" s="232">
        <v>1867</v>
      </c>
      <c r="H11" s="232">
        <v>2197</v>
      </c>
      <c r="I11" s="232">
        <v>1817</v>
      </c>
      <c r="J11" s="232">
        <v>2146</v>
      </c>
    </row>
    <row r="12" spans="1:10" s="2" customFormat="1" ht="16.5" customHeight="1">
      <c r="A12" s="113" t="s">
        <v>115</v>
      </c>
      <c r="B12" s="238">
        <v>33333</v>
      </c>
      <c r="C12" s="232">
        <v>18323</v>
      </c>
      <c r="D12" s="232">
        <v>1863</v>
      </c>
      <c r="E12" s="232">
        <v>2424</v>
      </c>
      <c r="F12" s="232">
        <v>2262</v>
      </c>
      <c r="G12" s="232">
        <v>1797</v>
      </c>
      <c r="H12" s="232">
        <v>2524</v>
      </c>
      <c r="I12" s="232">
        <v>1976</v>
      </c>
      <c r="J12" s="232">
        <v>2164</v>
      </c>
    </row>
    <row r="13" spans="1:10" s="2" customFormat="1" ht="16.5" customHeight="1">
      <c r="A13" s="114" t="s">
        <v>116</v>
      </c>
      <c r="B13" s="238">
        <v>91000</v>
      </c>
      <c r="C13" s="232">
        <v>49278</v>
      </c>
      <c r="D13" s="232">
        <v>5115</v>
      </c>
      <c r="E13" s="232">
        <v>6560</v>
      </c>
      <c r="F13" s="232">
        <v>6076</v>
      </c>
      <c r="G13" s="232">
        <v>5442</v>
      </c>
      <c r="H13" s="232">
        <v>7465</v>
      </c>
      <c r="I13" s="232">
        <v>5244</v>
      </c>
      <c r="J13" s="232">
        <v>5820</v>
      </c>
    </row>
    <row r="14" spans="1:10" s="2" customFormat="1" ht="16.5" customHeight="1">
      <c r="A14" s="114" t="s">
        <v>117</v>
      </c>
      <c r="B14" s="238">
        <v>152583</v>
      </c>
      <c r="C14" s="232">
        <v>95277</v>
      </c>
      <c r="D14" s="232">
        <v>7239</v>
      </c>
      <c r="E14" s="232">
        <v>8336</v>
      </c>
      <c r="F14" s="232">
        <v>7770</v>
      </c>
      <c r="G14" s="232">
        <v>6798</v>
      </c>
      <c r="H14" s="232">
        <v>9989</v>
      </c>
      <c r="I14" s="232">
        <v>7995</v>
      </c>
      <c r="J14" s="232">
        <v>9179</v>
      </c>
    </row>
    <row r="15" spans="1:10" s="2" customFormat="1" ht="16.5" customHeight="1">
      <c r="A15" s="114" t="s">
        <v>118</v>
      </c>
      <c r="B15" s="238">
        <v>71142</v>
      </c>
      <c r="C15" s="232">
        <v>34860</v>
      </c>
      <c r="D15" s="232">
        <v>4580</v>
      </c>
      <c r="E15" s="232">
        <v>4674</v>
      </c>
      <c r="F15" s="232">
        <v>5411</v>
      </c>
      <c r="G15" s="232">
        <v>4670</v>
      </c>
      <c r="H15" s="232">
        <v>6408</v>
      </c>
      <c r="I15" s="232">
        <v>4706</v>
      </c>
      <c r="J15" s="232">
        <v>5833</v>
      </c>
    </row>
    <row r="16" spans="1:10" s="2" customFormat="1" ht="16.5" customHeight="1">
      <c r="A16" s="114" t="s">
        <v>119</v>
      </c>
      <c r="B16" s="238">
        <v>63252</v>
      </c>
      <c r="C16" s="232">
        <v>31946</v>
      </c>
      <c r="D16" s="232">
        <v>4063</v>
      </c>
      <c r="E16" s="232">
        <v>4318</v>
      </c>
      <c r="F16" s="232">
        <v>4232</v>
      </c>
      <c r="G16" s="232">
        <v>4187</v>
      </c>
      <c r="H16" s="232">
        <v>5202</v>
      </c>
      <c r="I16" s="232">
        <v>4202</v>
      </c>
      <c r="J16" s="232">
        <v>5102</v>
      </c>
    </row>
    <row r="17" spans="1:10" s="2" customFormat="1" ht="16.5" customHeight="1">
      <c r="A17" s="114" t="s">
        <v>120</v>
      </c>
      <c r="B17" s="238">
        <v>28652</v>
      </c>
      <c r="C17" s="232">
        <v>15080</v>
      </c>
      <c r="D17" s="232">
        <v>1694</v>
      </c>
      <c r="E17" s="232">
        <v>2018</v>
      </c>
      <c r="F17" s="232">
        <v>1919</v>
      </c>
      <c r="G17" s="232">
        <v>1695</v>
      </c>
      <c r="H17" s="232">
        <v>2091</v>
      </c>
      <c r="I17" s="232">
        <v>1979</v>
      </c>
      <c r="J17" s="232">
        <v>2176</v>
      </c>
    </row>
    <row r="18" spans="1:10" s="2" customFormat="1" ht="16.5" customHeight="1">
      <c r="A18" s="114" t="s">
        <v>121</v>
      </c>
      <c r="B18" s="238">
        <v>79853</v>
      </c>
      <c r="C18" s="232">
        <v>39683</v>
      </c>
      <c r="D18" s="232">
        <v>4340</v>
      </c>
      <c r="E18" s="232">
        <v>5019</v>
      </c>
      <c r="F18" s="232">
        <v>5843</v>
      </c>
      <c r="G18" s="232">
        <v>5190</v>
      </c>
      <c r="H18" s="232">
        <v>6722</v>
      </c>
      <c r="I18" s="232">
        <v>5766</v>
      </c>
      <c r="J18" s="232">
        <v>7290</v>
      </c>
    </row>
    <row r="19" spans="1:10" s="2" customFormat="1" ht="16.5" customHeight="1">
      <c r="A19" s="114" t="s">
        <v>122</v>
      </c>
      <c r="B19" s="238">
        <v>16415</v>
      </c>
      <c r="C19" s="232">
        <v>8070</v>
      </c>
      <c r="D19" s="232">
        <v>1128</v>
      </c>
      <c r="E19" s="232">
        <v>1158</v>
      </c>
      <c r="F19" s="232">
        <v>1229</v>
      </c>
      <c r="G19" s="232">
        <v>1024</v>
      </c>
      <c r="H19" s="232">
        <v>1380</v>
      </c>
      <c r="I19" s="232">
        <v>1323</v>
      </c>
      <c r="J19" s="232">
        <v>1103</v>
      </c>
    </row>
    <row r="20" spans="1:10" s="2" customFormat="1" ht="16.5" customHeight="1">
      <c r="A20" s="114" t="s">
        <v>123</v>
      </c>
      <c r="B20" s="238">
        <v>316177</v>
      </c>
      <c r="C20" s="232">
        <v>142890</v>
      </c>
      <c r="D20" s="232">
        <v>20494</v>
      </c>
      <c r="E20" s="232">
        <v>25762</v>
      </c>
      <c r="F20" s="232">
        <v>24869</v>
      </c>
      <c r="G20" s="232">
        <v>20931</v>
      </c>
      <c r="H20" s="232">
        <v>34938</v>
      </c>
      <c r="I20" s="232">
        <v>22989</v>
      </c>
      <c r="J20" s="232">
        <v>23304</v>
      </c>
    </row>
    <row r="21" spans="1:10" s="2" customFormat="1" ht="16.5" customHeight="1">
      <c r="A21" s="114" t="s">
        <v>124</v>
      </c>
      <c r="B21" s="238">
        <v>65337</v>
      </c>
      <c r="C21" s="232">
        <v>29288</v>
      </c>
      <c r="D21" s="232">
        <v>4486</v>
      </c>
      <c r="E21" s="232">
        <v>4323</v>
      </c>
      <c r="F21" s="232">
        <v>5382</v>
      </c>
      <c r="G21" s="232">
        <v>4429</v>
      </c>
      <c r="H21" s="232">
        <v>5629</v>
      </c>
      <c r="I21" s="232">
        <v>5049</v>
      </c>
      <c r="J21" s="232">
        <v>6751</v>
      </c>
    </row>
    <row r="22" spans="1:10" s="2" customFormat="1" ht="16.5" customHeight="1" thickBot="1">
      <c r="A22" s="115" t="s">
        <v>125</v>
      </c>
      <c r="B22" s="234">
        <v>6214</v>
      </c>
      <c r="C22" s="235">
        <v>1254</v>
      </c>
      <c r="D22" s="235">
        <v>796</v>
      </c>
      <c r="E22" s="235">
        <v>554</v>
      </c>
      <c r="F22" s="235">
        <v>854</v>
      </c>
      <c r="G22" s="235">
        <v>632</v>
      </c>
      <c r="H22" s="235">
        <v>685</v>
      </c>
      <c r="I22" s="235">
        <v>793</v>
      </c>
      <c r="J22" s="235">
        <v>646</v>
      </c>
    </row>
    <row r="23" spans="1:10" s="2" customFormat="1" ht="16.5" customHeight="1">
      <c r="A23" s="2" t="s">
        <v>137</v>
      </c>
      <c r="B23" s="112"/>
      <c r="C23" s="112"/>
      <c r="D23" s="112"/>
      <c r="E23" s="112"/>
      <c r="F23" s="112"/>
      <c r="G23" s="112"/>
      <c r="H23" s="112"/>
      <c r="I23" s="112"/>
      <c r="J23" s="112"/>
    </row>
    <row r="24" spans="2:10" s="2" customFormat="1" ht="16.5" customHeight="1">
      <c r="B24" s="112"/>
      <c r="C24" s="112"/>
      <c r="D24" s="112"/>
      <c r="E24" s="112"/>
      <c r="F24" s="112"/>
      <c r="G24" s="112"/>
      <c r="H24" s="112"/>
      <c r="I24" s="112"/>
      <c r="J24" s="112"/>
    </row>
    <row r="25" spans="2:10" s="2" customFormat="1" ht="16.5" customHeight="1">
      <c r="B25" s="112"/>
      <c r="C25" s="112"/>
      <c r="D25" s="112"/>
      <c r="E25" s="112"/>
      <c r="F25" s="112"/>
      <c r="G25" s="112"/>
      <c r="H25" s="112"/>
      <c r="I25" s="112"/>
      <c r="J25" s="112"/>
    </row>
    <row r="26" spans="2:10" s="2" customFormat="1" ht="16.5" customHeight="1">
      <c r="B26" s="112"/>
      <c r="C26" s="112"/>
      <c r="D26" s="112"/>
      <c r="E26" s="112"/>
      <c r="F26" s="112"/>
      <c r="G26" s="112"/>
      <c r="H26" s="112"/>
      <c r="I26" s="112"/>
      <c r="J26" s="112"/>
    </row>
    <row r="27" spans="2:10" s="2" customFormat="1" ht="16.5" customHeight="1">
      <c r="B27" s="112"/>
      <c r="C27" s="112"/>
      <c r="D27" s="112"/>
      <c r="E27" s="112"/>
      <c r="F27" s="112"/>
      <c r="G27" s="112"/>
      <c r="H27" s="112"/>
      <c r="I27" s="112"/>
      <c r="J27" s="112"/>
    </row>
    <row r="28" spans="2:10" s="2" customFormat="1" ht="16.5" customHeight="1">
      <c r="B28" s="112"/>
      <c r="C28" s="112"/>
      <c r="D28" s="112"/>
      <c r="E28" s="112"/>
      <c r="F28" s="112"/>
      <c r="G28" s="112"/>
      <c r="H28" s="112"/>
      <c r="I28" s="112"/>
      <c r="J28" s="112"/>
    </row>
    <row r="29" spans="2:10" s="2" customFormat="1" ht="16.5" customHeight="1">
      <c r="B29" s="112"/>
      <c r="C29" s="112"/>
      <c r="D29" s="112"/>
      <c r="E29" s="112"/>
      <c r="F29" s="112"/>
      <c r="G29" s="112"/>
      <c r="H29" s="112"/>
      <c r="I29" s="112"/>
      <c r="J29" s="112"/>
    </row>
    <row r="30" spans="2:10" s="2" customFormat="1" ht="16.5" customHeight="1">
      <c r="B30" s="112"/>
      <c r="C30" s="112"/>
      <c r="D30" s="112"/>
      <c r="E30" s="112"/>
      <c r="F30" s="112"/>
      <c r="G30" s="112"/>
      <c r="H30" s="112"/>
      <c r="I30" s="112"/>
      <c r="J30" s="112"/>
    </row>
    <row r="31" spans="2:10" s="2" customFormat="1" ht="16.5" customHeight="1">
      <c r="B31" s="112"/>
      <c r="C31" s="112"/>
      <c r="D31" s="112"/>
      <c r="E31" s="112"/>
      <c r="F31" s="112"/>
      <c r="G31" s="112"/>
      <c r="H31" s="112"/>
      <c r="I31" s="112"/>
      <c r="J31" s="112"/>
    </row>
    <row r="32" spans="2:10" s="2" customFormat="1" ht="16.5" customHeight="1">
      <c r="B32" s="112"/>
      <c r="C32" s="112"/>
      <c r="D32" s="112"/>
      <c r="E32" s="112"/>
      <c r="F32" s="112"/>
      <c r="G32" s="112"/>
      <c r="H32" s="112"/>
      <c r="I32" s="112"/>
      <c r="J32" s="112"/>
    </row>
    <row r="33" spans="2:10" s="2" customFormat="1" ht="16.5" customHeight="1">
      <c r="B33" s="112"/>
      <c r="C33" s="112"/>
      <c r="D33" s="112"/>
      <c r="E33" s="112"/>
      <c r="F33" s="112"/>
      <c r="G33" s="112"/>
      <c r="H33" s="112"/>
      <c r="I33" s="112"/>
      <c r="J33" s="112"/>
    </row>
    <row r="34" spans="2:10" s="2" customFormat="1" ht="16.5" customHeight="1">
      <c r="B34" s="112"/>
      <c r="C34" s="112"/>
      <c r="D34" s="112"/>
      <c r="E34" s="112"/>
      <c r="F34" s="112"/>
      <c r="G34" s="112"/>
      <c r="H34" s="112"/>
      <c r="I34" s="112"/>
      <c r="J34" s="112"/>
    </row>
    <row r="35" spans="2:10" s="2" customFormat="1" ht="16.5" customHeight="1">
      <c r="B35" s="112"/>
      <c r="C35" s="112"/>
      <c r="D35" s="112"/>
      <c r="E35" s="112"/>
      <c r="F35" s="112"/>
      <c r="G35" s="112"/>
      <c r="H35" s="112"/>
      <c r="I35" s="112"/>
      <c r="J35" s="112"/>
    </row>
    <row r="36" spans="2:10" s="2" customFormat="1" ht="16.5" customHeight="1">
      <c r="B36" s="112"/>
      <c r="C36" s="112"/>
      <c r="D36" s="112"/>
      <c r="E36" s="112"/>
      <c r="F36" s="112"/>
      <c r="G36" s="112"/>
      <c r="H36" s="112"/>
      <c r="I36" s="112"/>
      <c r="J36" s="112"/>
    </row>
    <row r="37" spans="2:10" s="2" customFormat="1" ht="16.5" customHeight="1">
      <c r="B37" s="112"/>
      <c r="C37" s="112"/>
      <c r="D37" s="112"/>
      <c r="E37" s="112"/>
      <c r="F37" s="112"/>
      <c r="G37" s="112"/>
      <c r="H37" s="112"/>
      <c r="I37" s="112"/>
      <c r="J37" s="112"/>
    </row>
    <row r="38" spans="2:10" s="2" customFormat="1" ht="16.5" customHeight="1">
      <c r="B38" s="112"/>
      <c r="C38" s="112"/>
      <c r="D38" s="112"/>
      <c r="E38" s="112"/>
      <c r="F38" s="112"/>
      <c r="G38" s="112"/>
      <c r="H38" s="112"/>
      <c r="I38" s="112"/>
      <c r="J38" s="112"/>
    </row>
    <row r="39" spans="2:10" s="2" customFormat="1" ht="16.5" customHeight="1">
      <c r="B39" s="112"/>
      <c r="C39" s="112"/>
      <c r="D39" s="112"/>
      <c r="E39" s="112"/>
      <c r="F39" s="112"/>
      <c r="G39" s="112"/>
      <c r="H39" s="112"/>
      <c r="I39" s="112"/>
      <c r="J39" s="112"/>
    </row>
    <row r="40" spans="2:10" s="2" customFormat="1" ht="16.5" customHeight="1">
      <c r="B40" s="112"/>
      <c r="C40" s="112"/>
      <c r="D40" s="112"/>
      <c r="E40" s="112"/>
      <c r="F40" s="112"/>
      <c r="G40" s="112"/>
      <c r="H40" s="112"/>
      <c r="I40" s="112"/>
      <c r="J40" s="112"/>
    </row>
    <row r="41" spans="2:10" s="2" customFormat="1" ht="16.5" customHeight="1">
      <c r="B41" s="112"/>
      <c r="C41" s="112"/>
      <c r="D41" s="112"/>
      <c r="E41" s="112"/>
      <c r="F41" s="112"/>
      <c r="G41" s="112"/>
      <c r="H41" s="112"/>
      <c r="I41" s="112"/>
      <c r="J41" s="112"/>
    </row>
    <row r="42" spans="2:10" s="2" customFormat="1" ht="16.5" customHeight="1">
      <c r="B42" s="112"/>
      <c r="C42" s="112"/>
      <c r="D42" s="112"/>
      <c r="E42" s="112"/>
      <c r="F42" s="112"/>
      <c r="G42" s="112"/>
      <c r="H42" s="112"/>
      <c r="I42" s="112"/>
      <c r="J42" s="112"/>
    </row>
    <row r="43" spans="2:10" s="2" customFormat="1" ht="16.5" customHeight="1">
      <c r="B43" s="112"/>
      <c r="C43" s="112"/>
      <c r="D43" s="112"/>
      <c r="E43" s="112"/>
      <c r="F43" s="112"/>
      <c r="G43" s="112"/>
      <c r="H43" s="112"/>
      <c r="I43" s="112"/>
      <c r="J43" s="112"/>
    </row>
    <row r="44" spans="2:10" s="2" customFormat="1" ht="16.5" customHeight="1">
      <c r="B44" s="112"/>
      <c r="C44" s="112"/>
      <c r="D44" s="112"/>
      <c r="E44" s="112"/>
      <c r="F44" s="112"/>
      <c r="G44" s="112"/>
      <c r="H44" s="112"/>
      <c r="I44" s="112"/>
      <c r="J44" s="112"/>
    </row>
    <row r="45" spans="2:10" s="2" customFormat="1" ht="16.5" customHeight="1">
      <c r="B45" s="112"/>
      <c r="C45" s="112"/>
      <c r="D45" s="112"/>
      <c r="E45" s="112"/>
      <c r="F45" s="112"/>
      <c r="G45" s="112"/>
      <c r="H45" s="112"/>
      <c r="I45" s="112"/>
      <c r="J45" s="112"/>
    </row>
    <row r="46" spans="2:10" s="2" customFormat="1" ht="16.5" customHeight="1">
      <c r="B46" s="112"/>
      <c r="C46" s="112"/>
      <c r="D46" s="112"/>
      <c r="E46" s="112"/>
      <c r="F46" s="112"/>
      <c r="G46" s="112"/>
      <c r="H46" s="112"/>
      <c r="I46" s="112"/>
      <c r="J46" s="112"/>
    </row>
    <row r="47" spans="2:10" s="2" customFormat="1" ht="16.5" customHeight="1">
      <c r="B47" s="112"/>
      <c r="C47" s="112"/>
      <c r="D47" s="112"/>
      <c r="E47" s="112"/>
      <c r="F47" s="112"/>
      <c r="G47" s="112"/>
      <c r="H47" s="112"/>
      <c r="I47" s="112"/>
      <c r="J47" s="112"/>
    </row>
    <row r="48" spans="2:10" s="2" customFormat="1" ht="16.5" customHeight="1">
      <c r="B48" s="112"/>
      <c r="C48" s="112"/>
      <c r="D48" s="112"/>
      <c r="E48" s="112"/>
      <c r="F48" s="112"/>
      <c r="G48" s="112"/>
      <c r="H48" s="112"/>
      <c r="I48" s="112"/>
      <c r="J48" s="112"/>
    </row>
    <row r="49" spans="2:10" s="2" customFormat="1" ht="16.5" customHeight="1">
      <c r="B49" s="112"/>
      <c r="C49" s="112"/>
      <c r="D49" s="112"/>
      <c r="E49" s="112"/>
      <c r="F49" s="112"/>
      <c r="G49" s="112"/>
      <c r="H49" s="112"/>
      <c r="I49" s="112"/>
      <c r="J49" s="112"/>
    </row>
    <row r="50" spans="2:10" s="2" customFormat="1" ht="16.5" customHeight="1">
      <c r="B50" s="112"/>
      <c r="C50" s="112"/>
      <c r="D50" s="112"/>
      <c r="E50" s="112"/>
      <c r="F50" s="112"/>
      <c r="G50" s="112"/>
      <c r="H50" s="112"/>
      <c r="I50" s="112"/>
      <c r="J50" s="112"/>
    </row>
    <row r="51" spans="2:10" s="2" customFormat="1" ht="16.5" customHeight="1">
      <c r="B51" s="112"/>
      <c r="C51" s="112"/>
      <c r="D51" s="112"/>
      <c r="E51" s="112"/>
      <c r="F51" s="112"/>
      <c r="G51" s="112"/>
      <c r="H51" s="112"/>
      <c r="I51" s="112"/>
      <c r="J51" s="112"/>
    </row>
    <row r="52" spans="2:10" s="2" customFormat="1" ht="16.5" customHeight="1">
      <c r="B52" s="112"/>
      <c r="C52" s="112"/>
      <c r="D52" s="112"/>
      <c r="E52" s="112"/>
      <c r="F52" s="112"/>
      <c r="G52" s="112"/>
      <c r="H52" s="112"/>
      <c r="I52" s="112"/>
      <c r="J52" s="112"/>
    </row>
    <row r="53" spans="2:10" s="2" customFormat="1" ht="16.5" customHeight="1">
      <c r="B53" s="112"/>
      <c r="C53" s="112"/>
      <c r="D53" s="112"/>
      <c r="E53" s="112"/>
      <c r="F53" s="112"/>
      <c r="G53" s="112"/>
      <c r="H53" s="112"/>
      <c r="I53" s="112"/>
      <c r="J53" s="112"/>
    </row>
    <row r="54" spans="2:10" s="2" customFormat="1" ht="16.5" customHeight="1">
      <c r="B54" s="112"/>
      <c r="C54" s="112"/>
      <c r="D54" s="112"/>
      <c r="E54" s="112"/>
      <c r="F54" s="112"/>
      <c r="G54" s="112"/>
      <c r="H54" s="112"/>
      <c r="I54" s="112"/>
      <c r="J54" s="112"/>
    </row>
    <row r="55" spans="2:10" s="2" customFormat="1" ht="16.5" customHeight="1">
      <c r="B55" s="112"/>
      <c r="C55" s="112"/>
      <c r="D55" s="112"/>
      <c r="E55" s="112"/>
      <c r="F55" s="112"/>
      <c r="G55" s="112"/>
      <c r="H55" s="112"/>
      <c r="I55" s="112"/>
      <c r="J55" s="112"/>
    </row>
    <row r="56" spans="2:10" s="2" customFormat="1" ht="16.5" customHeight="1">
      <c r="B56" s="112"/>
      <c r="C56" s="112"/>
      <c r="D56" s="112"/>
      <c r="E56" s="112"/>
      <c r="F56" s="112"/>
      <c r="G56" s="112"/>
      <c r="H56" s="112"/>
      <c r="I56" s="112"/>
      <c r="J56" s="112"/>
    </row>
    <row r="57" spans="2:10" s="2" customFormat="1" ht="16.5" customHeight="1">
      <c r="B57" s="112"/>
      <c r="C57" s="112"/>
      <c r="D57" s="112"/>
      <c r="E57" s="112"/>
      <c r="F57" s="112"/>
      <c r="G57" s="112"/>
      <c r="H57" s="112"/>
      <c r="I57" s="112"/>
      <c r="J57" s="112"/>
    </row>
    <row r="58" spans="2:10" s="2" customFormat="1" ht="16.5" customHeight="1">
      <c r="B58" s="112"/>
      <c r="C58" s="112"/>
      <c r="D58" s="112"/>
      <c r="E58" s="112"/>
      <c r="F58" s="112"/>
      <c r="G58" s="112"/>
      <c r="H58" s="112"/>
      <c r="I58" s="112"/>
      <c r="J58" s="112"/>
    </row>
    <row r="59" spans="2:10" s="2" customFormat="1" ht="16.5" customHeight="1">
      <c r="B59" s="112"/>
      <c r="C59" s="112"/>
      <c r="D59" s="112"/>
      <c r="E59" s="112"/>
      <c r="F59" s="112"/>
      <c r="G59" s="112"/>
      <c r="H59" s="112"/>
      <c r="I59" s="112"/>
      <c r="J59" s="112"/>
    </row>
    <row r="60" spans="2:10" s="2" customFormat="1" ht="16.5" customHeight="1">
      <c r="B60" s="112"/>
      <c r="C60" s="112"/>
      <c r="D60" s="112"/>
      <c r="E60" s="112"/>
      <c r="F60" s="112"/>
      <c r="G60" s="112"/>
      <c r="H60" s="112"/>
      <c r="I60" s="112"/>
      <c r="J60" s="112"/>
    </row>
    <row r="61" spans="2:10" s="2" customFormat="1" ht="16.5" customHeight="1">
      <c r="B61" s="112"/>
      <c r="C61" s="112"/>
      <c r="D61" s="112"/>
      <c r="E61" s="112"/>
      <c r="F61" s="112"/>
      <c r="G61" s="112"/>
      <c r="H61" s="112"/>
      <c r="I61" s="112"/>
      <c r="J61" s="112"/>
    </row>
    <row r="62" spans="2:10" s="2" customFormat="1" ht="16.5" customHeight="1">
      <c r="B62" s="112"/>
      <c r="C62" s="112"/>
      <c r="D62" s="112"/>
      <c r="E62" s="112"/>
      <c r="F62" s="112"/>
      <c r="G62" s="112"/>
      <c r="H62" s="112"/>
      <c r="I62" s="112"/>
      <c r="J62" s="112"/>
    </row>
    <row r="63" spans="2:10" s="2" customFormat="1" ht="16.5" customHeight="1">
      <c r="B63" s="112"/>
      <c r="C63" s="112"/>
      <c r="D63" s="112"/>
      <c r="E63" s="112"/>
      <c r="F63" s="112"/>
      <c r="G63" s="112"/>
      <c r="H63" s="112"/>
      <c r="I63" s="112"/>
      <c r="J63" s="112"/>
    </row>
    <row r="64" spans="2:10" s="2" customFormat="1" ht="16.5" customHeight="1">
      <c r="B64" s="112"/>
      <c r="C64" s="112"/>
      <c r="D64" s="112"/>
      <c r="E64" s="112"/>
      <c r="F64" s="112"/>
      <c r="G64" s="112"/>
      <c r="H64" s="112"/>
      <c r="I64" s="112"/>
      <c r="J64" s="112"/>
    </row>
    <row r="65" spans="2:10" s="2" customFormat="1" ht="16.5" customHeight="1">
      <c r="B65" s="112"/>
      <c r="C65" s="112"/>
      <c r="D65" s="112"/>
      <c r="E65" s="112"/>
      <c r="F65" s="112"/>
      <c r="G65" s="112"/>
      <c r="H65" s="112"/>
      <c r="I65" s="112"/>
      <c r="J65" s="112"/>
    </row>
    <row r="66" spans="2:10" s="2" customFormat="1" ht="16.5" customHeight="1">
      <c r="B66" s="112"/>
      <c r="C66" s="112"/>
      <c r="D66" s="112"/>
      <c r="E66" s="112"/>
      <c r="F66" s="112"/>
      <c r="G66" s="112"/>
      <c r="H66" s="112"/>
      <c r="I66" s="112"/>
      <c r="J66" s="112"/>
    </row>
    <row r="67" spans="2:10" s="2" customFormat="1" ht="16.5" customHeight="1">
      <c r="B67" s="112"/>
      <c r="C67" s="112"/>
      <c r="D67" s="112"/>
      <c r="E67" s="112"/>
      <c r="F67" s="112"/>
      <c r="G67" s="112"/>
      <c r="H67" s="112"/>
      <c r="I67" s="112"/>
      <c r="J67" s="112"/>
    </row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="2" customFormat="1" ht="16.5" customHeight="1"/>
    <row r="142" s="2" customFormat="1" ht="16.5" customHeight="1"/>
    <row r="143" s="2" customFormat="1" ht="16.5" customHeight="1"/>
    <row r="144" s="2" customFormat="1" ht="16.5" customHeight="1"/>
    <row r="145" s="2" customFormat="1" ht="16.5" customHeight="1"/>
    <row r="146" s="2" customFormat="1" ht="16.5" customHeight="1"/>
    <row r="147" s="2" customFormat="1" ht="16.5" customHeight="1"/>
    <row r="148" s="2" customFormat="1" ht="16.5" customHeight="1"/>
    <row r="149" s="2" customFormat="1" ht="16.5" customHeight="1"/>
    <row r="150" s="2" customFormat="1" ht="16.5" customHeight="1"/>
    <row r="151" s="2" customFormat="1" ht="16.5" customHeight="1"/>
    <row r="152" s="2" customFormat="1" ht="16.5" customHeight="1"/>
    <row r="153" s="2" customFormat="1" ht="16.5" customHeight="1"/>
    <row r="154" s="2" customFormat="1" ht="16.5" customHeight="1"/>
    <row r="155" s="2" customFormat="1" ht="16.5" customHeight="1"/>
    <row r="156" s="2" customFormat="1" ht="16.5" customHeight="1"/>
    <row r="157" s="2" customFormat="1" ht="16.5" customHeight="1"/>
    <row r="158" s="2" customFormat="1" ht="16.5" customHeight="1"/>
    <row r="159" s="2" customFormat="1" ht="16.5" customHeight="1"/>
    <row r="160" s="2" customFormat="1" ht="16.5" customHeight="1"/>
    <row r="161" s="2" customFormat="1" ht="16.5" customHeight="1"/>
    <row r="162" s="2" customFormat="1" ht="16.5" customHeight="1"/>
    <row r="163" s="2" customFormat="1" ht="16.5" customHeight="1"/>
    <row r="164" s="2" customFormat="1" ht="16.5" customHeight="1"/>
    <row r="165" s="2" customFormat="1" ht="16.5" customHeight="1"/>
    <row r="166" s="2" customFormat="1" ht="16.5" customHeight="1"/>
    <row r="167" s="2" customFormat="1" ht="16.5" customHeight="1"/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24"/>
  <sheetViews>
    <sheetView zoomScalePageLayoutView="0" workbookViewId="0" topLeftCell="A1">
      <selection activeCell="I22" sqref="I22"/>
    </sheetView>
  </sheetViews>
  <sheetFormatPr defaultColWidth="10.375" defaultRowHeight="16.5" customHeight="1"/>
  <cols>
    <col min="1" max="1" width="10.375" style="0" customWidth="1"/>
    <col min="2" max="9" width="13.25390625" style="0" customWidth="1"/>
  </cols>
  <sheetData>
    <row r="1" spans="1:9" ht="16.5" customHeight="1">
      <c r="A1" s="18" t="s">
        <v>191</v>
      </c>
      <c r="B1" s="19"/>
      <c r="C1" s="19"/>
      <c r="D1" s="20"/>
      <c r="E1" s="19"/>
      <c r="F1" s="19"/>
      <c r="G1" s="19"/>
      <c r="H1" s="20"/>
      <c r="I1" s="20"/>
    </row>
    <row r="2" spans="1:20" s="100" customFormat="1" ht="16.5" customHeight="1" thickBot="1">
      <c r="A2" s="138" t="str">
        <f>HYPERLINK("#目次!A5","目次に戻る")</f>
        <v>目次に戻る</v>
      </c>
      <c r="B2" s="40"/>
      <c r="C2" s="21"/>
      <c r="D2" s="21"/>
      <c r="E2" s="21"/>
      <c r="F2" s="21"/>
      <c r="G2" s="21"/>
      <c r="H2" s="21"/>
      <c r="I2" s="21"/>
      <c r="T2" s="101"/>
    </row>
    <row r="3" spans="1:20" s="103" customFormat="1" ht="23.25" thickBot="1">
      <c r="A3" s="85" t="s">
        <v>163</v>
      </c>
      <c r="B3" s="64" t="s">
        <v>48</v>
      </c>
      <c r="C3" s="42" t="s">
        <v>94</v>
      </c>
      <c r="D3" s="42" t="s">
        <v>95</v>
      </c>
      <c r="E3" s="42" t="s">
        <v>96</v>
      </c>
      <c r="F3" s="42" t="s">
        <v>97</v>
      </c>
      <c r="G3" s="42" t="s">
        <v>98</v>
      </c>
      <c r="H3" s="42" t="s">
        <v>99</v>
      </c>
      <c r="I3" s="43" t="s">
        <v>100</v>
      </c>
      <c r="J3" s="102"/>
      <c r="K3" s="102"/>
      <c r="L3" s="102"/>
      <c r="M3" s="102"/>
      <c r="N3" s="102"/>
      <c r="O3" s="102"/>
      <c r="P3" s="102"/>
      <c r="T3" s="104"/>
    </row>
    <row r="4" spans="1:20" s="100" customFormat="1" ht="16.5" customHeight="1">
      <c r="A4" s="48" t="s">
        <v>189</v>
      </c>
      <c r="B4" s="140">
        <v>630908</v>
      </c>
      <c r="C4" s="38">
        <v>133017</v>
      </c>
      <c r="D4" s="38">
        <v>268601</v>
      </c>
      <c r="E4" s="38">
        <v>146591</v>
      </c>
      <c r="F4" s="38">
        <v>55549</v>
      </c>
      <c r="G4" s="38">
        <v>431</v>
      </c>
      <c r="H4" s="38">
        <v>20961</v>
      </c>
      <c r="I4" s="38">
        <v>5758</v>
      </c>
      <c r="J4" s="105"/>
      <c r="K4" s="105"/>
      <c r="L4" s="105"/>
      <c r="M4" s="105"/>
      <c r="N4" s="105"/>
      <c r="O4" s="105"/>
      <c r="P4" s="105"/>
      <c r="Q4" s="41"/>
      <c r="R4" s="41"/>
      <c r="S4" s="41"/>
      <c r="T4" s="101"/>
    </row>
    <row r="5" spans="1:20" s="100" customFormat="1" ht="16.5" customHeight="1">
      <c r="A5" s="48" t="s">
        <v>46</v>
      </c>
      <c r="B5" s="140">
        <v>617526</v>
      </c>
      <c r="C5" s="38">
        <v>132936</v>
      </c>
      <c r="D5" s="38">
        <v>258791</v>
      </c>
      <c r="E5" s="38">
        <v>144497</v>
      </c>
      <c r="F5" s="38">
        <v>55121</v>
      </c>
      <c r="G5" s="38">
        <v>427</v>
      </c>
      <c r="H5" s="38">
        <v>21314</v>
      </c>
      <c r="I5" s="38">
        <v>4440</v>
      </c>
      <c r="J5" s="105"/>
      <c r="K5" s="105"/>
      <c r="L5" s="105"/>
      <c r="M5" s="105"/>
      <c r="N5" s="105"/>
      <c r="O5" s="105"/>
      <c r="P5" s="105"/>
      <c r="Q5" s="41"/>
      <c r="R5" s="41"/>
      <c r="S5" s="41"/>
      <c r="T5" s="101"/>
    </row>
    <row r="6" spans="1:20" s="100" customFormat="1" ht="16.5" customHeight="1">
      <c r="A6" s="48" t="s">
        <v>101</v>
      </c>
      <c r="B6" s="140">
        <v>616972</v>
      </c>
      <c r="C6" s="38">
        <v>134561</v>
      </c>
      <c r="D6" s="38">
        <v>255124</v>
      </c>
      <c r="E6" s="38">
        <v>138570</v>
      </c>
      <c r="F6" s="38">
        <v>64729</v>
      </c>
      <c r="G6" s="38">
        <v>473</v>
      </c>
      <c r="H6" s="38">
        <v>21302</v>
      </c>
      <c r="I6" s="38">
        <v>2223</v>
      </c>
      <c r="J6" s="105"/>
      <c r="K6" s="105"/>
      <c r="L6" s="105"/>
      <c r="M6" s="105"/>
      <c r="N6" s="105"/>
      <c r="O6" s="105"/>
      <c r="P6" s="105"/>
      <c r="Q6" s="41"/>
      <c r="R6" s="41"/>
      <c r="S6" s="41"/>
      <c r="T6" s="101"/>
    </row>
    <row r="7" spans="1:20" s="100" customFormat="1" ht="16.5" customHeight="1">
      <c r="A7" s="48" t="s">
        <v>153</v>
      </c>
      <c r="B7" s="140">
        <v>602056</v>
      </c>
      <c r="C7" s="38">
        <v>136177</v>
      </c>
      <c r="D7" s="38">
        <v>248635</v>
      </c>
      <c r="E7" s="38">
        <v>130828</v>
      </c>
      <c r="F7" s="38">
        <v>63277</v>
      </c>
      <c r="G7" s="38">
        <v>461</v>
      </c>
      <c r="H7" s="38">
        <v>21329</v>
      </c>
      <c r="I7" s="38">
        <v>1349</v>
      </c>
      <c r="J7" s="105"/>
      <c r="K7" s="105"/>
      <c r="L7" s="105"/>
      <c r="M7" s="105"/>
      <c r="N7" s="105"/>
      <c r="O7" s="105"/>
      <c r="P7" s="105"/>
      <c r="Q7" s="41"/>
      <c r="R7" s="41"/>
      <c r="S7" s="41"/>
      <c r="T7" s="101"/>
    </row>
    <row r="8" spans="1:20" s="107" customFormat="1" ht="16.5" customHeight="1">
      <c r="A8" s="48" t="s">
        <v>167</v>
      </c>
      <c r="B8" s="140">
        <v>571833</v>
      </c>
      <c r="C8" s="38">
        <v>134584</v>
      </c>
      <c r="D8" s="38">
        <v>230847</v>
      </c>
      <c r="E8" s="38">
        <v>124284</v>
      </c>
      <c r="F8" s="38">
        <v>59508</v>
      </c>
      <c r="G8" s="38">
        <v>457</v>
      </c>
      <c r="H8" s="38">
        <v>20731</v>
      </c>
      <c r="I8" s="38">
        <v>1422</v>
      </c>
      <c r="J8" s="106"/>
      <c r="K8" s="106"/>
      <c r="L8" s="106"/>
      <c r="M8" s="106"/>
      <c r="N8" s="106"/>
      <c r="O8" s="106"/>
      <c r="P8" s="106"/>
      <c r="Q8" s="51"/>
      <c r="R8" s="51"/>
      <c r="S8" s="51"/>
      <c r="T8" s="72"/>
    </row>
    <row r="9" spans="1:20" s="107" customFormat="1" ht="16.5" customHeight="1">
      <c r="A9" s="153" t="s">
        <v>190</v>
      </c>
      <c r="B9" s="163">
        <v>558737</v>
      </c>
      <c r="C9" s="164">
        <v>128537</v>
      </c>
      <c r="D9" s="164">
        <v>226284</v>
      </c>
      <c r="E9" s="164">
        <v>117463</v>
      </c>
      <c r="F9" s="164">
        <v>63131</v>
      </c>
      <c r="G9" s="164">
        <v>374</v>
      </c>
      <c r="H9" s="164">
        <v>21173</v>
      </c>
      <c r="I9" s="164">
        <v>1775</v>
      </c>
      <c r="J9" s="106"/>
      <c r="K9" s="106"/>
      <c r="L9" s="106"/>
      <c r="M9" s="106"/>
      <c r="N9" s="106"/>
      <c r="O9" s="106"/>
      <c r="P9" s="106"/>
      <c r="Q9" s="51"/>
      <c r="R9" s="51"/>
      <c r="S9" s="51"/>
      <c r="T9" s="165"/>
    </row>
    <row r="10" spans="1:20" s="100" customFormat="1" ht="16.5" customHeight="1">
      <c r="A10" s="153"/>
      <c r="B10" s="140"/>
      <c r="C10" s="38"/>
      <c r="D10" s="38"/>
      <c r="E10" s="38"/>
      <c r="F10" s="38"/>
      <c r="G10" s="38"/>
      <c r="H10" s="38"/>
      <c r="I10" s="38"/>
      <c r="J10" s="105"/>
      <c r="K10" s="105"/>
      <c r="L10" s="105"/>
      <c r="M10" s="105"/>
      <c r="N10" s="105"/>
      <c r="O10" s="105"/>
      <c r="P10" s="105"/>
      <c r="Q10" s="41"/>
      <c r="R10" s="41"/>
      <c r="S10" s="41"/>
      <c r="T10" s="101"/>
    </row>
    <row r="11" spans="1:20" s="100" customFormat="1" ht="16.5" customHeight="1">
      <c r="A11" s="48" t="s">
        <v>169</v>
      </c>
      <c r="B11" s="152">
        <v>46525</v>
      </c>
      <c r="C11" s="38">
        <v>11306</v>
      </c>
      <c r="D11" s="38">
        <v>19222</v>
      </c>
      <c r="E11" s="57">
        <v>9694</v>
      </c>
      <c r="F11" s="57">
        <v>4404</v>
      </c>
      <c r="G11" s="57">
        <v>26</v>
      </c>
      <c r="H11" s="57">
        <v>1636</v>
      </c>
      <c r="I11" s="57">
        <v>237</v>
      </c>
      <c r="J11" s="166"/>
      <c r="K11" s="166"/>
      <c r="L11" s="166"/>
      <c r="M11" s="166"/>
      <c r="N11" s="166"/>
      <c r="O11" s="166"/>
      <c r="P11" s="166"/>
      <c r="Q11" s="166"/>
      <c r="R11" s="166"/>
      <c r="S11" s="41"/>
      <c r="T11" s="101"/>
    </row>
    <row r="12" spans="1:20" s="100" customFormat="1" ht="16.5" customHeight="1">
      <c r="A12" s="48" t="s">
        <v>102</v>
      </c>
      <c r="B12" s="152">
        <v>46355</v>
      </c>
      <c r="C12" s="38">
        <v>10707</v>
      </c>
      <c r="D12" s="38">
        <v>19367</v>
      </c>
      <c r="E12" s="57">
        <v>10157</v>
      </c>
      <c r="F12" s="57">
        <v>4205</v>
      </c>
      <c r="G12" s="57">
        <v>32</v>
      </c>
      <c r="H12" s="57">
        <v>1679</v>
      </c>
      <c r="I12" s="57">
        <v>208</v>
      </c>
      <c r="J12" s="166"/>
      <c r="K12" s="166"/>
      <c r="L12" s="166"/>
      <c r="M12" s="166"/>
      <c r="N12" s="166"/>
      <c r="O12" s="166"/>
      <c r="P12" s="166"/>
      <c r="Q12" s="166"/>
      <c r="R12" s="166"/>
      <c r="S12" s="41"/>
      <c r="T12" s="101"/>
    </row>
    <row r="13" spans="1:20" s="100" customFormat="1" ht="16.5" customHeight="1">
      <c r="A13" s="48" t="s">
        <v>103</v>
      </c>
      <c r="B13" s="152">
        <v>56116</v>
      </c>
      <c r="C13" s="38">
        <v>11904</v>
      </c>
      <c r="D13" s="38">
        <v>23979</v>
      </c>
      <c r="E13" s="57">
        <v>12199</v>
      </c>
      <c r="F13" s="57">
        <v>4937</v>
      </c>
      <c r="G13" s="57">
        <v>40</v>
      </c>
      <c r="H13" s="57">
        <v>2999</v>
      </c>
      <c r="I13" s="57">
        <v>58</v>
      </c>
      <c r="J13" s="166"/>
      <c r="K13" s="166"/>
      <c r="L13" s="166"/>
      <c r="M13" s="166"/>
      <c r="N13" s="166"/>
      <c r="O13" s="166"/>
      <c r="P13" s="166"/>
      <c r="Q13" s="166"/>
      <c r="R13" s="166"/>
      <c r="S13" s="41"/>
      <c r="T13" s="101"/>
    </row>
    <row r="14" spans="1:20" s="100" customFormat="1" ht="16.5" customHeight="1">
      <c r="A14" s="48" t="s">
        <v>104</v>
      </c>
      <c r="B14" s="152">
        <v>46887</v>
      </c>
      <c r="C14" s="38">
        <v>11249</v>
      </c>
      <c r="D14" s="38">
        <v>19450</v>
      </c>
      <c r="E14" s="57">
        <v>9700</v>
      </c>
      <c r="F14" s="57">
        <v>4402</v>
      </c>
      <c r="G14" s="57">
        <v>32</v>
      </c>
      <c r="H14" s="57">
        <v>1890</v>
      </c>
      <c r="I14" s="57">
        <v>164</v>
      </c>
      <c r="J14" s="166"/>
      <c r="K14" s="166"/>
      <c r="L14" s="166"/>
      <c r="M14" s="166"/>
      <c r="N14" s="166"/>
      <c r="O14" s="166"/>
      <c r="P14" s="166"/>
      <c r="Q14" s="166"/>
      <c r="R14" s="166"/>
      <c r="S14" s="41"/>
      <c r="T14" s="101"/>
    </row>
    <row r="15" spans="1:20" s="100" customFormat="1" ht="16.5" customHeight="1">
      <c r="A15" s="48" t="s">
        <v>105</v>
      </c>
      <c r="B15" s="152">
        <v>41250</v>
      </c>
      <c r="C15" s="38">
        <v>9961</v>
      </c>
      <c r="D15" s="38">
        <v>17314</v>
      </c>
      <c r="E15" s="57">
        <v>8944</v>
      </c>
      <c r="F15" s="57">
        <v>3430</v>
      </c>
      <c r="G15" s="57">
        <v>32</v>
      </c>
      <c r="H15" s="57">
        <v>1397</v>
      </c>
      <c r="I15" s="57">
        <v>172</v>
      </c>
      <c r="J15" s="166"/>
      <c r="K15" s="166"/>
      <c r="L15" s="166"/>
      <c r="M15" s="166"/>
      <c r="N15" s="166"/>
      <c r="O15" s="166"/>
      <c r="P15" s="166"/>
      <c r="Q15" s="166"/>
      <c r="R15" s="166"/>
      <c r="S15" s="41"/>
      <c r="T15" s="101"/>
    </row>
    <row r="16" spans="1:20" s="100" customFormat="1" ht="16.5" customHeight="1">
      <c r="A16" s="48" t="s">
        <v>106</v>
      </c>
      <c r="B16" s="152">
        <v>51988</v>
      </c>
      <c r="C16" s="38">
        <v>11277</v>
      </c>
      <c r="D16" s="38">
        <v>19991</v>
      </c>
      <c r="E16" s="57">
        <v>10260</v>
      </c>
      <c r="F16" s="57">
        <v>8548</v>
      </c>
      <c r="G16" s="57">
        <v>31</v>
      </c>
      <c r="H16" s="57">
        <v>1701</v>
      </c>
      <c r="I16" s="57">
        <v>180</v>
      </c>
      <c r="J16" s="166"/>
      <c r="K16" s="166"/>
      <c r="L16" s="166"/>
      <c r="M16" s="166"/>
      <c r="N16" s="166"/>
      <c r="O16" s="166"/>
      <c r="P16" s="166"/>
      <c r="Q16" s="166"/>
      <c r="R16" s="166"/>
      <c r="S16" s="41"/>
      <c r="T16" s="101"/>
    </row>
    <row r="17" spans="1:20" s="100" customFormat="1" ht="16.5" customHeight="1">
      <c r="A17" s="48" t="s">
        <v>107</v>
      </c>
      <c r="B17" s="152">
        <v>48966</v>
      </c>
      <c r="C17" s="38">
        <v>11147</v>
      </c>
      <c r="D17" s="38">
        <v>19160</v>
      </c>
      <c r="E17" s="57">
        <v>9648</v>
      </c>
      <c r="F17" s="57">
        <v>7156</v>
      </c>
      <c r="G17" s="57">
        <v>30</v>
      </c>
      <c r="H17" s="57">
        <v>1680</v>
      </c>
      <c r="I17" s="57">
        <v>145</v>
      </c>
      <c r="J17" s="166"/>
      <c r="K17" s="166"/>
      <c r="L17" s="166"/>
      <c r="M17" s="166"/>
      <c r="N17" s="166"/>
      <c r="O17" s="166"/>
      <c r="P17" s="166"/>
      <c r="Q17" s="166"/>
      <c r="R17" s="166"/>
      <c r="S17" s="41"/>
      <c r="T17" s="101"/>
    </row>
    <row r="18" spans="1:20" s="100" customFormat="1" ht="16.5" customHeight="1">
      <c r="A18" s="48" t="s">
        <v>108</v>
      </c>
      <c r="B18" s="152">
        <v>42765</v>
      </c>
      <c r="C18" s="38">
        <v>10231</v>
      </c>
      <c r="D18" s="38">
        <v>16868</v>
      </c>
      <c r="E18" s="57">
        <v>9074</v>
      </c>
      <c r="F18" s="57">
        <v>4950</v>
      </c>
      <c r="G18" s="57">
        <v>31</v>
      </c>
      <c r="H18" s="57">
        <v>1501</v>
      </c>
      <c r="I18" s="57">
        <v>110</v>
      </c>
      <c r="J18" s="166"/>
      <c r="K18" s="166"/>
      <c r="L18" s="166"/>
      <c r="M18" s="166"/>
      <c r="N18" s="166"/>
      <c r="O18" s="166"/>
      <c r="P18" s="166"/>
      <c r="Q18" s="166"/>
      <c r="R18" s="166"/>
      <c r="S18" s="41"/>
      <c r="T18" s="101"/>
    </row>
    <row r="19" spans="1:20" s="100" customFormat="1" ht="16.5" customHeight="1">
      <c r="A19" s="48" t="s">
        <v>109</v>
      </c>
      <c r="B19" s="152">
        <v>47515</v>
      </c>
      <c r="C19" s="38">
        <v>10270</v>
      </c>
      <c r="D19" s="38">
        <v>17572</v>
      </c>
      <c r="E19" s="57">
        <v>9634</v>
      </c>
      <c r="F19" s="57">
        <v>8020</v>
      </c>
      <c r="G19" s="57">
        <v>32</v>
      </c>
      <c r="H19" s="57">
        <v>1787</v>
      </c>
      <c r="I19" s="57">
        <v>200</v>
      </c>
      <c r="J19" s="166"/>
      <c r="K19" s="166"/>
      <c r="L19" s="166"/>
      <c r="M19" s="166"/>
      <c r="N19" s="166"/>
      <c r="O19" s="166"/>
      <c r="P19" s="166"/>
      <c r="Q19" s="166"/>
      <c r="R19" s="166"/>
      <c r="S19" s="41"/>
      <c r="T19" s="101"/>
    </row>
    <row r="20" spans="1:20" s="100" customFormat="1" ht="16.5" customHeight="1">
      <c r="A20" s="48" t="s">
        <v>110</v>
      </c>
      <c r="B20" s="152">
        <v>45971</v>
      </c>
      <c r="C20" s="38">
        <v>10792</v>
      </c>
      <c r="D20" s="38">
        <v>18761</v>
      </c>
      <c r="E20" s="57">
        <v>9382</v>
      </c>
      <c r="F20" s="57">
        <v>5080</v>
      </c>
      <c r="G20" s="57">
        <v>30</v>
      </c>
      <c r="H20" s="57">
        <v>1745</v>
      </c>
      <c r="I20" s="57">
        <v>181</v>
      </c>
      <c r="J20" s="166"/>
      <c r="K20" s="166"/>
      <c r="L20" s="166"/>
      <c r="M20" s="166"/>
      <c r="N20" s="166"/>
      <c r="O20" s="166"/>
      <c r="P20" s="166"/>
      <c r="Q20" s="166"/>
      <c r="R20" s="166"/>
      <c r="S20" s="41"/>
      <c r="T20" s="101"/>
    </row>
    <row r="21" spans="1:20" s="100" customFormat="1" ht="16.5" customHeight="1">
      <c r="A21" s="48" t="s">
        <v>111</v>
      </c>
      <c r="B21" s="152">
        <v>41804</v>
      </c>
      <c r="C21" s="38">
        <v>9536</v>
      </c>
      <c r="D21" s="38">
        <v>17369</v>
      </c>
      <c r="E21" s="57">
        <v>9220</v>
      </c>
      <c r="F21" s="57">
        <v>4034</v>
      </c>
      <c r="G21" s="57">
        <v>29</v>
      </c>
      <c r="H21" s="57">
        <v>1530</v>
      </c>
      <c r="I21" s="57">
        <v>86</v>
      </c>
      <c r="J21" s="166"/>
      <c r="K21" s="166"/>
      <c r="L21" s="166"/>
      <c r="M21" s="166"/>
      <c r="N21" s="166"/>
      <c r="O21" s="166"/>
      <c r="P21" s="166"/>
      <c r="Q21" s="166"/>
      <c r="R21" s="166"/>
      <c r="S21" s="41"/>
      <c r="T21" s="101"/>
    </row>
    <row r="22" spans="1:20" s="100" customFormat="1" ht="16.5" customHeight="1" thickBot="1">
      <c r="A22" s="83" t="s">
        <v>112</v>
      </c>
      <c r="B22" s="151">
        <v>42595</v>
      </c>
      <c r="C22" s="21">
        <v>10157</v>
      </c>
      <c r="D22" s="21">
        <v>17231</v>
      </c>
      <c r="E22" s="150">
        <v>9551</v>
      </c>
      <c r="F22" s="150">
        <v>3965</v>
      </c>
      <c r="G22" s="150">
        <v>29</v>
      </c>
      <c r="H22" s="150">
        <v>1628</v>
      </c>
      <c r="I22" s="150">
        <v>34</v>
      </c>
      <c r="J22" s="166"/>
      <c r="K22" s="166"/>
      <c r="L22" s="166"/>
      <c r="M22" s="166"/>
      <c r="N22" s="166"/>
      <c r="O22" s="166"/>
      <c r="P22" s="166"/>
      <c r="Q22" s="166"/>
      <c r="R22" s="166"/>
      <c r="S22" s="41"/>
      <c r="T22" s="101"/>
    </row>
    <row r="23" spans="1:20" s="100" customFormat="1" ht="16.5" customHeight="1">
      <c r="A23" s="108" t="s">
        <v>162</v>
      </c>
      <c r="B23" s="52"/>
      <c r="C23" s="38"/>
      <c r="D23" s="38"/>
      <c r="E23" s="38"/>
      <c r="F23" s="109"/>
      <c r="G23" s="109"/>
      <c r="H23" s="110"/>
      <c r="I23" s="109"/>
      <c r="J23" s="105"/>
      <c r="K23" s="105"/>
      <c r="L23" s="105"/>
      <c r="M23" s="105"/>
      <c r="N23" s="105"/>
      <c r="O23" s="105"/>
      <c r="P23" s="105"/>
      <c r="Q23" s="41"/>
      <c r="R23" s="41"/>
      <c r="S23" s="41"/>
      <c r="T23" s="101"/>
    </row>
    <row r="24" spans="4:9" ht="16.5" customHeight="1">
      <c r="D24" s="189"/>
      <c r="F24" s="189"/>
      <c r="G24" s="189"/>
      <c r="H24" s="189"/>
      <c r="I24" s="189"/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8" sqref="K8"/>
    </sheetView>
  </sheetViews>
  <sheetFormatPr defaultColWidth="10.125" defaultRowHeight="16.5" customHeight="1"/>
  <cols>
    <col min="1" max="1" width="10.125" style="99" bestFit="1" customWidth="1"/>
    <col min="2" max="2" width="10.125" style="17" bestFit="1" customWidth="1"/>
    <col min="3" max="16384" width="10.125" style="17" customWidth="1"/>
  </cols>
  <sheetData>
    <row r="1" spans="1:16" ht="16.5" customHeight="1">
      <c r="A1" s="18" t="s">
        <v>203</v>
      </c>
      <c r="C1" s="19"/>
      <c r="D1" s="19"/>
      <c r="E1" s="19"/>
      <c r="F1" s="20"/>
      <c r="G1" s="20"/>
      <c r="H1" s="20"/>
      <c r="I1" s="19"/>
      <c r="J1" s="19"/>
      <c r="K1" s="19"/>
      <c r="L1" s="19"/>
      <c r="M1" s="19"/>
      <c r="N1" s="20"/>
      <c r="O1" s="20"/>
      <c r="P1" s="20"/>
    </row>
    <row r="2" spans="1:31" s="2" customFormat="1" ht="16.5" customHeight="1" thickBot="1">
      <c r="A2" s="138" t="str">
        <f>HYPERLINK("#目次!A6","目次に戻る")</f>
        <v>目次に戻る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8"/>
      <c r="N2" s="38"/>
      <c r="O2" s="21"/>
      <c r="P2" s="21"/>
      <c r="Q2" s="84"/>
      <c r="AE2" s="13"/>
    </row>
    <row r="3" spans="1:31" s="26" customFormat="1" ht="16.5" customHeight="1" thickBot="1">
      <c r="A3" s="199" t="s">
        <v>68</v>
      </c>
      <c r="B3" s="197" t="s">
        <v>75</v>
      </c>
      <c r="C3" s="201" t="s">
        <v>76</v>
      </c>
      <c r="D3" s="201"/>
      <c r="E3" s="201"/>
      <c r="F3" s="201"/>
      <c r="G3" s="201"/>
      <c r="H3" s="201"/>
      <c r="I3" s="201"/>
      <c r="J3" s="201"/>
      <c r="K3" s="201"/>
      <c r="L3" s="201"/>
      <c r="M3" s="204" t="s">
        <v>77</v>
      </c>
      <c r="N3" s="204" t="s">
        <v>78</v>
      </c>
      <c r="O3" s="204" t="s">
        <v>79</v>
      </c>
      <c r="P3" s="202" t="s">
        <v>80</v>
      </c>
      <c r="Q3" s="72"/>
      <c r="R3" s="86"/>
      <c r="S3" s="86"/>
      <c r="T3" s="86"/>
      <c r="U3" s="86"/>
      <c r="V3" s="86"/>
      <c r="W3" s="86"/>
      <c r="X3" s="86"/>
      <c r="Y3" s="86"/>
      <c r="Z3" s="86"/>
      <c r="AA3" s="86"/>
      <c r="AE3" s="87"/>
    </row>
    <row r="4" spans="1:31" s="26" customFormat="1" ht="33" customHeight="1" thickBot="1">
      <c r="A4" s="200"/>
      <c r="B4" s="198"/>
      <c r="C4" s="45" t="s">
        <v>48</v>
      </c>
      <c r="D4" s="46" t="s">
        <v>92</v>
      </c>
      <c r="E4" s="46" t="s">
        <v>81</v>
      </c>
      <c r="F4" s="46" t="s">
        <v>82</v>
      </c>
      <c r="G4" s="7" t="s">
        <v>83</v>
      </c>
      <c r="H4" s="46" t="s">
        <v>84</v>
      </c>
      <c r="I4" s="46" t="s">
        <v>85</v>
      </c>
      <c r="J4" s="46" t="s">
        <v>86</v>
      </c>
      <c r="K4" s="46" t="s">
        <v>87</v>
      </c>
      <c r="L4" s="46" t="s">
        <v>88</v>
      </c>
      <c r="M4" s="205"/>
      <c r="N4" s="205"/>
      <c r="O4" s="205"/>
      <c r="P4" s="203"/>
      <c r="Q4" s="88"/>
      <c r="R4" s="88"/>
      <c r="S4" s="88"/>
      <c r="T4" s="88"/>
      <c r="U4" s="88"/>
      <c r="V4" s="86"/>
      <c r="W4" s="86"/>
      <c r="X4" s="86"/>
      <c r="Y4" s="86"/>
      <c r="Z4" s="86"/>
      <c r="AA4" s="86"/>
      <c r="AE4" s="87"/>
    </row>
    <row r="5" spans="1:31" s="2" customFormat="1" ht="16.5" customHeight="1">
      <c r="A5" s="66" t="s">
        <v>178</v>
      </c>
      <c r="B5" s="29">
        <v>445</v>
      </c>
      <c r="C5" s="29">
        <v>3975</v>
      </c>
      <c r="D5" s="29">
        <v>1542</v>
      </c>
      <c r="E5" s="29">
        <v>31</v>
      </c>
      <c r="F5" s="29">
        <v>49</v>
      </c>
      <c r="G5" s="29">
        <v>15</v>
      </c>
      <c r="H5" s="29">
        <v>10</v>
      </c>
      <c r="I5" s="29">
        <v>1971</v>
      </c>
      <c r="J5" s="29">
        <v>214</v>
      </c>
      <c r="K5" s="29">
        <v>27</v>
      </c>
      <c r="L5" s="29">
        <v>116</v>
      </c>
      <c r="M5" s="34">
        <v>2295</v>
      </c>
      <c r="N5" s="34">
        <v>4265</v>
      </c>
      <c r="O5" s="34">
        <v>2041</v>
      </c>
      <c r="P5" s="34">
        <v>1564</v>
      </c>
      <c r="Q5" s="89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91"/>
      <c r="AD5" s="91"/>
      <c r="AE5" s="13"/>
    </row>
    <row r="6" spans="1:31" s="2" customFormat="1" ht="16.5" customHeight="1">
      <c r="A6" s="66" t="s">
        <v>46</v>
      </c>
      <c r="B6" s="29">
        <v>441</v>
      </c>
      <c r="C6" s="29">
        <v>3849</v>
      </c>
      <c r="D6" s="29">
        <v>1515</v>
      </c>
      <c r="E6" s="29">
        <v>26</v>
      </c>
      <c r="F6" s="29">
        <v>51</v>
      </c>
      <c r="G6" s="29">
        <v>7</v>
      </c>
      <c r="H6" s="29">
        <v>5</v>
      </c>
      <c r="I6" s="29">
        <v>1881</v>
      </c>
      <c r="J6" s="29">
        <v>232</v>
      </c>
      <c r="K6" s="29">
        <v>12</v>
      </c>
      <c r="L6" s="29">
        <v>120</v>
      </c>
      <c r="M6" s="34">
        <v>2107</v>
      </c>
      <c r="N6" s="34">
        <v>2842</v>
      </c>
      <c r="O6" s="34">
        <v>4012</v>
      </c>
      <c r="P6" s="34">
        <v>1472</v>
      </c>
      <c r="Q6" s="86"/>
      <c r="R6" s="84"/>
      <c r="S6" s="84"/>
      <c r="T6" s="84"/>
      <c r="U6" s="84"/>
      <c r="V6" s="84"/>
      <c r="W6" s="84"/>
      <c r="X6" s="84"/>
      <c r="Y6" s="84"/>
      <c r="Z6" s="84"/>
      <c r="AA6" s="84"/>
      <c r="AE6" s="13"/>
    </row>
    <row r="7" spans="1:31" s="91" customFormat="1" ht="16.5" customHeight="1">
      <c r="A7" s="66" t="s">
        <v>101</v>
      </c>
      <c r="B7" s="34">
        <v>359</v>
      </c>
      <c r="C7" s="34">
        <v>3857</v>
      </c>
      <c r="D7" s="34">
        <v>1496</v>
      </c>
      <c r="E7" s="34">
        <v>39</v>
      </c>
      <c r="F7" s="34">
        <v>56</v>
      </c>
      <c r="G7" s="34">
        <v>5</v>
      </c>
      <c r="H7" s="34">
        <v>9</v>
      </c>
      <c r="I7" s="34">
        <v>1908</v>
      </c>
      <c r="J7" s="34">
        <v>216</v>
      </c>
      <c r="K7" s="34">
        <v>18</v>
      </c>
      <c r="L7" s="34">
        <v>110</v>
      </c>
      <c r="M7" s="34">
        <v>2149</v>
      </c>
      <c r="N7" s="34">
        <v>2542</v>
      </c>
      <c r="O7" s="34">
        <v>5204</v>
      </c>
      <c r="P7" s="34">
        <v>1398</v>
      </c>
      <c r="Q7" s="86"/>
      <c r="R7" s="84"/>
      <c r="S7" s="84"/>
      <c r="T7" s="84"/>
      <c r="U7" s="84"/>
      <c r="V7" s="84"/>
      <c r="W7" s="84"/>
      <c r="X7" s="84"/>
      <c r="Y7" s="84"/>
      <c r="Z7" s="84"/>
      <c r="AA7" s="84"/>
      <c r="AB7" s="2"/>
      <c r="AC7" s="2"/>
      <c r="AD7" s="2"/>
      <c r="AE7" s="75"/>
    </row>
    <row r="8" spans="1:31" s="91" customFormat="1" ht="16.5" customHeight="1">
      <c r="A8" s="66" t="s">
        <v>153</v>
      </c>
      <c r="B8" s="34">
        <v>242</v>
      </c>
      <c r="C8" s="34">
        <v>3733</v>
      </c>
      <c r="D8" s="34">
        <v>1434</v>
      </c>
      <c r="E8" s="34">
        <v>29</v>
      </c>
      <c r="F8" s="34">
        <v>52</v>
      </c>
      <c r="G8" s="34">
        <v>3</v>
      </c>
      <c r="H8" s="34">
        <v>5</v>
      </c>
      <c r="I8" s="34">
        <v>1894</v>
      </c>
      <c r="J8" s="34">
        <v>199</v>
      </c>
      <c r="K8" s="34">
        <v>20</v>
      </c>
      <c r="L8" s="34">
        <v>97</v>
      </c>
      <c r="M8" s="34">
        <v>2782</v>
      </c>
      <c r="N8" s="34">
        <v>2558</v>
      </c>
      <c r="O8" s="34">
        <v>632</v>
      </c>
      <c r="P8" s="34">
        <v>1280</v>
      </c>
      <c r="Q8" s="86"/>
      <c r="R8" s="84"/>
      <c r="S8" s="84"/>
      <c r="T8" s="84"/>
      <c r="U8" s="84"/>
      <c r="V8" s="84"/>
      <c r="W8" s="84"/>
      <c r="X8" s="84"/>
      <c r="Y8" s="84"/>
      <c r="Z8" s="84"/>
      <c r="AA8" s="84"/>
      <c r="AB8" s="2"/>
      <c r="AC8" s="2"/>
      <c r="AD8" s="2"/>
      <c r="AE8" s="75"/>
    </row>
    <row r="9" spans="1:31" s="14" customFormat="1" ht="16.5" customHeight="1" thickBot="1">
      <c r="A9" s="187" t="s">
        <v>167</v>
      </c>
      <c r="B9" s="92">
        <v>199</v>
      </c>
      <c r="C9" s="92">
        <v>3676</v>
      </c>
      <c r="D9" s="92">
        <v>1374</v>
      </c>
      <c r="E9" s="92">
        <v>42</v>
      </c>
      <c r="F9" s="92">
        <v>54</v>
      </c>
      <c r="G9" s="92">
        <v>6</v>
      </c>
      <c r="H9" s="92">
        <v>10</v>
      </c>
      <c r="I9" s="92">
        <v>1873</v>
      </c>
      <c r="J9" s="92">
        <v>204</v>
      </c>
      <c r="K9" s="92">
        <v>18</v>
      </c>
      <c r="L9" s="92">
        <v>97</v>
      </c>
      <c r="M9" s="92">
        <v>7962</v>
      </c>
      <c r="N9" s="92">
        <v>2205</v>
      </c>
      <c r="O9" s="92">
        <v>721</v>
      </c>
      <c r="P9" s="92">
        <v>742</v>
      </c>
      <c r="Q9" s="93"/>
      <c r="R9" s="94"/>
      <c r="S9" s="94"/>
      <c r="T9" s="94"/>
      <c r="U9" s="94"/>
      <c r="V9" s="94"/>
      <c r="W9" s="94"/>
      <c r="X9" s="94"/>
      <c r="Y9" s="94"/>
      <c r="Z9" s="94"/>
      <c r="AA9" s="94"/>
      <c r="AE9" s="72"/>
    </row>
    <row r="10" spans="1:31" s="2" customFormat="1" ht="16.5" customHeight="1">
      <c r="A10" s="12" t="s">
        <v>93</v>
      </c>
      <c r="B10" s="38" t="s">
        <v>89</v>
      </c>
      <c r="C10" s="38"/>
      <c r="E10" s="38"/>
      <c r="G10" s="38"/>
      <c r="H10" s="38"/>
      <c r="I10" s="38"/>
      <c r="J10" s="17"/>
      <c r="K10" s="95"/>
      <c r="L10" s="95"/>
      <c r="M10" s="95"/>
      <c r="N10" s="96"/>
      <c r="O10" s="95"/>
      <c r="P10" s="95"/>
      <c r="Q10" s="95"/>
      <c r="R10" s="84"/>
      <c r="S10" s="84"/>
      <c r="T10" s="84"/>
      <c r="U10" s="84"/>
      <c r="V10" s="84"/>
      <c r="W10" s="84"/>
      <c r="X10" s="84"/>
      <c r="Y10" s="84"/>
      <c r="Z10" s="84"/>
      <c r="AA10" s="84"/>
      <c r="AE10" s="97"/>
    </row>
    <row r="11" spans="1:31" s="2" customFormat="1" ht="16.5" customHeight="1">
      <c r="A11" s="12"/>
      <c r="B11" s="75" t="s">
        <v>90</v>
      </c>
      <c r="C11" s="75"/>
      <c r="D11" s="75"/>
      <c r="F11" s="75"/>
      <c r="G11" s="75"/>
      <c r="H11" s="75"/>
      <c r="J11" s="17"/>
      <c r="AE11" s="97"/>
    </row>
    <row r="12" spans="1:31" s="2" customFormat="1" ht="16.5" customHeight="1">
      <c r="A12" s="98" t="s">
        <v>91</v>
      </c>
      <c r="B12" s="38" t="s">
        <v>170</v>
      </c>
      <c r="F12" s="75"/>
      <c r="G12" s="75"/>
      <c r="H12" s="75"/>
      <c r="J12" s="17"/>
      <c r="AE12" s="97"/>
    </row>
    <row r="13" spans="1:2" ht="16.5" customHeight="1">
      <c r="A13" s="17"/>
      <c r="B13" s="2" t="s">
        <v>154</v>
      </c>
    </row>
    <row r="14" ht="16.5" customHeight="1">
      <c r="B14" s="2" t="s">
        <v>155</v>
      </c>
    </row>
    <row r="15" ht="16.5" customHeight="1">
      <c r="B15" s="95" t="s">
        <v>156</v>
      </c>
    </row>
    <row r="16" ht="16.5" customHeight="1">
      <c r="B16" s="2" t="s">
        <v>171</v>
      </c>
    </row>
  </sheetData>
  <sheetProtection/>
  <mergeCells count="7">
    <mergeCell ref="B3:B4"/>
    <mergeCell ref="A3:A4"/>
    <mergeCell ref="C3:L3"/>
    <mergeCell ref="P3:P4"/>
    <mergeCell ref="O3:O4"/>
    <mergeCell ref="N3:N4"/>
    <mergeCell ref="M3:M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Z12"/>
  <sheetViews>
    <sheetView zoomScalePageLayoutView="0" workbookViewId="0" topLeftCell="A1">
      <selection activeCell="H6" sqref="H6"/>
    </sheetView>
  </sheetViews>
  <sheetFormatPr defaultColWidth="11.875" defaultRowHeight="16.5" customHeight="1"/>
  <cols>
    <col min="1" max="16384" width="11.875" style="17" customWidth="1"/>
  </cols>
  <sheetData>
    <row r="1" spans="1:52" s="2" customFormat="1" ht="16.5" customHeight="1">
      <c r="A1" s="74" t="s">
        <v>193</v>
      </c>
      <c r="E1" s="75"/>
      <c r="F1" s="75"/>
      <c r="G1" s="75"/>
      <c r="H1" s="75"/>
      <c r="AZ1" s="13"/>
    </row>
    <row r="2" spans="1:52" s="2" customFormat="1" ht="16.5" customHeight="1">
      <c r="A2" s="138" t="str">
        <f>HYPERLINK("#目次!A7","目次に戻る")</f>
        <v>目次に戻る</v>
      </c>
      <c r="E2" s="75"/>
      <c r="F2" s="75"/>
      <c r="G2" s="75"/>
      <c r="H2" s="75"/>
      <c r="AZ2" s="13"/>
    </row>
    <row r="3" spans="1:52" s="2" customFormat="1" ht="16.5" customHeight="1" thickBot="1">
      <c r="A3" s="3" t="s">
        <v>63</v>
      </c>
      <c r="B3" s="3"/>
      <c r="C3" s="3"/>
      <c r="D3" s="3"/>
      <c r="E3" s="3"/>
      <c r="F3" s="3"/>
      <c r="G3" s="3"/>
      <c r="H3" s="3"/>
      <c r="I3" s="3"/>
      <c r="J3" s="3"/>
      <c r="AZ3" s="13"/>
    </row>
    <row r="4" spans="1:52" s="2" customFormat="1" ht="16.5" customHeight="1">
      <c r="A4" s="206" t="s">
        <v>68</v>
      </c>
      <c r="B4" s="208" t="s">
        <v>64</v>
      </c>
      <c r="C4" s="208"/>
      <c r="D4" s="208"/>
      <c r="E4" s="208"/>
      <c r="F4" s="208"/>
      <c r="G4" s="208"/>
      <c r="H4" s="208"/>
      <c r="I4" s="208"/>
      <c r="J4" s="209" t="s">
        <v>69</v>
      </c>
      <c r="AZ4" s="13"/>
    </row>
    <row r="5" spans="1:52" s="2" customFormat="1" ht="33" customHeight="1">
      <c r="A5" s="207"/>
      <c r="B5" s="76" t="s">
        <v>48</v>
      </c>
      <c r="C5" s="76" t="s">
        <v>65</v>
      </c>
      <c r="D5" s="76" t="s">
        <v>70</v>
      </c>
      <c r="E5" s="76" t="s">
        <v>71</v>
      </c>
      <c r="F5" s="76" t="s">
        <v>164</v>
      </c>
      <c r="G5" s="76" t="s">
        <v>72</v>
      </c>
      <c r="H5" s="76" t="s">
        <v>66</v>
      </c>
      <c r="I5" s="76" t="s">
        <v>67</v>
      </c>
      <c r="J5" s="210"/>
      <c r="AZ5" s="13"/>
    </row>
    <row r="6" spans="1:52" s="2" customFormat="1" ht="16.5" customHeight="1">
      <c r="A6" s="48" t="s">
        <v>160</v>
      </c>
      <c r="B6" s="77">
        <v>28088</v>
      </c>
      <c r="C6" s="78">
        <v>1941</v>
      </c>
      <c r="D6" s="78">
        <v>2688</v>
      </c>
      <c r="E6" s="78">
        <v>12954</v>
      </c>
      <c r="F6" s="78">
        <v>5572</v>
      </c>
      <c r="G6" s="78">
        <v>394</v>
      </c>
      <c r="H6" s="78">
        <v>1838</v>
      </c>
      <c r="I6" s="78">
        <v>2701</v>
      </c>
      <c r="J6" s="78">
        <v>697594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s="2" customFormat="1" ht="16.5" customHeight="1">
      <c r="A7" s="48" t="s">
        <v>35</v>
      </c>
      <c r="B7" s="77">
        <v>27356</v>
      </c>
      <c r="C7" s="78">
        <v>1687</v>
      </c>
      <c r="D7" s="78">
        <v>2765</v>
      </c>
      <c r="E7" s="78">
        <v>12487</v>
      </c>
      <c r="F7" s="78">
        <v>4870</v>
      </c>
      <c r="G7" s="78">
        <v>368</v>
      </c>
      <c r="H7" s="78">
        <v>1707</v>
      </c>
      <c r="I7" s="78">
        <v>3471</v>
      </c>
      <c r="J7" s="79">
        <v>675143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</row>
    <row r="8" spans="1:52" s="2" customFormat="1" ht="16.5" customHeight="1">
      <c r="A8" s="48" t="s">
        <v>46</v>
      </c>
      <c r="B8" s="80">
        <v>26146</v>
      </c>
      <c r="C8" s="79">
        <v>1615</v>
      </c>
      <c r="D8" s="79">
        <v>2656</v>
      </c>
      <c r="E8" s="79">
        <v>11311</v>
      </c>
      <c r="F8" s="79">
        <v>3640</v>
      </c>
      <c r="G8" s="79">
        <v>327</v>
      </c>
      <c r="H8" s="79">
        <v>1870</v>
      </c>
      <c r="I8" s="79">
        <v>4727</v>
      </c>
      <c r="J8" s="79">
        <v>651902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</row>
    <row r="9" spans="1:52" s="2" customFormat="1" ht="16.5" customHeight="1">
      <c r="A9" s="48" t="s">
        <v>101</v>
      </c>
      <c r="B9" s="80">
        <v>25674</v>
      </c>
      <c r="C9" s="79">
        <v>1616</v>
      </c>
      <c r="D9" s="79">
        <v>2669</v>
      </c>
      <c r="E9" s="79">
        <v>11715</v>
      </c>
      <c r="F9" s="79">
        <v>3322</v>
      </c>
      <c r="G9" s="79">
        <v>304</v>
      </c>
      <c r="H9" s="79">
        <v>1213</v>
      </c>
      <c r="I9" s="79">
        <v>4835</v>
      </c>
      <c r="J9" s="79">
        <v>617439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</row>
    <row r="10" spans="1:52" s="14" customFormat="1" ht="16.5" customHeight="1" thickBot="1">
      <c r="A10" s="187" t="s">
        <v>153</v>
      </c>
      <c r="B10" s="81">
        <v>29724</v>
      </c>
      <c r="C10" s="82">
        <v>1684</v>
      </c>
      <c r="D10" s="82">
        <v>2986</v>
      </c>
      <c r="E10" s="82">
        <v>14373</v>
      </c>
      <c r="F10" s="82">
        <v>3617</v>
      </c>
      <c r="G10" s="82">
        <v>300</v>
      </c>
      <c r="H10" s="82">
        <v>1435</v>
      </c>
      <c r="I10" s="82">
        <v>5329</v>
      </c>
      <c r="J10" s="82">
        <v>588885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</row>
    <row r="11" spans="1:52" s="2" customFormat="1" ht="16.5" customHeight="1">
      <c r="A11" s="2" t="s">
        <v>73</v>
      </c>
      <c r="B11" s="38"/>
      <c r="C11" s="38"/>
      <c r="D11" s="38"/>
      <c r="E11" s="38"/>
      <c r="F11" s="38"/>
      <c r="G11" s="38"/>
      <c r="H11" s="38"/>
      <c r="I11" s="38"/>
      <c r="J11" s="38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</row>
    <row r="12" spans="1:52" s="2" customFormat="1" ht="16.5" customHeight="1">
      <c r="A12" s="2" t="s">
        <v>74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</row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</sheetData>
  <sheetProtection/>
  <mergeCells count="3">
    <mergeCell ref="A4:A5"/>
    <mergeCell ref="B4:I4"/>
    <mergeCell ref="J4:J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H8" sqref="H8"/>
    </sheetView>
  </sheetViews>
  <sheetFormatPr defaultColWidth="12.50390625" defaultRowHeight="16.5" customHeight="1"/>
  <cols>
    <col min="1" max="16384" width="12.50390625" style="17" customWidth="1"/>
  </cols>
  <sheetData>
    <row r="1" s="2" customFormat="1" ht="16.5" customHeight="1">
      <c r="A1" s="1" t="s">
        <v>195</v>
      </c>
    </row>
    <row r="2" spans="1:8" s="2" customFormat="1" ht="16.5" customHeight="1" thickBot="1">
      <c r="A2" s="138" t="str">
        <f>HYPERLINK("#目次!A8","目次に戻る")</f>
        <v>目次に戻る</v>
      </c>
      <c r="B2" s="3"/>
      <c r="C2" s="3"/>
      <c r="D2" s="3"/>
      <c r="E2" s="3"/>
      <c r="F2" s="3"/>
      <c r="G2" s="3"/>
      <c r="H2" s="3"/>
    </row>
    <row r="3" spans="1:8" s="2" customFormat="1" ht="16.5" customHeight="1">
      <c r="A3" s="55" t="s">
        <v>55</v>
      </c>
      <c r="B3" s="60" t="s">
        <v>48</v>
      </c>
      <c r="C3" s="60" t="s">
        <v>56</v>
      </c>
      <c r="D3" s="60" t="s">
        <v>57</v>
      </c>
      <c r="E3" s="60" t="s">
        <v>58</v>
      </c>
      <c r="F3" s="60" t="s">
        <v>59</v>
      </c>
      <c r="G3" s="60" t="s">
        <v>61</v>
      </c>
      <c r="H3" s="60" t="s">
        <v>60</v>
      </c>
    </row>
    <row r="4" spans="1:9" s="2" customFormat="1" ht="16.5" customHeight="1">
      <c r="A4" s="66" t="s">
        <v>178</v>
      </c>
      <c r="B4" s="49">
        <v>216</v>
      </c>
      <c r="C4" s="49">
        <v>103</v>
      </c>
      <c r="D4" s="49">
        <v>30</v>
      </c>
      <c r="E4" s="49">
        <v>29</v>
      </c>
      <c r="F4" s="49">
        <v>39</v>
      </c>
      <c r="G4" s="49">
        <v>14</v>
      </c>
      <c r="H4" s="63">
        <v>1</v>
      </c>
      <c r="I4" s="65"/>
    </row>
    <row r="5" spans="1:9" s="2" customFormat="1" ht="16.5" customHeight="1">
      <c r="A5" s="66" t="s">
        <v>46</v>
      </c>
      <c r="B5" s="49">
        <v>219</v>
      </c>
      <c r="C5" s="49">
        <v>114</v>
      </c>
      <c r="D5" s="49">
        <v>36</v>
      </c>
      <c r="E5" s="49">
        <v>29</v>
      </c>
      <c r="F5" s="49">
        <v>15</v>
      </c>
      <c r="G5" s="49">
        <v>16</v>
      </c>
      <c r="H5" s="63">
        <v>9</v>
      </c>
      <c r="I5" s="65"/>
    </row>
    <row r="6" spans="1:9" s="2" customFormat="1" ht="16.5" customHeight="1">
      <c r="A6" s="66" t="s">
        <v>101</v>
      </c>
      <c r="B6" s="49">
        <v>219</v>
      </c>
      <c r="C6" s="49">
        <v>109</v>
      </c>
      <c r="D6" s="49">
        <v>37</v>
      </c>
      <c r="E6" s="49">
        <v>27</v>
      </c>
      <c r="F6" s="49">
        <v>24</v>
      </c>
      <c r="G6" s="49">
        <v>19</v>
      </c>
      <c r="H6" s="63">
        <v>3</v>
      </c>
      <c r="I6" s="65"/>
    </row>
    <row r="7" spans="1:10" s="2" customFormat="1" ht="16.5" customHeight="1">
      <c r="A7" s="66" t="s">
        <v>153</v>
      </c>
      <c r="B7" s="67">
        <v>190</v>
      </c>
      <c r="C7" s="67">
        <v>92</v>
      </c>
      <c r="D7" s="67">
        <v>27</v>
      </c>
      <c r="E7" s="67">
        <v>13</v>
      </c>
      <c r="F7" s="67">
        <v>34</v>
      </c>
      <c r="G7" s="67">
        <v>23</v>
      </c>
      <c r="H7" s="68">
        <v>1</v>
      </c>
      <c r="I7" s="69"/>
      <c r="J7" s="13"/>
    </row>
    <row r="8" spans="1:10" s="14" customFormat="1" ht="16.5" customHeight="1" thickBot="1">
      <c r="A8" s="187" t="s">
        <v>167</v>
      </c>
      <c r="B8" s="50">
        <v>206</v>
      </c>
      <c r="C8" s="50">
        <v>102</v>
      </c>
      <c r="D8" s="50">
        <v>38</v>
      </c>
      <c r="E8" s="50">
        <v>15</v>
      </c>
      <c r="F8" s="50">
        <v>31</v>
      </c>
      <c r="G8" s="50">
        <v>19</v>
      </c>
      <c r="H8" s="70">
        <v>1</v>
      </c>
      <c r="I8" s="71"/>
      <c r="J8" s="167"/>
    </row>
    <row r="9" spans="1:9" s="2" customFormat="1" ht="16.5" customHeight="1">
      <c r="A9" s="2" t="s">
        <v>62</v>
      </c>
      <c r="B9" s="38"/>
      <c r="C9" s="38"/>
      <c r="D9" s="38"/>
      <c r="E9" s="38"/>
      <c r="F9" s="38"/>
      <c r="G9" s="38"/>
      <c r="H9" s="38"/>
      <c r="I9" s="13"/>
    </row>
    <row r="10" s="2" customFormat="1" ht="16.5" customHeight="1"/>
    <row r="11" s="2" customFormat="1" ht="16.5" customHeight="1"/>
    <row r="12" s="2" customFormat="1" ht="16.5" customHeight="1"/>
    <row r="13" s="2" customFormat="1" ht="16.5" customHeight="1"/>
    <row r="14" spans="5:9" s="2" customFormat="1" ht="16.5" customHeight="1">
      <c r="E14" s="49"/>
      <c r="F14" s="49"/>
      <c r="G14" s="49"/>
      <c r="H14" s="49"/>
      <c r="I14" s="49"/>
    </row>
    <row r="15" spans="5:9" s="2" customFormat="1" ht="16.5" customHeight="1">
      <c r="E15" s="49"/>
      <c r="F15" s="49"/>
      <c r="G15" s="49"/>
      <c r="H15" s="49"/>
      <c r="I15" s="49"/>
    </row>
    <row r="16" spans="5:9" s="2" customFormat="1" ht="16.5" customHeight="1">
      <c r="E16" s="49"/>
      <c r="F16" s="49"/>
      <c r="G16" s="49"/>
      <c r="H16" s="49"/>
      <c r="I16" s="49"/>
    </row>
    <row r="17" spans="5:9" s="2" customFormat="1" ht="16.5" customHeight="1">
      <c r="E17" s="67"/>
      <c r="F17" s="67"/>
      <c r="G17" s="67"/>
      <c r="H17" s="67"/>
      <c r="I17" s="67"/>
    </row>
    <row r="18" spans="5:9" s="2" customFormat="1" ht="16.5" customHeight="1">
      <c r="E18" s="73"/>
      <c r="F18" s="73"/>
      <c r="G18" s="73"/>
      <c r="H18" s="73"/>
      <c r="I18" s="73"/>
    </row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1"/>
  <sheetViews>
    <sheetView zoomScalePageLayoutView="0" workbookViewId="0" topLeftCell="A1">
      <selection activeCell="D9" sqref="D9"/>
    </sheetView>
  </sheetViews>
  <sheetFormatPr defaultColWidth="9.25390625" defaultRowHeight="16.5" customHeight="1"/>
  <cols>
    <col min="1" max="16384" width="9.25390625" style="17" customWidth="1"/>
  </cols>
  <sheetData>
    <row r="1" s="2" customFormat="1" ht="16.5" customHeight="1">
      <c r="A1" s="1" t="s">
        <v>197</v>
      </c>
    </row>
    <row r="2" s="2" customFormat="1" ht="16.5" customHeight="1">
      <c r="A2" s="138" t="str">
        <f>HYPERLINK("#目次!A9","目次に戻る")</f>
        <v>目次に戻る</v>
      </c>
    </row>
    <row r="3" spans="1:6" s="2" customFormat="1" ht="16.5" customHeight="1" thickBot="1">
      <c r="A3" s="3" t="s">
        <v>47</v>
      </c>
      <c r="B3" s="3"/>
      <c r="C3" s="3"/>
      <c r="D3" s="3"/>
      <c r="E3" s="3"/>
      <c r="F3" s="3"/>
    </row>
    <row r="4" spans="1:6" s="2" customFormat="1" ht="16.5" customHeight="1">
      <c r="A4" s="55" t="s">
        <v>52</v>
      </c>
      <c r="B4" s="60" t="s">
        <v>48</v>
      </c>
      <c r="C4" s="60" t="s">
        <v>49</v>
      </c>
      <c r="D4" s="60" t="s">
        <v>50</v>
      </c>
      <c r="E4" s="60" t="s">
        <v>51</v>
      </c>
      <c r="F4" s="61" t="s">
        <v>53</v>
      </c>
    </row>
    <row r="5" spans="1:6" s="2" customFormat="1" ht="16.5" customHeight="1">
      <c r="A5" s="48" t="s">
        <v>178</v>
      </c>
      <c r="B5" s="141">
        <v>101318</v>
      </c>
      <c r="C5" s="98">
        <v>60694</v>
      </c>
      <c r="D5" s="98">
        <v>17334</v>
      </c>
      <c r="E5" s="98">
        <v>2329</v>
      </c>
      <c r="F5" s="98">
        <v>20961</v>
      </c>
    </row>
    <row r="6" spans="1:6" s="2" customFormat="1" ht="16.5" customHeight="1">
      <c r="A6" s="48" t="s">
        <v>46</v>
      </c>
      <c r="B6" s="141">
        <v>97843</v>
      </c>
      <c r="C6" s="98">
        <v>59198</v>
      </c>
      <c r="D6" s="98">
        <v>17111</v>
      </c>
      <c r="E6" s="98">
        <v>2603</v>
      </c>
      <c r="F6" s="98">
        <v>18931</v>
      </c>
    </row>
    <row r="7" spans="1:6" s="2" customFormat="1" ht="16.5" customHeight="1">
      <c r="A7" s="48" t="s">
        <v>101</v>
      </c>
      <c r="B7" s="141">
        <v>77149</v>
      </c>
      <c r="C7" s="98">
        <v>57840</v>
      </c>
      <c r="D7" s="98">
        <v>17078</v>
      </c>
      <c r="E7" s="98">
        <v>2231</v>
      </c>
      <c r="F7" s="98" t="s">
        <v>198</v>
      </c>
    </row>
    <row r="8" spans="1:6" s="2" customFormat="1" ht="16.5" customHeight="1">
      <c r="A8" s="48" t="s">
        <v>153</v>
      </c>
      <c r="B8" s="141">
        <v>72952</v>
      </c>
      <c r="C8" s="98">
        <v>55949</v>
      </c>
      <c r="D8" s="98">
        <v>14777</v>
      </c>
      <c r="E8" s="98">
        <v>2226</v>
      </c>
      <c r="F8" s="98" t="s">
        <v>198</v>
      </c>
    </row>
    <row r="9" spans="1:6" s="14" customFormat="1" ht="16.5" customHeight="1" thickBot="1">
      <c r="A9" s="187" t="s">
        <v>167</v>
      </c>
      <c r="B9" s="142">
        <v>83367</v>
      </c>
      <c r="C9" s="143">
        <v>58327</v>
      </c>
      <c r="D9" s="143">
        <v>7967</v>
      </c>
      <c r="E9" s="143">
        <v>2034</v>
      </c>
      <c r="F9" s="143">
        <v>15039</v>
      </c>
    </row>
    <row r="10" spans="1:6" s="62" customFormat="1" ht="16.5" customHeight="1">
      <c r="A10" s="2" t="s">
        <v>54</v>
      </c>
      <c r="B10" s="2"/>
      <c r="C10" s="2"/>
      <c r="D10" s="2"/>
      <c r="E10" s="2"/>
      <c r="F10" s="2"/>
    </row>
    <row r="11" spans="1:6" s="62" customFormat="1" ht="16.5" customHeight="1">
      <c r="A11" s="2" t="s">
        <v>199</v>
      </c>
      <c r="B11" s="2"/>
      <c r="C11" s="2"/>
      <c r="D11" s="2"/>
      <c r="E11" s="2"/>
      <c r="F11" s="2"/>
    </row>
    <row r="12" s="2" customFormat="1" ht="16.5" customHeight="1">
      <c r="A12" s="2" t="s">
        <v>158</v>
      </c>
    </row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="2" customFormat="1" ht="16.5" customHeight="1"/>
    <row r="140" s="2" customFormat="1" ht="16.5" customHeight="1"/>
    <row r="141" spans="1:6" ht="16.5" customHeight="1">
      <c r="A141" s="2"/>
      <c r="B141" s="2"/>
      <c r="C141" s="2"/>
      <c r="D141" s="2"/>
      <c r="E141" s="2"/>
      <c r="F141" s="2"/>
    </row>
  </sheetData>
  <sheetProtection/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D139"/>
  <sheetViews>
    <sheetView zoomScalePageLayoutView="0" workbookViewId="0" topLeftCell="A1">
      <selection activeCell="C10" sqref="C10"/>
    </sheetView>
  </sheetViews>
  <sheetFormatPr defaultColWidth="9.75390625" defaultRowHeight="16.5" customHeight="1"/>
  <cols>
    <col min="1" max="1" width="9.75390625" style="59" customWidth="1"/>
    <col min="2" max="16384" width="9.75390625" style="17" customWidth="1"/>
  </cols>
  <sheetData>
    <row r="1" s="2" customFormat="1" ht="16.5" customHeight="1">
      <c r="A1" s="1" t="s">
        <v>201</v>
      </c>
    </row>
    <row r="2" s="2" customFormat="1" ht="16.5" customHeight="1">
      <c r="A2" s="138" t="str">
        <f>HYPERLINK("#目次!A10","目次に戻る")</f>
        <v>目次に戻る</v>
      </c>
    </row>
    <row r="3" spans="1:4" s="2" customFormat="1" ht="16.5" customHeight="1" thickBot="1">
      <c r="A3" s="3" t="s">
        <v>42</v>
      </c>
      <c r="B3" s="3"/>
      <c r="C3" s="3"/>
      <c r="D3" s="3"/>
    </row>
    <row r="4" spans="1:4" s="2" customFormat="1" ht="16.5" customHeight="1">
      <c r="A4" s="54" t="s">
        <v>1</v>
      </c>
      <c r="B4" s="55" t="s">
        <v>43</v>
      </c>
      <c r="C4" s="4" t="s">
        <v>44</v>
      </c>
      <c r="D4" s="5" t="s">
        <v>45</v>
      </c>
    </row>
    <row r="5" spans="1:4" s="2" customFormat="1" ht="16.5" customHeight="1">
      <c r="A5" s="56" t="s">
        <v>178</v>
      </c>
      <c r="B5" s="38">
        <v>7959393</v>
      </c>
      <c r="C5" s="38">
        <v>10851511</v>
      </c>
      <c r="D5" s="38">
        <v>423230</v>
      </c>
    </row>
    <row r="6" spans="1:4" s="2" customFormat="1" ht="16.5" customHeight="1">
      <c r="A6" s="56" t="s">
        <v>46</v>
      </c>
      <c r="B6" s="38">
        <v>10627904</v>
      </c>
      <c r="C6" s="38">
        <v>9820729</v>
      </c>
      <c r="D6" s="38">
        <v>426379</v>
      </c>
    </row>
    <row r="7" spans="1:4" s="2" customFormat="1" ht="16.5" customHeight="1">
      <c r="A7" s="56" t="s">
        <v>101</v>
      </c>
      <c r="B7" s="38">
        <v>14553286</v>
      </c>
      <c r="C7" s="38">
        <v>6983761</v>
      </c>
      <c r="D7" s="38">
        <v>412572</v>
      </c>
    </row>
    <row r="8" spans="1:4" s="2" customFormat="1" ht="16.5" customHeight="1">
      <c r="A8" s="56" t="s">
        <v>153</v>
      </c>
      <c r="B8" s="57">
        <v>18483280</v>
      </c>
      <c r="C8" s="57">
        <v>4450884</v>
      </c>
      <c r="D8" s="57">
        <v>444186</v>
      </c>
    </row>
    <row r="9" spans="1:4" s="14" customFormat="1" ht="16.5" customHeight="1" thickBot="1">
      <c r="A9" s="188" t="s">
        <v>167</v>
      </c>
      <c r="B9" s="58">
        <v>17978355</v>
      </c>
      <c r="C9" s="58">
        <v>6346748</v>
      </c>
      <c r="D9" s="58">
        <v>403012</v>
      </c>
    </row>
    <row r="10" s="2" customFormat="1" ht="16.5" customHeight="1">
      <c r="A10" s="2" t="s">
        <v>157</v>
      </c>
    </row>
    <row r="11" s="2" customFormat="1" ht="16.5" customHeight="1">
      <c r="A11" s="2" t="s">
        <v>158</v>
      </c>
    </row>
    <row r="12" s="2" customFormat="1" ht="16.5" customHeight="1"/>
    <row r="13" s="2" customFormat="1" ht="16.5" customHeight="1"/>
    <row r="14" s="2" customFormat="1" ht="16.5" customHeight="1"/>
    <row r="15" s="2" customFormat="1" ht="16.5" customHeight="1"/>
    <row r="16" s="2" customFormat="1" ht="16.5" customHeight="1"/>
    <row r="17" s="2" customFormat="1" ht="16.5" customHeight="1"/>
    <row r="18" s="2" customFormat="1" ht="16.5" customHeight="1"/>
    <row r="19" s="2" customFormat="1" ht="16.5" customHeight="1"/>
    <row r="20" s="2" customFormat="1" ht="16.5" customHeight="1"/>
    <row r="21" s="2" customFormat="1" ht="16.5" customHeight="1"/>
    <row r="22" s="2" customFormat="1" ht="16.5" customHeight="1"/>
    <row r="23" s="2" customFormat="1" ht="16.5" customHeight="1"/>
    <row r="24" s="2" customFormat="1" ht="16.5" customHeight="1"/>
    <row r="25" s="2" customFormat="1" ht="16.5" customHeight="1"/>
    <row r="26" s="2" customFormat="1" ht="16.5" customHeight="1"/>
    <row r="27" s="2" customFormat="1" ht="16.5" customHeight="1"/>
    <row r="28" s="2" customFormat="1" ht="16.5" customHeight="1"/>
    <row r="29" s="2" customFormat="1" ht="16.5" customHeight="1"/>
    <row r="30" s="2" customFormat="1" ht="16.5" customHeight="1"/>
    <row r="31" s="2" customFormat="1" ht="16.5" customHeight="1"/>
    <row r="32" s="2" customFormat="1" ht="16.5" customHeight="1"/>
    <row r="33" s="2" customFormat="1" ht="16.5" customHeight="1"/>
    <row r="34" s="2" customFormat="1" ht="16.5" customHeight="1"/>
    <row r="35" s="2" customFormat="1" ht="16.5" customHeight="1"/>
    <row r="36" s="2" customFormat="1" ht="16.5" customHeight="1"/>
    <row r="37" s="2" customFormat="1" ht="16.5" customHeight="1"/>
    <row r="38" s="2" customFormat="1" ht="16.5" customHeight="1"/>
    <row r="39" s="2" customFormat="1" ht="16.5" customHeight="1"/>
    <row r="40" s="2" customFormat="1" ht="16.5" customHeight="1"/>
    <row r="41" s="2" customFormat="1" ht="16.5" customHeight="1"/>
    <row r="42" s="2" customFormat="1" ht="16.5" customHeight="1"/>
    <row r="43" s="2" customFormat="1" ht="16.5" customHeight="1"/>
    <row r="44" s="2" customFormat="1" ht="16.5" customHeight="1"/>
    <row r="45" s="2" customFormat="1" ht="16.5" customHeight="1"/>
    <row r="46" s="2" customFormat="1" ht="16.5" customHeight="1"/>
    <row r="47" s="2" customFormat="1" ht="16.5" customHeight="1"/>
    <row r="48" s="2" customFormat="1" ht="16.5" customHeight="1"/>
    <row r="49" s="2" customFormat="1" ht="16.5" customHeight="1"/>
    <row r="50" s="2" customFormat="1" ht="16.5" customHeight="1"/>
    <row r="51" s="2" customFormat="1" ht="16.5" customHeight="1"/>
    <row r="52" s="2" customFormat="1" ht="16.5" customHeight="1"/>
    <row r="53" s="2" customFormat="1" ht="16.5" customHeight="1"/>
    <row r="54" s="2" customFormat="1" ht="16.5" customHeight="1"/>
    <row r="55" s="2" customFormat="1" ht="16.5" customHeight="1"/>
    <row r="56" s="2" customFormat="1" ht="16.5" customHeight="1"/>
    <row r="57" s="2" customFormat="1" ht="16.5" customHeight="1"/>
    <row r="58" s="2" customFormat="1" ht="16.5" customHeight="1"/>
    <row r="59" s="2" customFormat="1" ht="16.5" customHeight="1"/>
    <row r="60" s="2" customFormat="1" ht="16.5" customHeight="1"/>
    <row r="61" s="2" customFormat="1" ht="16.5" customHeight="1"/>
    <row r="62" s="2" customFormat="1" ht="16.5" customHeight="1"/>
    <row r="63" s="2" customFormat="1" ht="16.5" customHeight="1"/>
    <row r="64" s="2" customFormat="1" ht="16.5" customHeight="1"/>
    <row r="65" s="2" customFormat="1" ht="16.5" customHeight="1"/>
    <row r="66" s="2" customFormat="1" ht="16.5" customHeight="1"/>
    <row r="67" s="2" customFormat="1" ht="16.5" customHeight="1"/>
    <row r="68" s="2" customFormat="1" ht="16.5" customHeight="1"/>
    <row r="69" s="2" customFormat="1" ht="16.5" customHeight="1"/>
    <row r="70" s="2" customFormat="1" ht="16.5" customHeight="1"/>
    <row r="71" s="2" customFormat="1" ht="16.5" customHeight="1"/>
    <row r="72" s="2" customFormat="1" ht="16.5" customHeight="1"/>
    <row r="73" s="2" customFormat="1" ht="16.5" customHeight="1"/>
    <row r="74" s="2" customFormat="1" ht="16.5" customHeight="1"/>
    <row r="75" s="2" customFormat="1" ht="16.5" customHeight="1"/>
    <row r="76" s="2" customFormat="1" ht="16.5" customHeight="1"/>
    <row r="77" s="2" customFormat="1" ht="16.5" customHeight="1"/>
    <row r="78" s="2" customFormat="1" ht="16.5" customHeight="1"/>
    <row r="79" s="2" customFormat="1" ht="16.5" customHeight="1"/>
    <row r="80" s="2" customFormat="1" ht="16.5" customHeight="1"/>
    <row r="81" s="2" customFormat="1" ht="16.5" customHeight="1"/>
    <row r="82" s="2" customFormat="1" ht="16.5" customHeight="1"/>
    <row r="83" s="2" customFormat="1" ht="16.5" customHeight="1"/>
    <row r="84" s="2" customFormat="1" ht="16.5" customHeight="1"/>
    <row r="85" s="2" customFormat="1" ht="16.5" customHeight="1"/>
    <row r="86" s="2" customFormat="1" ht="16.5" customHeight="1"/>
    <row r="87" s="2" customFormat="1" ht="16.5" customHeight="1"/>
    <row r="88" s="2" customFormat="1" ht="16.5" customHeight="1"/>
    <row r="89" s="2" customFormat="1" ht="16.5" customHeight="1"/>
    <row r="90" s="2" customFormat="1" ht="16.5" customHeight="1"/>
    <row r="91" s="2" customFormat="1" ht="16.5" customHeight="1"/>
    <row r="92" s="2" customFormat="1" ht="16.5" customHeight="1"/>
    <row r="93" s="2" customFormat="1" ht="16.5" customHeight="1"/>
    <row r="94" s="2" customFormat="1" ht="16.5" customHeight="1"/>
    <row r="95" s="2" customFormat="1" ht="16.5" customHeight="1"/>
    <row r="96" s="2" customFormat="1" ht="16.5" customHeight="1"/>
    <row r="97" s="2" customFormat="1" ht="16.5" customHeight="1"/>
    <row r="98" s="2" customFormat="1" ht="16.5" customHeight="1"/>
    <row r="99" s="2" customFormat="1" ht="16.5" customHeight="1"/>
    <row r="100" s="2" customFormat="1" ht="16.5" customHeight="1"/>
    <row r="101" s="2" customFormat="1" ht="16.5" customHeight="1"/>
    <row r="102" s="2" customFormat="1" ht="16.5" customHeight="1"/>
    <row r="103" s="2" customFormat="1" ht="16.5" customHeight="1"/>
    <row r="104" s="2" customFormat="1" ht="16.5" customHeight="1"/>
    <row r="105" s="2" customFormat="1" ht="16.5" customHeight="1"/>
    <row r="106" s="2" customFormat="1" ht="16.5" customHeight="1"/>
    <row r="107" s="2" customFormat="1" ht="16.5" customHeight="1"/>
    <row r="108" s="2" customFormat="1" ht="16.5" customHeight="1"/>
    <row r="109" s="2" customFormat="1" ht="16.5" customHeight="1"/>
    <row r="110" s="2" customFormat="1" ht="16.5" customHeight="1"/>
    <row r="111" s="2" customFormat="1" ht="16.5" customHeight="1"/>
    <row r="112" s="2" customFormat="1" ht="16.5" customHeight="1"/>
    <row r="113" s="2" customFormat="1" ht="16.5" customHeight="1"/>
    <row r="114" s="2" customFormat="1" ht="16.5" customHeight="1"/>
    <row r="115" s="2" customFormat="1" ht="16.5" customHeight="1"/>
    <row r="116" s="2" customFormat="1" ht="16.5" customHeight="1"/>
    <row r="117" s="2" customFormat="1" ht="16.5" customHeight="1"/>
    <row r="118" s="2" customFormat="1" ht="16.5" customHeight="1"/>
    <row r="119" s="2" customFormat="1" ht="16.5" customHeight="1"/>
    <row r="120" s="2" customFormat="1" ht="16.5" customHeight="1"/>
    <row r="121" s="2" customFormat="1" ht="16.5" customHeight="1"/>
    <row r="122" s="2" customFormat="1" ht="16.5" customHeight="1"/>
    <row r="123" s="2" customFormat="1" ht="16.5" customHeight="1"/>
    <row r="124" s="2" customFormat="1" ht="16.5" customHeight="1"/>
    <row r="125" s="2" customFormat="1" ht="16.5" customHeight="1"/>
    <row r="126" s="2" customFormat="1" ht="16.5" customHeight="1"/>
    <row r="127" s="2" customFormat="1" ht="16.5" customHeight="1"/>
    <row r="128" s="2" customFormat="1" ht="16.5" customHeight="1"/>
    <row r="129" s="2" customFormat="1" ht="16.5" customHeight="1"/>
    <row r="130" s="2" customFormat="1" ht="16.5" customHeight="1"/>
    <row r="131" s="2" customFormat="1" ht="16.5" customHeight="1"/>
    <row r="132" s="2" customFormat="1" ht="16.5" customHeight="1"/>
    <row r="133" s="2" customFormat="1" ht="16.5" customHeight="1"/>
    <row r="134" s="2" customFormat="1" ht="16.5" customHeight="1"/>
    <row r="135" s="2" customFormat="1" ht="16.5" customHeight="1"/>
    <row r="136" s="2" customFormat="1" ht="16.5" customHeight="1"/>
    <row r="137" s="2" customFormat="1" ht="16.5" customHeight="1"/>
    <row r="138" s="2" customFormat="1" ht="16.5" customHeight="1"/>
    <row r="139" spans="1:4" ht="16.5" customHeight="1">
      <c r="A139" s="2"/>
      <c r="B139" s="2"/>
      <c r="C139" s="2"/>
      <c r="D139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cp:lastPrinted>2010-03-03T01:54:21Z</cp:lastPrinted>
  <dcterms:created xsi:type="dcterms:W3CDTF">2007-08-13T07:15:10Z</dcterms:created>
  <dcterms:modified xsi:type="dcterms:W3CDTF">2010-05-25T05:44:02Z</dcterms:modified>
  <cp:category/>
  <cp:version/>
  <cp:contentType/>
  <cp:contentStatus/>
</cp:coreProperties>
</file>