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目次" sheetId="1" r:id="rId1"/>
    <sheet name="概要" sheetId="2" r:id="rId2"/>
    <sheet name="62" sheetId="3" r:id="rId3"/>
    <sheet name="63" sheetId="4" r:id="rId4"/>
    <sheet name="64" sheetId="5" r:id="rId5"/>
    <sheet name="65" sheetId="6" r:id="rId6"/>
    <sheet name="66" sheetId="7" r:id="rId7"/>
    <sheet name="67" sheetId="8" r:id="rId8"/>
    <sheet name="68" sheetId="9" r:id="rId9"/>
    <sheet name="69" sheetId="10" r:id="rId10"/>
    <sheet name="70" sheetId="11" r:id="rId11"/>
    <sheet name="71" sheetId="12" r:id="rId12"/>
    <sheet name="72" sheetId="13" r:id="rId13"/>
    <sheet name="73" sheetId="14" r:id="rId14"/>
  </sheets>
  <definedNames/>
  <calcPr fullCalcOnLoad="1"/>
</workbook>
</file>

<file path=xl/sharedStrings.xml><?xml version="1.0" encoding="utf-8"?>
<sst xmlns="http://schemas.openxmlformats.org/spreadsheetml/2006/main" count="376" uniqueCount="282">
  <si>
    <t>地域</t>
  </si>
  <si>
    <t>住宅数</t>
  </si>
  <si>
    <t>総数</t>
  </si>
  <si>
    <t>居住世帯あり</t>
  </si>
  <si>
    <t>居住世帯なし</t>
  </si>
  <si>
    <t>同居世帯なし</t>
  </si>
  <si>
    <t>同居世帯あり</t>
  </si>
  <si>
    <t>空き家</t>
  </si>
  <si>
    <t>建築中</t>
  </si>
  <si>
    <t>住宅以外で
人が居住する
建物数</t>
  </si>
  <si>
    <t>一時現在者</t>
  </si>
  <si>
    <t>中野区</t>
  </si>
  <si>
    <t>杉並区</t>
  </si>
  <si>
    <t>豊島区</t>
  </si>
  <si>
    <t>板橋区</t>
  </si>
  <si>
    <t>練馬区</t>
  </si>
  <si>
    <t>新宿区</t>
  </si>
  <si>
    <t>渋谷区</t>
  </si>
  <si>
    <t>新築の住宅を購入</t>
  </si>
  <si>
    <t>建て替え</t>
  </si>
  <si>
    <t>その他</t>
  </si>
  <si>
    <t>民間</t>
  </si>
  <si>
    <t>中野区</t>
  </si>
  <si>
    <t>杉並区</t>
  </si>
  <si>
    <t>豊島区</t>
  </si>
  <si>
    <t>板橋区</t>
  </si>
  <si>
    <t>練馬区</t>
  </si>
  <si>
    <t>新宿区</t>
  </si>
  <si>
    <t>渋谷区</t>
  </si>
  <si>
    <t>中古住宅を
購入</t>
  </si>
  <si>
    <t>新築（建て替えを除く）</t>
  </si>
  <si>
    <t>相続･贈与</t>
  </si>
  <si>
    <t>公団･公社など</t>
  </si>
  <si>
    <t>構造</t>
  </si>
  <si>
    <t>一戸建</t>
  </si>
  <si>
    <t>長屋建</t>
  </si>
  <si>
    <t>共同住宅</t>
  </si>
  <si>
    <t>３～５</t>
  </si>
  <si>
    <t>６～10</t>
  </si>
  <si>
    <t>木造</t>
  </si>
  <si>
    <t>防火木造</t>
  </si>
  <si>
    <t>その他</t>
  </si>
  <si>
    <t>１階建</t>
  </si>
  <si>
    <t>２階建
以上</t>
  </si>
  <si>
    <t>２階建
以上</t>
  </si>
  <si>
    <t>11階建
以上</t>
  </si>
  <si>
    <t>住宅総数</t>
  </si>
  <si>
    <t>鉄筋・鉄骨コンクリート造</t>
  </si>
  <si>
    <t>鉄骨造</t>
  </si>
  <si>
    <t>総数</t>
  </si>
  <si>
    <t>注　　住宅の所有の関係「不詳」を含む。</t>
  </si>
  <si>
    <t>住宅の所有の関係</t>
  </si>
  <si>
    <t>別世帯の子はいない</t>
  </si>
  <si>
    <t>片道１時間未満の場所に住んでいる</t>
  </si>
  <si>
    <t>片道１時間以上の場所に住んでいる</t>
  </si>
  <si>
    <t>持ち家</t>
  </si>
  <si>
    <t>＜再掲＞</t>
  </si>
  <si>
    <t>高齢者夫婦普通世帯総数</t>
  </si>
  <si>
    <t>別世帯となっている子がいる</t>
  </si>
  <si>
    <t>一緒に住んでいる</t>
  </si>
  <si>
    <t>同じ建物又は同じ敷地内に住んでいる</t>
  </si>
  <si>
    <t>徒歩５分程度の場所に住んでいる</t>
  </si>
  <si>
    <t>片道１５分未満の場所に住んでいる</t>
  </si>
  <si>
    <t>65歳以上の単身普通世帯総数</t>
  </si>
  <si>
    <t>持ち家</t>
  </si>
  <si>
    <t>借家</t>
  </si>
  <si>
    <t>住宅以外の建物に居住</t>
  </si>
  <si>
    <t>65歳以上の夫婦普通世帯総数</t>
  </si>
  <si>
    <t>同居世帯</t>
  </si>
  <si>
    <t>いずれか一方のみが65歳以上の夫婦</t>
  </si>
  <si>
    <t>夫婦とも65歳以上</t>
  </si>
  <si>
    <t>注　　別世帯となっている子の居住地「不詳」を含む。</t>
  </si>
  <si>
    <t>　　　住宅の所有の関係「不詳」を含む。</t>
  </si>
  <si>
    <t/>
  </si>
  <si>
    <t>住宅の種類</t>
  </si>
  <si>
    <t>1か月当たり家賃･間代(円)</t>
  </si>
  <si>
    <t>1か月当たり共益費･管理費(円)</t>
  </si>
  <si>
    <t>50円未満</t>
  </si>
  <si>
    <t>不詳</t>
  </si>
  <si>
    <t>借家総数</t>
  </si>
  <si>
    <t>専用住宅</t>
  </si>
  <si>
    <t>店舗その他の併用住宅</t>
  </si>
  <si>
    <t>＜別掲＞</t>
  </si>
  <si>
    <t>住宅に同居する普通世帯総数</t>
  </si>
  <si>
    <t>総数</t>
  </si>
  <si>
    <t>１か月当たり家賃・間代</t>
  </si>
  <si>
    <t>50
～
10000</t>
  </si>
  <si>
    <t>10000
～
20000</t>
  </si>
  <si>
    <t>20000
～
40000</t>
  </si>
  <si>
    <t>40000
～
60000</t>
  </si>
  <si>
    <t>60000
～
80000</t>
  </si>
  <si>
    <t>80000
～
100000</t>
  </si>
  <si>
    <t>100000
～
150000</t>
  </si>
  <si>
    <t>150000
～
200000</t>
  </si>
  <si>
    <t>200000円
以上</t>
  </si>
  <si>
    <t>家賃50円未満を含む</t>
  </si>
  <si>
    <t>家賃50円未満を含まない</t>
  </si>
  <si>
    <t>50円未満を
含む</t>
  </si>
  <si>
    <t>50円未満を
含まない</t>
  </si>
  <si>
    <t>総数
１）</t>
  </si>
  <si>
    <t>注１）　　設備状況「不詳」を含む。</t>
  </si>
  <si>
    <t>15～29分</t>
  </si>
  <si>
    <t>30～59</t>
  </si>
  <si>
    <t>60～89</t>
  </si>
  <si>
    <t>90～119</t>
  </si>
  <si>
    <t>120分以上</t>
  </si>
  <si>
    <t>持ち家以外</t>
  </si>
  <si>
    <t>公営の借家</t>
  </si>
  <si>
    <t>公団・公社の借家</t>
  </si>
  <si>
    <t>民営借家</t>
  </si>
  <si>
    <t>給与住宅</t>
  </si>
  <si>
    <t>同居･住宅以外の建物に居住</t>
  </si>
  <si>
    <t>総数</t>
  </si>
  <si>
    <t>家計を主に支える者の通勤時間</t>
  </si>
  <si>
    <t>平均
通勤
時間
（分）</t>
  </si>
  <si>
    <t>１４分以下</t>
  </si>
  <si>
    <t>うち0分</t>
  </si>
  <si>
    <t>家計を主に支える者が
雇用者である普通世帯総数</t>
  </si>
  <si>
    <t>家計を主に支える者が
商工・その他の業主である
普通世帯総数</t>
  </si>
  <si>
    <t>住宅総数</t>
  </si>
  <si>
    <t>住宅の種類</t>
  </si>
  <si>
    <t>借家</t>
  </si>
  <si>
    <t>住宅の種類
住宅の所有の関係</t>
  </si>
  <si>
    <t>住宅数</t>
  </si>
  <si>
    <t>世帯数</t>
  </si>
  <si>
    <t>世帯人員</t>
  </si>
  <si>
    <t>１住宅当たり
居住室の畳数</t>
  </si>
  <si>
    <t>１居住室当たり
居住室の畳数</t>
  </si>
  <si>
    <t>１住宅当たり
延べ面積(㎡)</t>
  </si>
  <si>
    <t>１人当たり
居住室の畳数</t>
  </si>
  <si>
    <t>１室当たり人員</t>
  </si>
  <si>
    <t>注１）　　住宅の所有の関係「不詳」を含む。</t>
  </si>
  <si>
    <t>住宅の種類構造</t>
  </si>
  <si>
    <t>総数１）</t>
  </si>
  <si>
    <t>建築の時期</t>
  </si>
  <si>
    <t>注１）　　建築時期の「不詳」を含む。</t>
  </si>
  <si>
    <t>世帯の年間収入階級</t>
  </si>
  <si>
    <t>（普通世帯数）</t>
  </si>
  <si>
    <t>普通世帯総数２）</t>
  </si>
  <si>
    <t>200万円未満</t>
  </si>
  <si>
    <t>200～300</t>
  </si>
  <si>
    <t>300～400</t>
  </si>
  <si>
    <t>400～500</t>
  </si>
  <si>
    <t>500～700</t>
  </si>
  <si>
    <t>700～1000</t>
  </si>
  <si>
    <t>1000～1500</t>
  </si>
  <si>
    <t>1500万円以上</t>
  </si>
  <si>
    <t>（１世帯当たり人員）</t>
  </si>
  <si>
    <t>（１世帯当たり居住室数）</t>
  </si>
  <si>
    <t>（１世帯当たり居住室の畳数）</t>
  </si>
  <si>
    <t>総数</t>
  </si>
  <si>
    <t>主世帯</t>
  </si>
  <si>
    <t>同居世帯・住宅以外の建物に居住する世帯</t>
  </si>
  <si>
    <t>総数
１）</t>
  </si>
  <si>
    <t>持ち家</t>
  </si>
  <si>
    <t>借家</t>
  </si>
  <si>
    <t>総数</t>
  </si>
  <si>
    <t>公営の借家</t>
  </si>
  <si>
    <t>公団・公社の
借家</t>
  </si>
  <si>
    <t>民営借家</t>
  </si>
  <si>
    <t>給与住宅</t>
  </si>
  <si>
    <t>注１）　　住宅の所有の関係「不詳」を含む。</t>
  </si>
  <si>
    <t>　２）　　世帯の年間収入階級「不詳」を含む。</t>
  </si>
  <si>
    <t>総数　１）</t>
  </si>
  <si>
    <t>専用住宅　１）</t>
  </si>
  <si>
    <t>店舗その他の併用住宅　１）</t>
  </si>
  <si>
    <t>住宅・土地統計調査</t>
  </si>
  <si>
    <t>表番号</t>
  </si>
  <si>
    <t>統計名</t>
  </si>
  <si>
    <t>３  調査期日</t>
  </si>
  <si>
    <t>４  調査の地域</t>
  </si>
  <si>
    <t>５  調査の対象</t>
  </si>
  <si>
    <t>６  調査項目</t>
  </si>
  <si>
    <t xml:space="preserve">  （３） 世帯に関する事項……世帯主又は世帯の代表者の氏名、種類、構成、年間収入</t>
  </si>
  <si>
    <t xml:space="preserve">  （５） 住環境に関する事項</t>
  </si>
  <si>
    <t xml:space="preserve">  （６） 現住居以外の住宅及び土地に関する事項……所有関係に関する事項、所在地、面積に関する事項、利用に関する事項                                        </t>
  </si>
  <si>
    <t>７  用語の説明</t>
  </si>
  <si>
    <t xml:space="preserve">     （１） 一つ以上の居住室、（２） 専用の炊事用流し（台所）、（３） 専用のトイレ、（４） 専用の出入口</t>
  </si>
  <si>
    <t xml:space="preserve">     ※（２） （３）については、共用であっても、他の世帯の居住部分を通らずにいつでも使用できる状態のものを含む。</t>
  </si>
  <si>
    <t xml:space="preserve">        したがって、上記の要件を満たしていれば、ふだん人が居住していなくても、ここでいう「住宅」 となる。</t>
  </si>
  <si>
    <r>
      <t>（</t>
    </r>
    <r>
      <rPr>
        <b/>
        <sz val="14"/>
        <rFont val="Century"/>
        <family val="1"/>
      </rPr>
      <t xml:space="preserve"> </t>
    </r>
    <r>
      <rPr>
        <b/>
        <sz val="14"/>
        <rFont val="ＭＳ Ｐ明朝"/>
        <family val="1"/>
      </rPr>
      <t>２</t>
    </r>
    <r>
      <rPr>
        <b/>
        <sz val="14"/>
        <rFont val="Century"/>
        <family val="1"/>
      </rPr>
      <t xml:space="preserve"> </t>
    </r>
    <r>
      <rPr>
        <b/>
        <sz val="14"/>
        <rFont val="ＭＳ Ｐ明朝"/>
        <family val="1"/>
      </rPr>
      <t>）</t>
    </r>
    <r>
      <rPr>
        <b/>
        <sz val="14"/>
        <rFont val="Century"/>
        <family val="1"/>
      </rPr>
      <t xml:space="preserve"> </t>
    </r>
    <r>
      <rPr>
        <b/>
        <sz val="14"/>
        <rFont val="ＭＳ Ｐ明朝"/>
        <family val="1"/>
      </rPr>
      <t>住宅・土地統計調査</t>
    </r>
  </si>
  <si>
    <r>
      <t xml:space="preserve">  </t>
    </r>
    <r>
      <rPr>
        <b/>
        <sz val="9"/>
        <rFont val="ＭＳ Ｐゴシック"/>
        <family val="3"/>
      </rPr>
      <t>１</t>
    </r>
    <r>
      <rPr>
        <b/>
        <sz val="9"/>
        <rFont val="Century"/>
        <family val="1"/>
      </rPr>
      <t xml:space="preserve">  </t>
    </r>
    <r>
      <rPr>
        <b/>
        <sz val="9"/>
        <rFont val="ＭＳ Ｐゴシック"/>
        <family val="3"/>
      </rPr>
      <t>調査の沿革</t>
    </r>
  </si>
  <si>
    <r>
      <t>２</t>
    </r>
    <r>
      <rPr>
        <b/>
        <sz val="9"/>
        <rFont val="Century"/>
        <family val="1"/>
      </rPr>
      <t xml:space="preserve">  </t>
    </r>
    <r>
      <rPr>
        <b/>
        <sz val="9"/>
        <rFont val="ＭＳ Ｐゴシック"/>
        <family val="3"/>
      </rPr>
      <t>調査の目的</t>
    </r>
  </si>
  <si>
    <r>
      <t xml:space="preserve">    </t>
    </r>
    <r>
      <rPr>
        <sz val="9"/>
        <rFont val="ＭＳ Ｐ明朝"/>
        <family val="1"/>
      </rPr>
      <t>住宅及び土地の保有状況並びに世帯の居住状態を明らかにし、住宅・土地関連諸施策の基礎資料を得る。</t>
    </r>
  </si>
  <si>
    <r>
      <t xml:space="preserve">  （４） 家計を主に支える世帯員又は世帯主に関する事項……従業上の地位、通勤時間、現住居に入居した時期、前住居に関す                                   </t>
    </r>
    <r>
      <rPr>
        <sz val="11"/>
        <color indexed="8"/>
        <rFont val="ＭＳ Ｐ明朝"/>
        <family val="1"/>
      </rPr>
      <t xml:space="preserve"> </t>
    </r>
    <r>
      <rPr>
        <sz val="9"/>
        <color indexed="8"/>
        <rFont val="ＭＳ Ｐ明朝"/>
        <family val="1"/>
      </rPr>
      <t xml:space="preserve">            </t>
    </r>
  </si>
  <si>
    <t xml:space="preserve">    る事項、別世帯の子に関する事項</t>
  </si>
  <si>
    <t>○ 住   宅</t>
  </si>
  <si>
    <t>○ 住宅以外で人が居住する建物</t>
  </si>
  <si>
    <t>○ 住宅の建て方</t>
  </si>
  <si>
    <t>一戸建 ……一つの建物が１住宅であるもの。</t>
  </si>
  <si>
    <t>長屋建……二つ以上の住宅を一棟に建て連ねたもので、各住宅が壁を共通にし、それぞれ別々に外部への出入口をもっているもの。（テラスハウスもここに含まれる。）</t>
  </si>
  <si>
    <t>共同住宅……一棟の中に二つ以上の住宅があり、廊下・階段などを共用しているものや、二つ以上の住宅を重ねて建てたもの。（階下が商店で２階以上に二つ以上の住宅がある場合も含まれる。）</t>
  </si>
  <si>
    <t>その他 ……上記のどれにも当てはまらないもので、例えば、工場や事務所などの一部が住宅となっているような場合をいう。</t>
  </si>
  <si>
    <t>○ 主世帯・同居世帯</t>
  </si>
  <si>
    <t>○ 普通世帯・準世帯</t>
  </si>
  <si>
    <t xml:space="preserve">  　調査の時期に、調査単位区内に在るすべての住宅及び住宅以外で人が居住する建物並びにこれらに居住している世帯。
  　ただし、外国の大使館や領事館、皇室用財産である施設、拘置所や刑務所、自衛隊の営舎その他の施設、在日米軍用施設等及びこれらに居住している世帯は調査の対象から除外した。</t>
  </si>
  <si>
    <t xml:space="preserve">    一戸建ての住宅やアパートのように完全に区画された建物の一部で、一つの世帯が独立して家庭生活を営むことができるように建築又は改造されたものをいう。</t>
  </si>
  <si>
    <t xml:space="preserve">    ここで 「完全に区画された」とは、コンクリート壁や板壁などの固定的な仕切りで、同じ建物の他の部分と完全に遮断されている状態をいう。 また、「一つの世帯が独立して家庭生活を営むことができる」とは、次の四つの設備要件を満たしていることをいう。</t>
  </si>
  <si>
    <t xml:space="preserve">    住宅以外の建物でも、ふだん人が居住していれば、調査の対象とした。（会社等の寮・寄宿舎、学校等の寮・寄宿舎、下宿屋、旅館・宿泊所、その他の建物）</t>
  </si>
  <si>
    <t xml:space="preserve">    １住宅に１世帯が住んでいる場合はその世帯を「主世帯」とし、１住宅に２世帯以上住んでいる場合には、そのうちの主な世帯を「主世帯」とし、他の世帯を「同居世帯」とした。</t>
  </si>
  <si>
    <t xml:space="preserve">    「普通世帯」とは、住居と生計をともにしている家族などの世帯をいう。主世帯はすべて「普通世帯」である。 「準世帯」とは、単身の下宿人・間借り人、雇主と同居している単身の住み込みの従業員や、寄宿舎・旅館など住宅以外の建物に住んでいる単身者又はそれらの人々の集まりの世帯をいう。</t>
  </si>
  <si>
    <t>平成２０年住宅・土地統計調査の概要</t>
  </si>
  <si>
    <r>
      <t xml:space="preserve">      </t>
    </r>
    <r>
      <rPr>
        <sz val="9"/>
        <rFont val="ＭＳ Ｐ明朝"/>
        <family val="1"/>
      </rPr>
      <t>この調査は、統計法に基づく指定統計第１４号として、昭和２３年以来５年ごとに実施されてきた住宅統計調査の内容を拡充す</t>
    </r>
    <r>
      <rPr>
        <sz val="9"/>
        <rFont val="Century"/>
        <family val="1"/>
      </rPr>
      <t xml:space="preserve">    </t>
    </r>
    <r>
      <rPr>
        <sz val="9"/>
        <rFont val="ＭＳ Ｐ明朝"/>
        <family val="1"/>
      </rPr>
      <t>ると共に調査名を変更したものであり、平成２０年調査はその１３回目に当たる。なお、第１回調査は全数調査により実施したが、</t>
    </r>
    <r>
      <rPr>
        <sz val="9"/>
        <rFont val="Century"/>
        <family val="1"/>
      </rPr>
      <t xml:space="preserve">    </t>
    </r>
    <r>
      <rPr>
        <sz val="9"/>
        <rFont val="ＭＳ Ｐ明朝"/>
        <family val="1"/>
      </rPr>
      <t>その後は標本調査によっている。</t>
    </r>
    <r>
      <rPr>
        <b/>
        <sz val="9"/>
        <rFont val="Century"/>
        <family val="1"/>
      </rPr>
      <t xml:space="preserve"> </t>
    </r>
  </si>
  <si>
    <t xml:space="preserve">    平成２０年１０月１日午前零時現在</t>
  </si>
  <si>
    <t xml:space="preserve">  （１）住宅等に関する事項 ……居住室の数及び広さ、所有関係に関する事項、敷地面積、敷地の所有関係に関する事項</t>
  </si>
  <si>
    <t xml:space="preserve">  （２）住宅に関する事項 ……構造、腐朽・破損の有無、階数、建て方、種類、家賃又は間代に関する事項、建築時期、床面積、
　　　 建築面積、設備に関する事項、増改築及び改修工事に関する事項、世帯の存しない住宅の種別</t>
  </si>
  <si>
    <t xml:space="preserve">    一部島を除く全国の平成１７年国勢調査区の中から、一定の原則によって無作為に抽出した地域。</t>
  </si>
  <si>
    <r>
      <t>居住世帯の有無（5区分）別住宅数及び住宅以外で人が居住する建物数〔周辺区〕（平成</t>
    </r>
    <r>
      <rPr>
        <sz val="11"/>
        <rFont val="ＭＳ Ｐゴシック"/>
        <family val="3"/>
      </rPr>
      <t>20</t>
    </r>
    <r>
      <rPr>
        <sz val="11"/>
        <rFont val="ＭＳ Ｐゴシック"/>
        <family val="3"/>
      </rPr>
      <t>年10月1日）</t>
    </r>
  </si>
  <si>
    <r>
      <t>住宅の購入･新築･建て替え等（7区分）別持ち家数〔周辺区〕（平成</t>
    </r>
    <r>
      <rPr>
        <sz val="11"/>
        <rFont val="ＭＳ Ｐゴシック"/>
        <family val="3"/>
      </rPr>
      <t>20</t>
    </r>
    <r>
      <rPr>
        <sz val="11"/>
        <rFont val="ＭＳ Ｐゴシック"/>
        <family val="3"/>
      </rPr>
      <t>年10月1日）</t>
    </r>
  </si>
  <si>
    <r>
      <t>住宅の建て方（4区分）,構造（5区分）,階数（5区分）別住宅数（平成</t>
    </r>
    <r>
      <rPr>
        <sz val="11"/>
        <rFont val="ＭＳ Ｐゴシック"/>
        <family val="3"/>
      </rPr>
      <t>20</t>
    </r>
    <r>
      <rPr>
        <sz val="11"/>
        <rFont val="ＭＳ Ｐゴシック"/>
        <family val="3"/>
      </rPr>
      <t>年10月1日）</t>
    </r>
  </si>
  <si>
    <r>
      <t>住宅の所有の関係，別世帯となっている子の居住地別65歳以上の単身及び夫婦のみの普通世帯数（平成</t>
    </r>
    <r>
      <rPr>
        <sz val="11"/>
        <rFont val="ＭＳ Ｐゴシック"/>
        <family val="3"/>
      </rPr>
      <t>20</t>
    </r>
    <r>
      <rPr>
        <sz val="11"/>
        <rFont val="ＭＳ Ｐゴシック"/>
        <family val="3"/>
      </rPr>
      <t>年10月1日）</t>
    </r>
  </si>
  <si>
    <r>
      <t>住宅の種類，1か月当たり家賃別借家数（平成</t>
    </r>
    <r>
      <rPr>
        <sz val="11"/>
        <rFont val="ＭＳ Ｐゴシック"/>
        <family val="3"/>
      </rPr>
      <t>20</t>
    </r>
    <r>
      <rPr>
        <sz val="11"/>
        <rFont val="ＭＳ Ｐゴシック"/>
        <family val="3"/>
      </rPr>
      <t>年10月1日）</t>
    </r>
  </si>
  <si>
    <r>
      <t>住宅の所有の関係，家計を主に支える者の通勤時間別家計を主に支える者が雇用者である普通世帯数(平成</t>
    </r>
    <r>
      <rPr>
        <sz val="11"/>
        <rFont val="ＭＳ Ｐゴシック"/>
        <family val="3"/>
      </rPr>
      <t>20</t>
    </r>
    <r>
      <rPr>
        <sz val="11"/>
        <rFont val="ＭＳ Ｐゴシック"/>
        <family val="3"/>
      </rPr>
      <t>年10月1日）</t>
    </r>
  </si>
  <si>
    <r>
      <t>住宅の種類，住宅の所有の関係別住宅数，世帯数，世帯人員，1住宅当たり居住室数，1住宅当たり居住室の畳数，1住宅当たり延べ面積，1人当たり居住室の畳数及び1室あたり人員（平成</t>
    </r>
    <r>
      <rPr>
        <sz val="11"/>
        <rFont val="ＭＳ Ｐゴシック"/>
        <family val="3"/>
      </rPr>
      <t>20</t>
    </r>
    <r>
      <rPr>
        <sz val="11"/>
        <rFont val="ＭＳ Ｐゴシック"/>
        <family val="3"/>
      </rPr>
      <t>年10月1日）</t>
    </r>
  </si>
  <si>
    <r>
      <t>世帯の年間収入階級，世帯の種類，住宅の所有の関係別普通世帯数，1世帯当たり人員，1世帯当たり居住室数及び1世帯当たり居住室の畳数（平成</t>
    </r>
    <r>
      <rPr>
        <sz val="11"/>
        <rFont val="ＭＳ Ｐゴシック"/>
        <family val="3"/>
      </rPr>
      <t>20</t>
    </r>
    <r>
      <rPr>
        <sz val="11"/>
        <rFont val="ＭＳ Ｐゴシック"/>
        <family val="3"/>
      </rPr>
      <t>年10月1日）</t>
    </r>
  </si>
  <si>
    <t>-</t>
  </si>
  <si>
    <t>６３．住宅の購入･新築･建て替え等（７区分）別持ち家数〔周辺区〕（平成２０年１０月１日）</t>
  </si>
  <si>
    <t>６４．住宅の建て方（４区分）,構造（５区分）,階数（５区分）別住宅数（平成２０年１０月１日）</t>
  </si>
  <si>
    <t>資料　　総務省統計局「平成20年住宅・土地統計調査報告」</t>
  </si>
  <si>
    <t>資料　　総務省統計局「平成２０年住宅・土地統計調査報告」</t>
  </si>
  <si>
    <t>資料　　総務省統計局「平成２０年住宅・土地統計調査報告」</t>
  </si>
  <si>
    <t>６６．住宅の所有の関係，別世帯となっている子の居住地別６５歳以上の単身及び夫婦のみの普通世帯数（平成２０年１０月１日）</t>
  </si>
  <si>
    <t>資料　　総務省統計局「平成２０年住宅・土地統計調査報告」</t>
  </si>
  <si>
    <t>資料　総務省統計局「平成２０年住宅・土地統計調査報告」</t>
  </si>
  <si>
    <t>６７．住宅の種類，１か月当たり家賃別借家数（平成２０年１０月１日）</t>
  </si>
  <si>
    <t>資料　　総務省統計局「平成２０年住宅・土地統計調査報告」</t>
  </si>
  <si>
    <t>６９．住宅の所有の関係，家計を主に支える者の通勤時間別家計を主に支える者が雇用者である普通世帯数(平成２０年１０月１日）</t>
  </si>
  <si>
    <t>７１．住宅の種類，住宅の所有の関係別住宅数，世帯数，世帯人員，１住宅当たり居住室数，１住宅当たり居住室の畳数，１住宅当たり延べ面積，１人当たり居住室の畳数及び１室あたり人員（平成２０年１０月１日）</t>
  </si>
  <si>
    <t>７３．世帯の年間収入階級，世帯の種類，住宅の所有の関係別普通世帯数，１世帯当たり人員，１世帯当たり居住室数及び１世帯当たり居住室の畳数（平成２０年１０月１日）</t>
  </si>
  <si>
    <t>昭和４５年以前</t>
  </si>
  <si>
    <t>昭和４６年
～５５年</t>
  </si>
  <si>
    <t>昭和５６年
～平成２年</t>
  </si>
  <si>
    <t>平成３年
～１２年</t>
  </si>
  <si>
    <t>平成１３年
～１７年</t>
  </si>
  <si>
    <t>平成１８年
～２０年９月</t>
  </si>
  <si>
    <t>中古住宅を購入</t>
  </si>
  <si>
    <t>新築（建て替えを除く）</t>
  </si>
  <si>
    <t>建て替え</t>
  </si>
  <si>
    <t>相続・贈与で取得</t>
  </si>
  <si>
    <t>新築の住宅を購入</t>
  </si>
  <si>
    <t>都市再生機構・公社など</t>
  </si>
  <si>
    <t>民間</t>
  </si>
  <si>
    <t>構造</t>
  </si>
  <si>
    <t>むね総数</t>
  </si>
  <si>
    <t>木造</t>
  </si>
  <si>
    <t>非木造</t>
  </si>
  <si>
    <t>資料　　総務省統計局「平成２０年住宅・土地統計調査報告」</t>
  </si>
  <si>
    <t>１階建</t>
  </si>
  <si>
    <t>２階建以上</t>
  </si>
  <si>
    <t>１階建</t>
  </si>
  <si>
    <t>２階建以上</t>
  </si>
  <si>
    <t>一　戸　建　て</t>
  </si>
  <si>
    <t>長　　　屋　　　建</t>
  </si>
  <si>
    <t>共　　　同　　　住　　　宅</t>
  </si>
  <si>
    <t>３～５</t>
  </si>
  <si>
    <t>６階建以上</t>
  </si>
  <si>
    <t>そ　　の　　他</t>
  </si>
  <si>
    <t>最　寄　り　の　幅　員　６　メ　ー　ト　ル　以　上　の　道　路　ま　で　の　距　離</t>
  </si>
  <si>
    <t>７０．最寄りの幅員６メートル以上の道路までの距離別住宅数（平成２０年１０月１日）</t>
  </si>
  <si>
    <t>６５．居住世帯の有無別住宅数及び住宅以外で人が居住する建物数（平成２０年１０月１日）</t>
  </si>
  <si>
    <t>総　数</t>
  </si>
  <si>
    <t>住宅総数</t>
  </si>
  <si>
    <t>居　住　世　帯　あ　り</t>
  </si>
  <si>
    <t>同居世帯なし</t>
  </si>
  <si>
    <t>同居世帯あり</t>
  </si>
  <si>
    <t>一時現在者のみ</t>
  </si>
  <si>
    <t>二次的住宅</t>
  </si>
  <si>
    <t>賃貸用の住宅</t>
  </si>
  <si>
    <t>売却用の住宅</t>
  </si>
  <si>
    <t>その他の住宅</t>
  </si>
  <si>
    <t>居　住　世　帯　な　し</t>
  </si>
  <si>
    <t>建築中</t>
  </si>
  <si>
    <t>空　　き　　家</t>
  </si>
  <si>
    <t>住　宅　以　外　で　人　が
居　住　す　る　建　築　数</t>
  </si>
  <si>
    <t>中　　　　野　　　　区</t>
  </si>
  <si>
    <r>
      <t>最寄りの幅員６メートル以上の道路までの距離別住宅数（平成20</t>
    </r>
    <r>
      <rPr>
        <sz val="11"/>
        <rFont val="ＭＳ Ｐゴシック"/>
        <family val="3"/>
      </rPr>
      <t>年10月1日）</t>
    </r>
  </si>
  <si>
    <r>
      <t>居住世帯の有無別住宅数及び住宅以外で人が居住する建物数（平成20</t>
    </r>
    <r>
      <rPr>
        <sz val="11"/>
        <rFont val="ＭＳ Ｐゴシック"/>
        <family val="3"/>
      </rPr>
      <t>年10月1日）</t>
    </r>
  </si>
  <si>
    <r>
      <t>住宅の建て方，構造，階数別むね数（平成20</t>
    </r>
    <r>
      <rPr>
        <sz val="11"/>
        <rFont val="ＭＳ Ｐゴシック"/>
        <family val="3"/>
      </rPr>
      <t>年10月1日）</t>
    </r>
  </si>
  <si>
    <t>６８．住宅の建て方，構造，階数別むね数（平成２０年１０月１日）</t>
  </si>
  <si>
    <r>
      <t>建築の時期，住宅の購入・新築・建て替え等別持ち家数（平成20</t>
    </r>
    <r>
      <rPr>
        <sz val="11"/>
        <rFont val="ＭＳ Ｐゴシック"/>
        <family val="3"/>
      </rPr>
      <t>年10月1日）</t>
    </r>
  </si>
  <si>
    <t>７２．建築の時期，住宅の購入・新築・建て替え等持ち家数（平成２０年１０月１日）</t>
  </si>
  <si>
    <t>６２．居住世帯の有無（５区分）別住宅数及び住宅以外で人が居住する建物数〔周辺区〕（平成２０年１０月１日）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</si>
</sst>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 ##0_ ;_ * \-#\ ##0_ ;_ * &quot;-&quot;_ ;_ @_ "/>
    <numFmt numFmtId="178" formatCode="###\ ###\ ##0\ \ "/>
    <numFmt numFmtId="179" formatCode="0.00_);[Red]\(0.00\)"/>
    <numFmt numFmtId="180" formatCode="###\ ###\ ##0\ "/>
    <numFmt numFmtId="181" formatCode="###\ ###\ ##0\ \ \ \ "/>
    <numFmt numFmtId="182" formatCode="###\ ###\ "/>
    <numFmt numFmtId="183" formatCode="###\ ###"/>
    <numFmt numFmtId="184" formatCode="#.##\ \ "/>
    <numFmt numFmtId="185" formatCode="_ * ###\ ###\ ##0.00_ ;_ * \-#\ ##0.00_ ;_ * &quot;-&quot;_ ;_ @_ "/>
    <numFmt numFmtId="186" formatCode="&quot;表に移動&quot;"/>
    <numFmt numFmtId="187" formatCode="###\ ###;###0;&quot;-&quot;;@"/>
    <numFmt numFmtId="188" formatCode="###\ ###\ ###\ ###\ ;###0;&quot;- &quot;;@"/>
    <numFmt numFmtId="189" formatCode="###\ ###\ ###\ ###\ ;###0;&quot;- &quot;;\ \ \ \ \ \ \ \ \ \ \ \ \ @"/>
    <numFmt numFmtId="190" formatCode="###\ ###\ ###\ ###\ ;###0;&quot;- &quot;;\ \ \ \ \ \ \ \ \ \ \ \ \ \ \ @"/>
    <numFmt numFmtId="191" formatCode="###\ ###\ ###\ ###\ ;###0;&quot;- &quot;;\ \ \ \ \ \ \ \ \ \ \ \ \ \ \ \ \ \ \ @"/>
    <numFmt numFmtId="192" formatCode="###\ ###\ ###\ ###\ ;###0;&quot;- &quot;;\ \ \ \ \ \ \ \ \ \ \ \ \ \ \ \ \ \ \ \ \ \ \ \ @"/>
    <numFmt numFmtId="193" formatCode="###\ ###\ ;###0;&quot;-  &quot;;@"/>
    <numFmt numFmtId="194" formatCode="###\ ###\ ##0\ \ \ "/>
    <numFmt numFmtId="195" formatCode="0.0_);[Red]\(0.0\)"/>
    <numFmt numFmtId="196" formatCode="###\ ###\ \ "/>
    <numFmt numFmtId="197" formatCode="&quot;Yes&quot;;&quot;Yes&quot;;&quot;No&quot;"/>
    <numFmt numFmtId="198" formatCode="&quot;True&quot;;&quot;True&quot;;&quot;False&quot;"/>
    <numFmt numFmtId="199" formatCode="&quot;On&quot;;&quot;On&quot;;&quot;Off&quot;"/>
    <numFmt numFmtId="200" formatCode="[$€-2]\ #,##0.00_);[Red]\([$€-2]\ #,##0.00\)"/>
    <numFmt numFmtId="201" formatCode="0.0_ "/>
  </numFmts>
  <fonts count="63">
    <font>
      <sz val="11"/>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2"/>
      <name val="ＭＳ Ｐ明朝"/>
      <family val="1"/>
    </font>
    <font>
      <sz val="12"/>
      <color indexed="8"/>
      <name val="ＭＳ 明朝"/>
      <family val="1"/>
    </font>
    <font>
      <sz val="12"/>
      <name val="ＭＳ Ｐゴシック"/>
      <family val="3"/>
    </font>
    <font>
      <sz val="9"/>
      <color indexed="8"/>
      <name val="ＭＳ 明朝"/>
      <family val="1"/>
    </font>
    <font>
      <sz val="9"/>
      <name val="ＭＳ Ｐ明朝"/>
      <family val="1"/>
    </font>
    <font>
      <sz val="9"/>
      <color indexed="8"/>
      <name val="ＭＳ Ｐ明朝"/>
      <family val="1"/>
    </font>
    <font>
      <b/>
      <sz val="9"/>
      <color indexed="8"/>
      <name val="ＭＳ Ｐゴシック"/>
      <family val="3"/>
    </font>
    <font>
      <sz val="11"/>
      <name val="ＭＳ Ｐ明朝"/>
      <family val="1"/>
    </font>
    <font>
      <b/>
      <sz val="9"/>
      <name val="ＭＳ Ｐゴシック"/>
      <family val="3"/>
    </font>
    <font>
      <b/>
      <sz val="11"/>
      <name val="ＭＳ Ｐゴシック"/>
      <family val="3"/>
    </font>
    <font>
      <sz val="9"/>
      <name val="ＭＳ 明朝"/>
      <family val="1"/>
    </font>
    <font>
      <sz val="12"/>
      <color indexed="8"/>
      <name val="ＭＳ Ｐ明朝"/>
      <family val="1"/>
    </font>
    <font>
      <sz val="9"/>
      <name val="ＭＳ Ｐゴシック"/>
      <family val="3"/>
    </font>
    <font>
      <sz val="8.5"/>
      <name val="ＭＳ Ｐ明朝"/>
      <family val="1"/>
    </font>
    <font>
      <b/>
      <sz val="9"/>
      <name val="ＭＳ Ｐ明朝"/>
      <family val="1"/>
    </font>
    <font>
      <b/>
      <sz val="14"/>
      <name val="ＭＳ Ｐゴシック"/>
      <family val="3"/>
    </font>
    <font>
      <sz val="11"/>
      <color indexed="12"/>
      <name val="ＭＳ Ｐゴシック"/>
      <family val="3"/>
    </font>
    <font>
      <sz val="11"/>
      <color indexed="10"/>
      <name val="ＭＳ Ｐゴシック"/>
      <family val="3"/>
    </font>
    <font>
      <sz val="11"/>
      <color indexed="10"/>
      <name val="ＭＳ 明朝"/>
      <family val="1"/>
    </font>
    <font>
      <sz val="14"/>
      <name val="ＭＳ Ｐゴシック"/>
      <family val="3"/>
    </font>
    <font>
      <b/>
      <sz val="14"/>
      <name val="Century"/>
      <family val="1"/>
    </font>
    <font>
      <b/>
      <sz val="14"/>
      <name val="ＭＳ Ｐ明朝"/>
      <family val="1"/>
    </font>
    <font>
      <b/>
      <sz val="9"/>
      <name val="Century"/>
      <family val="1"/>
    </font>
    <font>
      <sz val="9"/>
      <name val="Century"/>
      <family val="1"/>
    </font>
    <font>
      <sz val="11"/>
      <color indexed="8"/>
      <name val="ＭＳ Ｐ明朝"/>
      <family val="1"/>
    </font>
    <font>
      <b/>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medium"/>
      <right style="thin"/>
      <top style="thin"/>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medium"/>
      <right style="thin"/>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style="medium"/>
      <bottom>
        <color indexed="63"/>
      </bottom>
    </border>
    <border>
      <left>
        <color indexed="63"/>
      </left>
      <right>
        <color indexed="63"/>
      </right>
      <top style="thin"/>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lignment/>
      <protection/>
    </xf>
    <xf numFmtId="0" fontId="2" fillId="0" borderId="0" applyNumberFormat="0" applyFill="0" applyBorder="0" applyAlignment="0" applyProtection="0"/>
    <xf numFmtId="0" fontId="62" fillId="32" borderId="0" applyNumberFormat="0" applyBorder="0" applyAlignment="0" applyProtection="0"/>
  </cellStyleXfs>
  <cellXfs count="348">
    <xf numFmtId="0" fontId="0" fillId="0" borderId="0" xfId="0" applyAlignment="1">
      <alignment/>
    </xf>
    <xf numFmtId="177" fontId="4"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7" fontId="6" fillId="0" borderId="0" xfId="0" applyNumberFormat="1" applyFont="1" applyBorder="1" applyAlignment="1">
      <alignment vertical="center"/>
    </xf>
    <xf numFmtId="177" fontId="0" fillId="0" borderId="0" xfId="0" applyNumberFormat="1" applyFill="1" applyBorder="1" applyAlignment="1">
      <alignment vertical="center"/>
    </xf>
    <xf numFmtId="177" fontId="7" fillId="0" borderId="0" xfId="0" applyNumberFormat="1" applyFont="1" applyFill="1" applyBorder="1" applyAlignment="1">
      <alignment horizontal="right" vertical="center"/>
    </xf>
    <xf numFmtId="177" fontId="0" fillId="0" borderId="0" xfId="0" applyNumberFormat="1" applyBorder="1" applyAlignment="1">
      <alignment vertical="center"/>
    </xf>
    <xf numFmtId="177" fontId="7" fillId="0" borderId="0" xfId="0" applyNumberFormat="1" applyFont="1" applyFill="1" applyBorder="1" applyAlignment="1">
      <alignment vertical="center"/>
    </xf>
    <xf numFmtId="177" fontId="11" fillId="0" borderId="0" xfId="0" applyNumberFormat="1" applyFont="1" applyBorder="1" applyAlignment="1">
      <alignment horizontal="center" vertical="center" wrapText="1"/>
    </xf>
    <xf numFmtId="177" fontId="7" fillId="0" borderId="0" xfId="0" applyNumberFormat="1" applyFont="1" applyFill="1" applyBorder="1" applyAlignment="1">
      <alignment horizontal="center" vertical="center"/>
    </xf>
    <xf numFmtId="177" fontId="0" fillId="0" borderId="0" xfId="0" applyNumberFormat="1" applyBorder="1" applyAlignment="1">
      <alignment horizontal="center" vertical="center"/>
    </xf>
    <xf numFmtId="177" fontId="9" fillId="0" borderId="1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xf>
    <xf numFmtId="177" fontId="10" fillId="0" borderId="0" xfId="0" applyNumberFormat="1" applyFont="1" applyFill="1" applyBorder="1" applyAlignment="1">
      <alignment vertical="center"/>
    </xf>
    <xf numFmtId="177" fontId="8" fillId="0" borderId="11" xfId="0" applyNumberFormat="1" applyFont="1" applyFill="1" applyBorder="1" applyAlignment="1">
      <alignment horizontal="center" vertical="center"/>
    </xf>
    <xf numFmtId="177" fontId="9" fillId="0" borderId="0" xfId="0" applyNumberFormat="1" applyFont="1" applyFill="1" applyBorder="1" applyAlignment="1" quotePrefix="1">
      <alignment vertical="center"/>
    </xf>
    <xf numFmtId="177" fontId="11" fillId="0" borderId="0" xfId="0" applyNumberFormat="1" applyFont="1" applyFill="1" applyBorder="1" applyAlignment="1">
      <alignment vertical="center"/>
    </xf>
    <xf numFmtId="177" fontId="9" fillId="0" borderId="0" xfId="0" applyNumberFormat="1" applyFont="1" applyFill="1" applyBorder="1" applyAlignment="1">
      <alignment vertical="center"/>
    </xf>
    <xf numFmtId="177" fontId="8" fillId="0" borderId="12" xfId="0" applyNumberFormat="1" applyFont="1" applyFill="1" applyBorder="1" applyAlignment="1">
      <alignment horizontal="center" vertical="center"/>
    </xf>
    <xf numFmtId="177" fontId="9" fillId="0" borderId="13" xfId="0" applyNumberFormat="1" applyFont="1" applyFill="1" applyBorder="1" applyAlignment="1">
      <alignment vertical="center"/>
    </xf>
    <xf numFmtId="177" fontId="8" fillId="0" borderId="0" xfId="0" applyNumberFormat="1" applyFont="1" applyBorder="1" applyAlignment="1">
      <alignment vertical="center"/>
    </xf>
    <xf numFmtId="177" fontId="4" fillId="0" borderId="0" xfId="0" applyNumberFormat="1" applyFont="1" applyFill="1" applyAlignment="1">
      <alignment vertical="center"/>
    </xf>
    <xf numFmtId="177" fontId="8" fillId="0" borderId="0" xfId="0" applyNumberFormat="1" applyFont="1" applyFill="1" applyAlignment="1">
      <alignment vertical="center"/>
    </xf>
    <xf numFmtId="177" fontId="0" fillId="0" borderId="0" xfId="0" applyNumberFormat="1" applyAlignment="1">
      <alignment vertical="center"/>
    </xf>
    <xf numFmtId="177" fontId="7" fillId="0" borderId="0" xfId="0" applyNumberFormat="1" applyFont="1" applyFill="1" applyAlignment="1">
      <alignment vertical="center"/>
    </xf>
    <xf numFmtId="177" fontId="9" fillId="0" borderId="0" xfId="0" applyNumberFormat="1" applyFont="1" applyFill="1" applyAlignment="1">
      <alignment vertical="center"/>
    </xf>
    <xf numFmtId="177" fontId="9" fillId="0" borderId="0" xfId="0" applyNumberFormat="1" applyFont="1" applyFill="1" applyAlignment="1">
      <alignment horizontal="right" vertical="center"/>
    </xf>
    <xf numFmtId="177" fontId="11" fillId="0" borderId="0" xfId="0" applyNumberFormat="1" applyFont="1" applyAlignment="1">
      <alignment vertical="center"/>
    </xf>
    <xf numFmtId="177" fontId="0" fillId="0" borderId="0" xfId="0" applyNumberFormat="1" applyAlignment="1">
      <alignment horizontal="center" vertical="center"/>
    </xf>
    <xf numFmtId="177" fontId="7" fillId="0" borderId="0" xfId="0" applyNumberFormat="1" applyFont="1" applyFill="1" applyAlignment="1">
      <alignment horizontal="center" vertical="center"/>
    </xf>
    <xf numFmtId="177" fontId="8" fillId="0" borderId="0" xfId="0" applyNumberFormat="1" applyFont="1" applyAlignment="1">
      <alignment horizontal="center" vertical="center"/>
    </xf>
    <xf numFmtId="177" fontId="12" fillId="0" borderId="0" xfId="0" applyNumberFormat="1" applyFont="1" applyFill="1" applyBorder="1" applyAlignment="1">
      <alignment horizontal="center" vertical="center"/>
    </xf>
    <xf numFmtId="177" fontId="10" fillId="0" borderId="14" xfId="0" applyNumberFormat="1" applyFont="1" applyFill="1" applyBorder="1" applyAlignment="1" quotePrefix="1">
      <alignment vertical="center"/>
    </xf>
    <xf numFmtId="177" fontId="10" fillId="0" borderId="0" xfId="0" applyNumberFormat="1" applyFont="1" applyFill="1" applyBorder="1" applyAlignment="1" quotePrefix="1">
      <alignment vertical="center"/>
    </xf>
    <xf numFmtId="177" fontId="13" fillId="0" borderId="0" xfId="0" applyNumberFormat="1" applyFont="1" applyAlignment="1">
      <alignment vertical="center"/>
    </xf>
    <xf numFmtId="177" fontId="8" fillId="0" borderId="0" xfId="0" applyNumberFormat="1" applyFont="1" applyFill="1" applyBorder="1" applyAlignment="1">
      <alignment horizontal="center" vertical="center"/>
    </xf>
    <xf numFmtId="177" fontId="9" fillId="0" borderId="14" xfId="0" applyNumberFormat="1" applyFont="1" applyFill="1" applyBorder="1" applyAlignment="1" quotePrefix="1">
      <alignment vertical="center"/>
    </xf>
    <xf numFmtId="177" fontId="8" fillId="0" borderId="13" xfId="0" applyNumberFormat="1" applyFont="1" applyFill="1" applyBorder="1" applyAlignment="1">
      <alignment horizontal="center" vertical="center"/>
    </xf>
    <xf numFmtId="177" fontId="9" fillId="0" borderId="15" xfId="0" applyNumberFormat="1" applyFont="1" applyFill="1" applyBorder="1" applyAlignment="1" quotePrefix="1">
      <alignment vertical="center"/>
    </xf>
    <xf numFmtId="177" fontId="9" fillId="0" borderId="13" xfId="0" applyNumberFormat="1" applyFont="1" applyFill="1" applyBorder="1" applyAlignment="1" quotePrefix="1">
      <alignment vertical="center"/>
    </xf>
    <xf numFmtId="177" fontId="8" fillId="0" borderId="0" xfId="0" applyNumberFormat="1" applyFont="1" applyAlignment="1">
      <alignment vertical="center"/>
    </xf>
    <xf numFmtId="177" fontId="15" fillId="0" borderId="0" xfId="61" applyNumberFormat="1" applyFont="1" applyFill="1" applyAlignment="1">
      <alignment vertical="center"/>
      <protection/>
    </xf>
    <xf numFmtId="177" fontId="16" fillId="0" borderId="0" xfId="0" applyNumberFormat="1" applyFont="1" applyAlignment="1">
      <alignment vertical="center"/>
    </xf>
    <xf numFmtId="177" fontId="16" fillId="0" borderId="0" xfId="0" applyNumberFormat="1" applyFont="1" applyAlignment="1">
      <alignment horizontal="center" vertical="center"/>
    </xf>
    <xf numFmtId="177" fontId="16" fillId="0" borderId="0" xfId="0" applyNumberFormat="1" applyFont="1" applyFill="1" applyAlignment="1">
      <alignment horizontal="center" vertical="center"/>
    </xf>
    <xf numFmtId="177" fontId="9" fillId="0" borderId="10" xfId="61" applyNumberFormat="1" applyFont="1" applyFill="1" applyBorder="1" applyAlignment="1">
      <alignment horizontal="center" vertical="center"/>
      <protection/>
    </xf>
    <xf numFmtId="177" fontId="9" fillId="0" borderId="10" xfId="61" applyNumberFormat="1" applyFont="1" applyFill="1" applyBorder="1" applyAlignment="1">
      <alignment horizontal="center" vertical="center" wrapText="1"/>
      <protection/>
    </xf>
    <xf numFmtId="0" fontId="9" fillId="0" borderId="10" xfId="61" applyNumberFormat="1" applyFont="1" applyFill="1" applyBorder="1" applyAlignment="1">
      <alignment horizontal="center" vertical="center"/>
      <protection/>
    </xf>
    <xf numFmtId="177" fontId="9" fillId="0" borderId="0" xfId="61" applyNumberFormat="1" applyFont="1" applyFill="1" applyBorder="1" applyAlignment="1">
      <alignment horizontal="center" vertical="center"/>
      <protection/>
    </xf>
    <xf numFmtId="177" fontId="12" fillId="0" borderId="0" xfId="61" applyNumberFormat="1" applyFont="1" applyFill="1" applyAlignment="1">
      <alignment vertical="center"/>
      <protection/>
    </xf>
    <xf numFmtId="177" fontId="10" fillId="0" borderId="16" xfId="61" applyNumberFormat="1" applyFont="1" applyFill="1" applyBorder="1" applyAlignment="1" quotePrefix="1">
      <alignment vertical="center"/>
      <protection/>
    </xf>
    <xf numFmtId="177" fontId="10" fillId="0" borderId="0" xfId="61" applyNumberFormat="1" applyFont="1" applyFill="1" applyAlignment="1" quotePrefix="1">
      <alignment vertical="center"/>
      <protection/>
    </xf>
    <xf numFmtId="177" fontId="12" fillId="0" borderId="0" xfId="0" applyNumberFormat="1" applyFont="1" applyFill="1" applyAlignment="1">
      <alignment vertical="center"/>
    </xf>
    <xf numFmtId="177" fontId="12" fillId="0" borderId="0" xfId="0" applyNumberFormat="1" applyFont="1" applyAlignment="1">
      <alignment vertical="center"/>
    </xf>
    <xf numFmtId="177" fontId="16" fillId="0" borderId="0" xfId="0" applyNumberFormat="1" applyFont="1" applyFill="1" applyAlignment="1">
      <alignment vertical="center"/>
    </xf>
    <xf numFmtId="177" fontId="8" fillId="0" borderId="0" xfId="61" applyNumberFormat="1" applyFont="1" applyFill="1" applyAlignment="1">
      <alignment vertical="center"/>
      <protection/>
    </xf>
    <xf numFmtId="177" fontId="9" fillId="0" borderId="16" xfId="61" applyNumberFormat="1" applyFont="1" applyFill="1" applyBorder="1" applyAlignment="1" quotePrefix="1">
      <alignment vertical="center"/>
      <protection/>
    </xf>
    <xf numFmtId="177" fontId="9" fillId="0" borderId="0" xfId="61" applyNumberFormat="1" applyFont="1" applyFill="1" applyAlignment="1" quotePrefix="1">
      <alignment vertical="center"/>
      <protection/>
    </xf>
    <xf numFmtId="177" fontId="9" fillId="0" borderId="0" xfId="61" applyNumberFormat="1" applyFont="1" applyFill="1" applyAlignment="1">
      <alignment vertical="center"/>
      <protection/>
    </xf>
    <xf numFmtId="177" fontId="8" fillId="0" borderId="0" xfId="61" applyNumberFormat="1" applyFont="1" applyFill="1" applyBorder="1" applyAlignment="1">
      <alignment vertical="center" wrapText="1" shrinkToFit="1"/>
      <protection/>
    </xf>
    <xf numFmtId="177" fontId="9" fillId="0" borderId="0" xfId="61" applyNumberFormat="1" applyFont="1" applyFill="1" applyBorder="1" applyAlignment="1" quotePrefix="1">
      <alignment vertical="center"/>
      <protection/>
    </xf>
    <xf numFmtId="177" fontId="9" fillId="0" borderId="0" xfId="61" applyNumberFormat="1" applyFont="1" applyFill="1" applyBorder="1" applyAlignment="1">
      <alignment vertical="center"/>
      <protection/>
    </xf>
    <xf numFmtId="177" fontId="8" fillId="0" borderId="0" xfId="61" applyNumberFormat="1" applyFont="1" applyFill="1" applyBorder="1" applyAlignment="1">
      <alignment vertical="center"/>
      <protection/>
    </xf>
    <xf numFmtId="177" fontId="8" fillId="0" borderId="13" xfId="61" applyNumberFormat="1" applyFont="1" applyFill="1" applyBorder="1" applyAlignment="1">
      <alignment vertical="center"/>
      <protection/>
    </xf>
    <xf numFmtId="177" fontId="9" fillId="0" borderId="17" xfId="61" applyNumberFormat="1" applyFont="1" applyFill="1" applyBorder="1" applyAlignment="1" quotePrefix="1">
      <alignment vertical="center"/>
      <protection/>
    </xf>
    <xf numFmtId="177" fontId="9" fillId="0" borderId="13" xfId="61" applyNumberFormat="1" applyFont="1" applyFill="1" applyBorder="1" applyAlignment="1" quotePrefix="1">
      <alignment vertical="center"/>
      <protection/>
    </xf>
    <xf numFmtId="177" fontId="9" fillId="0" borderId="13" xfId="61" applyNumberFormat="1" applyFont="1" applyFill="1" applyBorder="1" applyAlignment="1">
      <alignment vertical="center"/>
      <protection/>
    </xf>
    <xf numFmtId="177" fontId="7" fillId="0" borderId="0" xfId="61" applyNumberFormat="1" applyFont="1" applyFill="1" applyAlignment="1">
      <alignment vertical="center"/>
      <protection/>
    </xf>
    <xf numFmtId="176" fontId="4" fillId="0" borderId="0"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0" fontId="0" fillId="0" borderId="0" xfId="0" applyBorder="1" applyAlignment="1">
      <alignment/>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0" xfId="0" applyBorder="1" applyAlignment="1">
      <alignment horizontal="center"/>
    </xf>
    <xf numFmtId="176" fontId="8" fillId="0" borderId="0" xfId="0" applyNumberFormat="1" applyFont="1" applyFill="1" applyBorder="1" applyAlignment="1">
      <alignment vertical="center"/>
    </xf>
    <xf numFmtId="178" fontId="9" fillId="0" borderId="0" xfId="0" applyNumberFormat="1" applyFont="1" applyFill="1" applyBorder="1" applyAlignment="1" quotePrefix="1">
      <alignment vertical="center"/>
    </xf>
    <xf numFmtId="178" fontId="8" fillId="0" borderId="15" xfId="0" applyNumberFormat="1" applyFont="1" applyFill="1" applyBorder="1" applyAlignment="1">
      <alignment vertical="center"/>
    </xf>
    <xf numFmtId="178" fontId="9" fillId="0" borderId="13" xfId="0" applyNumberFormat="1" applyFont="1" applyFill="1" applyBorder="1" applyAlignment="1" quotePrefix="1">
      <alignment vertical="center"/>
    </xf>
    <xf numFmtId="41" fontId="9" fillId="0" borderId="13" xfId="0" applyNumberFormat="1" applyFont="1" applyFill="1" applyBorder="1" applyAlignment="1">
      <alignment vertical="center"/>
    </xf>
    <xf numFmtId="176" fontId="8" fillId="0" borderId="0" xfId="0" applyNumberFormat="1" applyFont="1" applyAlignment="1">
      <alignment/>
    </xf>
    <xf numFmtId="178" fontId="8" fillId="0" borderId="0" xfId="0" applyNumberFormat="1" applyFont="1" applyBorder="1" applyAlignment="1">
      <alignment vertical="center"/>
    </xf>
    <xf numFmtId="178" fontId="9" fillId="0" borderId="0" xfId="0" applyNumberFormat="1" applyFont="1" applyFill="1" applyBorder="1" applyAlignment="1">
      <alignment vertical="center"/>
    </xf>
    <xf numFmtId="176" fontId="8" fillId="0" borderId="0" xfId="0" applyNumberFormat="1" applyFont="1" applyBorder="1" applyAlignment="1">
      <alignment/>
    </xf>
    <xf numFmtId="177" fontId="4" fillId="0" borderId="0" xfId="0" applyNumberFormat="1" applyFont="1" applyAlignment="1">
      <alignment vertical="center"/>
    </xf>
    <xf numFmtId="177" fontId="0" fillId="0" borderId="0" xfId="0" applyNumberFormat="1" applyAlignment="1">
      <alignment/>
    </xf>
    <xf numFmtId="177" fontId="9" fillId="0" borderId="19" xfId="0" applyNumberFormat="1" applyFont="1" applyFill="1" applyBorder="1" applyAlignment="1">
      <alignment vertical="center"/>
    </xf>
    <xf numFmtId="177" fontId="9" fillId="0" borderId="19" xfId="0" applyNumberFormat="1" applyFont="1" applyFill="1" applyBorder="1" applyAlignment="1">
      <alignment vertical="center" wrapText="1"/>
    </xf>
    <xf numFmtId="177" fontId="9" fillId="0" borderId="20" xfId="0" applyNumberFormat="1" applyFont="1" applyFill="1" applyBorder="1" applyAlignment="1">
      <alignment horizontal="center" vertical="center" wrapText="1"/>
    </xf>
    <xf numFmtId="177" fontId="8" fillId="0" borderId="0" xfId="0" applyNumberFormat="1" applyFont="1" applyFill="1" applyBorder="1" applyAlignment="1">
      <alignment vertical="center"/>
    </xf>
    <xf numFmtId="177" fontId="8" fillId="0" borderId="14" xfId="0" applyNumberFormat="1" applyFont="1" applyFill="1" applyBorder="1" applyAlignment="1">
      <alignment vertical="center"/>
    </xf>
    <xf numFmtId="177" fontId="8" fillId="0" borderId="13" xfId="0" applyNumberFormat="1" applyFont="1" applyBorder="1" applyAlignment="1">
      <alignment vertical="center"/>
    </xf>
    <xf numFmtId="177" fontId="8" fillId="0" borderId="0" xfId="0" applyNumberFormat="1" applyFont="1" applyAlignment="1">
      <alignment/>
    </xf>
    <xf numFmtId="177" fontId="9" fillId="0" borderId="0" xfId="0" applyNumberFormat="1" applyFont="1" applyFill="1" applyBorder="1" applyAlignment="1">
      <alignment horizontal="left" vertical="center"/>
    </xf>
    <xf numFmtId="177" fontId="9" fillId="0" borderId="19" xfId="0" applyNumberFormat="1" applyFont="1" applyFill="1" applyBorder="1" applyAlignment="1">
      <alignment horizontal="center" vertical="center" wrapText="1"/>
    </xf>
    <xf numFmtId="177" fontId="0" fillId="0" borderId="0" xfId="0" applyNumberFormat="1" applyAlignment="1">
      <alignment horizontal="center" vertical="center" wrapText="1"/>
    </xf>
    <xf numFmtId="177" fontId="8" fillId="0" borderId="11" xfId="0" applyNumberFormat="1" applyFont="1" applyBorder="1" applyAlignment="1">
      <alignment vertical="center"/>
    </xf>
    <xf numFmtId="177" fontId="12" fillId="0" borderId="0" xfId="0" applyNumberFormat="1" applyFont="1" applyFill="1" applyBorder="1" applyAlignment="1">
      <alignment vertical="center"/>
    </xf>
    <xf numFmtId="177" fontId="9" fillId="0" borderId="0" xfId="0" applyNumberFormat="1" applyFont="1" applyFill="1" applyBorder="1" applyAlignment="1">
      <alignment horizontal="right" vertical="center"/>
    </xf>
    <xf numFmtId="177" fontId="8" fillId="0" borderId="12" xfId="0" applyNumberFormat="1" applyFont="1" applyBorder="1" applyAlignment="1">
      <alignment vertical="center"/>
    </xf>
    <xf numFmtId="0" fontId="4" fillId="0" borderId="0" xfId="0" applyFont="1" applyAlignment="1">
      <alignment/>
    </xf>
    <xf numFmtId="0" fontId="8" fillId="0" borderId="0" xfId="0" applyFont="1" applyAlignment="1">
      <alignment/>
    </xf>
    <xf numFmtId="0" fontId="8" fillId="0" borderId="0" xfId="0" applyFont="1" applyBorder="1" applyAlignment="1">
      <alignment horizontal="center" vertical="center"/>
    </xf>
    <xf numFmtId="0" fontId="8" fillId="0" borderId="13" xfId="0" applyFont="1" applyBorder="1" applyAlignment="1">
      <alignment/>
    </xf>
    <xf numFmtId="0" fontId="8" fillId="0" borderId="0" xfId="0" applyFont="1" applyAlignment="1">
      <alignment horizontal="center"/>
    </xf>
    <xf numFmtId="0" fontId="8" fillId="0" borderId="0" xfId="0" applyFont="1" applyFill="1" applyBorder="1" applyAlignment="1">
      <alignment horizontal="center" vertical="center"/>
    </xf>
    <xf numFmtId="0" fontId="8" fillId="0" borderId="0" xfId="0" applyFont="1" applyFill="1" applyAlignment="1">
      <alignment/>
    </xf>
    <xf numFmtId="0" fontId="17"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0" fillId="0" borderId="0" xfId="0" applyBorder="1" applyAlignment="1">
      <alignment vertical="center"/>
    </xf>
    <xf numFmtId="0" fontId="8" fillId="0" borderId="21" xfId="0" applyFont="1" applyBorder="1" applyAlignment="1">
      <alignment horizontal="center" vertical="center"/>
    </xf>
    <xf numFmtId="0" fontId="8" fillId="0" borderId="19" xfId="0" applyFont="1" applyBorder="1" applyAlignment="1">
      <alignment horizontal="center" vertical="center" shrinkToFit="1"/>
    </xf>
    <xf numFmtId="0" fontId="8" fillId="0" borderId="22" xfId="0" applyFont="1" applyBorder="1" applyAlignment="1">
      <alignment vertical="center" wrapText="1"/>
    </xf>
    <xf numFmtId="182" fontId="12" fillId="0" borderId="23" xfId="0" applyNumberFormat="1" applyFont="1" applyFill="1" applyBorder="1" applyAlignment="1">
      <alignment vertical="center"/>
    </xf>
    <xf numFmtId="182" fontId="12" fillId="0" borderId="22" xfId="0" applyNumberFormat="1" applyFont="1" applyFill="1" applyBorder="1" applyAlignment="1">
      <alignment vertical="center"/>
    </xf>
    <xf numFmtId="184" fontId="12" fillId="0" borderId="0" xfId="0" applyNumberFormat="1" applyFont="1" applyFill="1" applyAlignment="1">
      <alignment vertical="center"/>
    </xf>
    <xf numFmtId="0" fontId="8" fillId="0" borderId="0" xfId="0" applyFont="1" applyFill="1" applyAlignment="1">
      <alignment vertical="center"/>
    </xf>
    <xf numFmtId="0" fontId="0" fillId="0" borderId="0" xfId="0" applyBorder="1" applyAlignment="1">
      <alignment vertical="center" shrinkToFit="1"/>
    </xf>
    <xf numFmtId="182" fontId="8" fillId="0" borderId="14" xfId="0" applyNumberFormat="1" applyFont="1" applyFill="1" applyBorder="1" applyAlignment="1">
      <alignmen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vertical="center"/>
    </xf>
    <xf numFmtId="184" fontId="8" fillId="0" borderId="0" xfId="0" applyNumberFormat="1" applyFont="1" applyFill="1" applyAlignment="1">
      <alignment vertical="center"/>
    </xf>
    <xf numFmtId="182" fontId="8" fillId="0" borderId="0" xfId="0" applyNumberFormat="1" applyFont="1" applyFill="1" applyBorder="1" applyAlignment="1">
      <alignment horizontal="right" vertical="center"/>
    </xf>
    <xf numFmtId="41" fontId="8" fillId="0" borderId="0" xfId="0" applyNumberFormat="1" applyFont="1" applyFill="1" applyBorder="1" applyAlignment="1">
      <alignment vertical="center"/>
    </xf>
    <xf numFmtId="0" fontId="8" fillId="0" borderId="13" xfId="0" applyFont="1" applyBorder="1" applyAlignment="1">
      <alignment vertical="center"/>
    </xf>
    <xf numFmtId="182" fontId="8" fillId="0" borderId="15" xfId="0" applyNumberFormat="1" applyFont="1" applyFill="1" applyBorder="1" applyAlignment="1">
      <alignment vertical="center"/>
    </xf>
    <xf numFmtId="182" fontId="8" fillId="0" borderId="13" xfId="0" applyNumberFormat="1" applyFont="1" applyFill="1" applyBorder="1" applyAlignment="1">
      <alignment vertical="center"/>
    </xf>
    <xf numFmtId="41" fontId="8" fillId="0" borderId="13" xfId="0" applyNumberFormat="1" applyFont="1" applyFill="1" applyBorder="1" applyAlignment="1">
      <alignment vertical="center"/>
    </xf>
    <xf numFmtId="184" fontId="8" fillId="0" borderId="13" xfId="0" applyNumberFormat="1" applyFont="1" applyFill="1" applyBorder="1" applyAlignment="1">
      <alignment vertical="center"/>
    </xf>
    <xf numFmtId="0" fontId="4" fillId="0" borderId="0" xfId="0" applyFont="1" applyAlignment="1">
      <alignment vertical="center"/>
    </xf>
    <xf numFmtId="0" fontId="0" fillId="0" borderId="0" xfId="0" applyAlignment="1">
      <alignment vertical="center"/>
    </xf>
    <xf numFmtId="182" fontId="12" fillId="0" borderId="0" xfId="0" applyNumberFormat="1" applyFont="1" applyFill="1" applyBorder="1" applyAlignment="1">
      <alignment vertical="center"/>
    </xf>
    <xf numFmtId="0" fontId="8" fillId="0" borderId="0" xfId="0" applyFont="1" applyAlignment="1">
      <alignment horizontal="distributed" vertical="center"/>
    </xf>
    <xf numFmtId="0" fontId="12" fillId="0" borderId="0" xfId="0" applyFont="1" applyAlignment="1">
      <alignment vertical="center"/>
    </xf>
    <xf numFmtId="182" fontId="0" fillId="0" borderId="0" xfId="0" applyNumberFormat="1" applyFill="1" applyBorder="1" applyAlignment="1">
      <alignment vertical="center"/>
    </xf>
    <xf numFmtId="0" fontId="8" fillId="0" borderId="24"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26" xfId="0" applyFont="1" applyBorder="1" applyAlignment="1">
      <alignment horizontal="distributed" vertical="center" wrapText="1"/>
    </xf>
    <xf numFmtId="0" fontId="8" fillId="0" borderId="0" xfId="0" applyFont="1" applyAlignment="1">
      <alignment vertical="center" wrapText="1"/>
    </xf>
    <xf numFmtId="182" fontId="0" fillId="0" borderId="0" xfId="0" applyNumberFormat="1" applyFill="1" applyBorder="1" applyAlignment="1">
      <alignment vertical="center" wrapText="1"/>
    </xf>
    <xf numFmtId="182" fontId="12" fillId="0" borderId="14" xfId="0" applyNumberFormat="1" applyFont="1" applyFill="1" applyBorder="1" applyAlignment="1">
      <alignment vertical="center"/>
    </xf>
    <xf numFmtId="179" fontId="12" fillId="0" borderId="0" xfId="0" applyNumberFormat="1" applyFont="1" applyFill="1" applyBorder="1" applyAlignment="1">
      <alignment vertical="center"/>
    </xf>
    <xf numFmtId="179" fontId="8" fillId="0" borderId="0" xfId="0" applyNumberFormat="1" applyFont="1" applyFill="1" applyAlignment="1">
      <alignment vertical="center"/>
    </xf>
    <xf numFmtId="182" fontId="8" fillId="0" borderId="0" xfId="0" applyNumberFormat="1" applyFont="1" applyFill="1" applyAlignment="1">
      <alignment vertical="center"/>
    </xf>
    <xf numFmtId="179" fontId="8" fillId="0" borderId="13" xfId="0" applyNumberFormat="1" applyFont="1" applyFill="1" applyBorder="1" applyAlignment="1">
      <alignment vertical="center"/>
    </xf>
    <xf numFmtId="0" fontId="8" fillId="0" borderId="0" xfId="0" applyFont="1" applyFill="1" applyBorder="1" applyAlignment="1">
      <alignment vertical="center" wrapText="1"/>
    </xf>
    <xf numFmtId="0" fontId="18" fillId="0" borderId="0" xfId="0" applyFont="1" applyBorder="1" applyAlignment="1">
      <alignment vertical="center"/>
    </xf>
    <xf numFmtId="183" fontId="12" fillId="0" borderId="14" xfId="0" applyNumberFormat="1" applyFont="1" applyFill="1" applyBorder="1" applyAlignment="1">
      <alignment vertical="center"/>
    </xf>
    <xf numFmtId="183" fontId="12" fillId="0" borderId="0" xfId="0" applyNumberFormat="1" applyFont="1" applyFill="1" applyBorder="1" applyAlignment="1">
      <alignment vertical="center"/>
    </xf>
    <xf numFmtId="0" fontId="12" fillId="0" borderId="0" xfId="0" applyFont="1" applyBorder="1" applyAlignment="1">
      <alignment vertical="center"/>
    </xf>
    <xf numFmtId="183" fontId="8" fillId="0" borderId="14" xfId="0" applyNumberFormat="1" applyFont="1" applyFill="1" applyBorder="1" applyAlignment="1">
      <alignment horizontal="right" vertical="center"/>
    </xf>
    <xf numFmtId="183" fontId="8" fillId="0" borderId="0" xfId="0" applyNumberFormat="1" applyFont="1" applyFill="1" applyBorder="1" applyAlignment="1">
      <alignment vertical="center"/>
    </xf>
    <xf numFmtId="183" fontId="8" fillId="0" borderId="14" xfId="0" applyNumberFormat="1" applyFont="1" applyFill="1" applyBorder="1" applyAlignment="1">
      <alignment vertical="center"/>
    </xf>
    <xf numFmtId="0" fontId="8" fillId="0" borderId="0" xfId="0" applyFont="1" applyAlignment="1">
      <alignment vertical="center" shrinkToFit="1"/>
    </xf>
    <xf numFmtId="183" fontId="8" fillId="0" borderId="15" xfId="0" applyNumberFormat="1" applyFont="1" applyFill="1" applyBorder="1" applyAlignment="1">
      <alignment vertical="center"/>
    </xf>
    <xf numFmtId="183" fontId="8" fillId="0" borderId="13" xfId="0" applyNumberFormat="1" applyFont="1" applyFill="1" applyBorder="1" applyAlignment="1">
      <alignment vertical="center"/>
    </xf>
    <xf numFmtId="185" fontId="6" fillId="0" borderId="0" xfId="0" applyNumberFormat="1" applyFont="1" applyAlignment="1">
      <alignment vertical="center"/>
    </xf>
    <xf numFmtId="185" fontId="8" fillId="0" borderId="0" xfId="0" applyNumberFormat="1" applyFont="1" applyFill="1" applyAlignment="1">
      <alignment vertical="center"/>
    </xf>
    <xf numFmtId="185" fontId="16" fillId="0" borderId="0" xfId="0" applyNumberFormat="1" applyFont="1" applyAlignment="1">
      <alignment vertical="center"/>
    </xf>
    <xf numFmtId="185" fontId="7" fillId="0" borderId="0" xfId="0" applyNumberFormat="1" applyFont="1" applyFill="1" applyBorder="1" applyAlignment="1">
      <alignment horizontal="right" vertical="center"/>
    </xf>
    <xf numFmtId="185" fontId="16" fillId="0" borderId="0" xfId="0" applyNumberFormat="1" applyFont="1" applyBorder="1" applyAlignment="1">
      <alignment vertical="center"/>
    </xf>
    <xf numFmtId="185" fontId="0" fillId="0" borderId="0" xfId="0" applyNumberFormat="1" applyAlignment="1">
      <alignment horizontal="center" vertical="center" wrapText="1"/>
    </xf>
    <xf numFmtId="185" fontId="8" fillId="0" borderId="0" xfId="0" applyNumberFormat="1" applyFont="1" applyAlignment="1">
      <alignment horizontal="center" vertical="center" wrapText="1"/>
    </xf>
    <xf numFmtId="185" fontId="16" fillId="0" borderId="0" xfId="0" applyNumberFormat="1" applyFont="1" applyAlignment="1">
      <alignment horizontal="center" vertical="center" wrapText="1"/>
    </xf>
    <xf numFmtId="185" fontId="8" fillId="0" borderId="20" xfId="0" applyNumberFormat="1" applyFont="1" applyBorder="1" applyAlignment="1">
      <alignment horizontal="center" vertical="center" wrapText="1"/>
    </xf>
    <xf numFmtId="185" fontId="8" fillId="0" borderId="20" xfId="0" applyNumberFormat="1" applyFont="1" applyBorder="1" applyAlignment="1">
      <alignment horizontal="distributed" vertical="center" wrapText="1"/>
    </xf>
    <xf numFmtId="185" fontId="9" fillId="0" borderId="20" xfId="0" applyNumberFormat="1" applyFont="1" applyFill="1" applyBorder="1" applyAlignment="1">
      <alignment horizontal="distributed" vertical="center" wrapText="1"/>
    </xf>
    <xf numFmtId="185" fontId="16" fillId="0" borderId="22" xfId="0" applyNumberFormat="1" applyFont="1" applyBorder="1" applyAlignment="1">
      <alignment vertical="center"/>
    </xf>
    <xf numFmtId="185" fontId="8" fillId="0" borderId="23" xfId="0" applyNumberFormat="1" applyFont="1" applyBorder="1" applyAlignment="1">
      <alignment horizontal="left" vertical="center"/>
    </xf>
    <xf numFmtId="185" fontId="8" fillId="0" borderId="22" xfId="0" applyNumberFormat="1" applyFont="1" applyBorder="1" applyAlignment="1">
      <alignment horizontal="left" vertical="center"/>
    </xf>
    <xf numFmtId="185" fontId="9" fillId="0" borderId="22" xfId="0" applyNumberFormat="1" applyFont="1" applyFill="1" applyBorder="1" applyAlignment="1">
      <alignment horizontal="left" vertical="center"/>
    </xf>
    <xf numFmtId="185" fontId="8" fillId="0" borderId="0" xfId="0" applyNumberFormat="1" applyFont="1" applyAlignment="1">
      <alignment horizontal="left" vertical="center"/>
    </xf>
    <xf numFmtId="185" fontId="12" fillId="0" borderId="0" xfId="0" applyNumberFormat="1" applyFont="1" applyBorder="1" applyAlignment="1">
      <alignment vertical="center"/>
    </xf>
    <xf numFmtId="185" fontId="10" fillId="0" borderId="14" xfId="0" applyNumberFormat="1" applyFont="1" applyFill="1" applyBorder="1" applyAlignment="1">
      <alignment vertical="center"/>
    </xf>
    <xf numFmtId="185" fontId="10" fillId="0" borderId="0" xfId="0" applyNumberFormat="1" applyFont="1" applyFill="1" applyBorder="1" applyAlignment="1">
      <alignment vertical="center"/>
    </xf>
    <xf numFmtId="185" fontId="16" fillId="0" borderId="0" xfId="0" applyNumberFormat="1" applyFont="1" applyAlignment="1">
      <alignment horizontal="left" vertical="center"/>
    </xf>
    <xf numFmtId="185" fontId="9" fillId="0" borderId="14" xfId="0" applyNumberFormat="1" applyFont="1" applyFill="1" applyBorder="1" applyAlignment="1" quotePrefix="1">
      <alignment vertical="center"/>
    </xf>
    <xf numFmtId="185" fontId="9" fillId="0" borderId="0" xfId="0" applyNumberFormat="1" applyFont="1" applyFill="1" applyBorder="1" applyAlignment="1">
      <alignment vertical="center"/>
    </xf>
    <xf numFmtId="185" fontId="8" fillId="0" borderId="0" xfId="0" applyNumberFormat="1" applyFont="1" applyAlignment="1">
      <alignment vertical="center"/>
    </xf>
    <xf numFmtId="185" fontId="16" fillId="0" borderId="14" xfId="0" applyNumberFormat="1" applyFont="1" applyBorder="1" applyAlignment="1">
      <alignment vertical="center"/>
    </xf>
    <xf numFmtId="185" fontId="8" fillId="0" borderId="14" xfId="0" applyNumberFormat="1" applyFont="1" applyBorder="1" applyAlignment="1">
      <alignment horizontal="left" vertical="center"/>
    </xf>
    <xf numFmtId="185" fontId="8" fillId="0" borderId="0" xfId="0" applyNumberFormat="1" applyFont="1" applyBorder="1" applyAlignment="1">
      <alignment horizontal="left" vertical="center"/>
    </xf>
    <xf numFmtId="185" fontId="9" fillId="0" borderId="0" xfId="0" applyNumberFormat="1" applyFont="1" applyFill="1" applyBorder="1" applyAlignment="1">
      <alignment horizontal="left" vertical="center"/>
    </xf>
    <xf numFmtId="185" fontId="9" fillId="0" borderId="0" xfId="0" applyNumberFormat="1" applyFont="1" applyFill="1" applyBorder="1" applyAlignment="1">
      <alignment horizontal="center" vertical="center"/>
    </xf>
    <xf numFmtId="185" fontId="16" fillId="0" borderId="13" xfId="0" applyNumberFormat="1" applyFont="1" applyBorder="1" applyAlignment="1">
      <alignment vertical="center"/>
    </xf>
    <xf numFmtId="185" fontId="9" fillId="0" borderId="15" xfId="0" applyNumberFormat="1" applyFont="1" applyFill="1" applyBorder="1" applyAlignment="1" quotePrefix="1">
      <alignment vertical="center"/>
    </xf>
    <xf numFmtId="185" fontId="9" fillId="0" borderId="13" xfId="0" applyNumberFormat="1" applyFont="1" applyFill="1" applyBorder="1" applyAlignment="1">
      <alignment vertical="center"/>
    </xf>
    <xf numFmtId="185" fontId="8" fillId="0" borderId="0" xfId="0" applyNumberFormat="1" applyFont="1" applyBorder="1" applyAlignment="1">
      <alignment horizontal="center"/>
    </xf>
    <xf numFmtId="185" fontId="8" fillId="0" borderId="0" xfId="0" applyNumberFormat="1" applyFont="1" applyAlignment="1">
      <alignment/>
    </xf>
    <xf numFmtId="185" fontId="16" fillId="0" borderId="0" xfId="0" applyNumberFormat="1" applyFont="1" applyBorder="1" applyAlignment="1">
      <alignment/>
    </xf>
    <xf numFmtId="185" fontId="16" fillId="0" borderId="0" xfId="0" applyNumberFormat="1" applyFont="1" applyAlignment="1">
      <alignment/>
    </xf>
    <xf numFmtId="185" fontId="7" fillId="0" borderId="0" xfId="61" applyNumberFormat="1" applyFont="1" applyFill="1" applyAlignment="1">
      <alignment vertical="center"/>
      <protection/>
    </xf>
    <xf numFmtId="0" fontId="0" fillId="0" borderId="0" xfId="0"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xf>
    <xf numFmtId="0" fontId="21" fillId="0" borderId="0" xfId="0" applyFont="1" applyAlignment="1">
      <alignment vertical="center"/>
    </xf>
    <xf numFmtId="0" fontId="22" fillId="0" borderId="0" xfId="43" applyFont="1" applyAlignment="1" applyProtection="1">
      <alignment vertical="center"/>
      <protection/>
    </xf>
    <xf numFmtId="0" fontId="19" fillId="0" borderId="0" xfId="0" applyFont="1" applyAlignment="1">
      <alignment vertical="center"/>
    </xf>
    <xf numFmtId="0" fontId="6" fillId="0" borderId="27"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xf>
    <xf numFmtId="186" fontId="20" fillId="0" borderId="29" xfId="43" applyNumberFormat="1" applyFont="1" applyFill="1" applyBorder="1" applyAlignment="1" applyProtection="1">
      <alignment horizontal="center" vertical="center" wrapText="1"/>
      <protection/>
    </xf>
    <xf numFmtId="186" fontId="20" fillId="0" borderId="30" xfId="43" applyNumberFormat="1" applyFont="1" applyFill="1" applyBorder="1" applyAlignment="1" applyProtection="1">
      <alignment horizontal="center" vertical="center" wrapText="1"/>
      <protection/>
    </xf>
    <xf numFmtId="0" fontId="25" fillId="0" borderId="0" xfId="0" applyFont="1" applyAlignment="1">
      <alignment horizontal="center" wrapText="1"/>
    </xf>
    <xf numFmtId="0" fontId="0" fillId="0" borderId="0" xfId="0" applyAlignment="1">
      <alignment wrapText="1"/>
    </xf>
    <xf numFmtId="0" fontId="12" fillId="0" borderId="0" xfId="0" applyFont="1" applyAlignment="1">
      <alignment horizontal="justify" wrapText="1"/>
    </xf>
    <xf numFmtId="0" fontId="26" fillId="0" borderId="0" xfId="0" applyFont="1" applyAlignment="1">
      <alignment horizontal="justify" wrapText="1"/>
    </xf>
    <xf numFmtId="0" fontId="8" fillId="0" borderId="0" xfId="0" applyFont="1" applyAlignment="1">
      <alignment horizontal="justify" wrapText="1"/>
    </xf>
    <xf numFmtId="0" fontId="9" fillId="0" borderId="0" xfId="0" applyFont="1" applyAlignment="1">
      <alignment horizontal="justify" wrapText="1"/>
    </xf>
    <xf numFmtId="0" fontId="23" fillId="0" borderId="31"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xf>
    <xf numFmtId="186" fontId="20" fillId="0" borderId="33" xfId="43" applyNumberFormat="1" applyFont="1" applyFill="1" applyBorder="1" applyAlignment="1" applyProtection="1">
      <alignment horizontal="center" vertical="center" wrapText="1"/>
      <protection/>
    </xf>
    <xf numFmtId="186" fontId="0" fillId="0" borderId="34" xfId="43" applyNumberFormat="1" applyFont="1" applyFill="1" applyBorder="1" applyAlignment="1" applyProtection="1">
      <alignment vertical="center" wrapText="1"/>
      <protection/>
    </xf>
    <xf numFmtId="186" fontId="0" fillId="0" borderId="18" xfId="43" applyNumberFormat="1" applyFont="1" applyFill="1" applyBorder="1" applyAlignment="1" applyProtection="1">
      <alignment vertical="center" wrapText="1"/>
      <protection/>
    </xf>
    <xf numFmtId="186" fontId="0" fillId="0" borderId="20" xfId="43" applyNumberFormat="1" applyFont="1" applyFill="1" applyBorder="1" applyAlignment="1" applyProtection="1">
      <alignment vertical="center" wrapText="1"/>
      <protection/>
    </xf>
    <xf numFmtId="177" fontId="9" fillId="0" borderId="13" xfId="0" applyNumberFormat="1" applyFont="1" applyFill="1" applyBorder="1" applyAlignment="1">
      <alignment horizontal="right" vertical="center"/>
    </xf>
    <xf numFmtId="177" fontId="29" fillId="0" borderId="0" xfId="61" applyNumberFormat="1" applyFont="1" applyFill="1" applyAlignment="1">
      <alignment vertical="center"/>
      <protection/>
    </xf>
    <xf numFmtId="0" fontId="8" fillId="0" borderId="35" xfId="0" applyFont="1" applyBorder="1" applyAlignment="1">
      <alignment horizontal="center" vertical="center"/>
    </xf>
    <xf numFmtId="0" fontId="8" fillId="0" borderId="11" xfId="0" applyFont="1" applyBorder="1" applyAlignment="1">
      <alignment horizontal="center" vertical="center"/>
    </xf>
    <xf numFmtId="201" fontId="12" fillId="0" borderId="22" xfId="0" applyNumberFormat="1" applyFont="1" applyFill="1" applyBorder="1" applyAlignment="1">
      <alignment vertical="center"/>
    </xf>
    <xf numFmtId="0" fontId="8" fillId="0" borderId="36" xfId="0" applyFont="1" applyFill="1" applyBorder="1" applyAlignment="1">
      <alignment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vertical="center" wrapText="1"/>
    </xf>
    <xf numFmtId="41" fontId="8" fillId="0" borderId="0" xfId="0" applyNumberFormat="1" applyFont="1" applyFill="1" applyBorder="1" applyAlignment="1">
      <alignment horizontal="right" vertical="center"/>
    </xf>
    <xf numFmtId="0" fontId="8" fillId="0" borderId="13" xfId="0" applyFont="1" applyBorder="1" applyAlignment="1">
      <alignment horizontal="center" vertical="center"/>
    </xf>
    <xf numFmtId="182" fontId="8" fillId="0" borderId="15" xfId="0" applyNumberFormat="1" applyFont="1" applyFill="1" applyBorder="1" applyAlignment="1">
      <alignment/>
    </xf>
    <xf numFmtId="182" fontId="8" fillId="0" borderId="13" xfId="0" applyNumberFormat="1" applyFont="1" applyFill="1" applyBorder="1" applyAlignment="1">
      <alignment/>
    </xf>
    <xf numFmtId="182" fontId="8" fillId="0" borderId="23" xfId="0" applyNumberFormat="1" applyFont="1" applyBorder="1" applyAlignment="1">
      <alignment vertical="center"/>
    </xf>
    <xf numFmtId="182" fontId="8" fillId="0" borderId="14" xfId="0" applyNumberFormat="1" applyFont="1" applyBorder="1" applyAlignment="1">
      <alignment vertical="center"/>
    </xf>
    <xf numFmtId="182" fontId="8" fillId="0" borderId="22" xfId="0" applyNumberFormat="1" applyFont="1" applyFill="1" applyBorder="1" applyAlignment="1">
      <alignment vertical="center"/>
    </xf>
    <xf numFmtId="41" fontId="8" fillId="0" borderId="22" xfId="0" applyNumberFormat="1" applyFont="1" applyFill="1" applyBorder="1" applyAlignment="1">
      <alignment horizontal="right" vertical="center"/>
    </xf>
    <xf numFmtId="41" fontId="8" fillId="0" borderId="13" xfId="0" applyNumberFormat="1" applyFont="1" applyFill="1" applyBorder="1" applyAlignment="1">
      <alignment horizontal="right"/>
    </xf>
    <xf numFmtId="0" fontId="8" fillId="0" borderId="28" xfId="0" applyFont="1" applyBorder="1" applyAlignment="1">
      <alignment horizontal="center" vertical="center" wrapText="1"/>
    </xf>
    <xf numFmtId="176" fontId="8" fillId="0" borderId="13" xfId="0" applyNumberFormat="1" applyFont="1" applyFill="1" applyBorder="1" applyAlignment="1">
      <alignment horizontal="center" vertical="center"/>
    </xf>
    <xf numFmtId="178" fontId="9" fillId="0" borderId="13" xfId="0" applyNumberFormat="1" applyFont="1" applyFill="1" applyBorder="1" applyAlignment="1">
      <alignment vertical="center"/>
    </xf>
    <xf numFmtId="0" fontId="6" fillId="0" borderId="25" xfId="0" applyFont="1" applyFill="1" applyBorder="1" applyAlignment="1">
      <alignment horizontal="center" vertical="center" wrapText="1"/>
    </xf>
    <xf numFmtId="0" fontId="6" fillId="0" borderId="37" xfId="0" applyFont="1" applyFill="1" applyBorder="1" applyAlignment="1">
      <alignment horizontal="center" vertical="center" wrapText="1"/>
    </xf>
    <xf numFmtId="177" fontId="9" fillId="0" borderId="23"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7" fontId="9" fillId="0" borderId="34" xfId="0" applyNumberFormat="1" applyFont="1" applyFill="1" applyBorder="1" applyAlignment="1">
      <alignment horizontal="center" vertical="center" wrapText="1"/>
    </xf>
    <xf numFmtId="177" fontId="8" fillId="0" borderId="38"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9" fillId="0" borderId="38" xfId="0" applyNumberFormat="1" applyFont="1" applyFill="1" applyBorder="1" applyAlignment="1">
      <alignment horizontal="center" vertical="center"/>
    </xf>
    <xf numFmtId="177" fontId="9" fillId="0" borderId="4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177" fontId="9" fillId="0" borderId="39" xfId="0" applyNumberFormat="1" applyFont="1" applyFill="1" applyBorder="1" applyAlignment="1">
      <alignment horizontal="center" vertical="center"/>
    </xf>
    <xf numFmtId="177" fontId="9" fillId="0" borderId="4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41"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177" fontId="9" fillId="0" borderId="40" xfId="61" applyNumberFormat="1" applyFont="1" applyFill="1" applyBorder="1" applyAlignment="1">
      <alignment horizontal="center" vertical="center"/>
      <protection/>
    </xf>
    <xf numFmtId="177" fontId="9" fillId="0" borderId="10" xfId="61" applyNumberFormat="1" applyFont="1" applyFill="1" applyBorder="1" applyAlignment="1">
      <alignment horizontal="center" vertical="center"/>
      <protection/>
    </xf>
    <xf numFmtId="177" fontId="8" fillId="0" borderId="38" xfId="61" applyNumberFormat="1" applyFont="1" applyFill="1" applyBorder="1" applyAlignment="1">
      <alignment horizontal="center" vertical="center"/>
      <protection/>
    </xf>
    <xf numFmtId="177" fontId="8" fillId="0" borderId="39" xfId="61" applyNumberFormat="1" applyFont="1" applyFill="1" applyBorder="1" applyAlignment="1">
      <alignment horizontal="center" vertical="center"/>
      <protection/>
    </xf>
    <xf numFmtId="177" fontId="9" fillId="0" borderId="41" xfId="61" applyNumberFormat="1" applyFont="1" applyFill="1" applyBorder="1" applyAlignment="1">
      <alignment horizontal="center" vertical="center"/>
      <protection/>
    </xf>
    <xf numFmtId="177" fontId="9" fillId="0" borderId="18" xfId="61" applyNumberFormat="1" applyFont="1" applyFill="1" applyBorder="1" applyAlignment="1">
      <alignment horizontal="center" vertical="center"/>
      <protection/>
    </xf>
    <xf numFmtId="176" fontId="8" fillId="0" borderId="35"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42" xfId="0" applyNumberFormat="1" applyFont="1" applyFill="1" applyBorder="1" applyAlignment="1">
      <alignment horizontal="center" vertical="center"/>
    </xf>
    <xf numFmtId="176" fontId="9" fillId="0" borderId="43" xfId="0" applyNumberFormat="1" applyFont="1" applyFill="1" applyBorder="1" applyAlignment="1">
      <alignment horizontal="center" vertical="center" wrapText="1"/>
    </xf>
    <xf numFmtId="176" fontId="9" fillId="0" borderId="29" xfId="0" applyNumberFormat="1" applyFont="1" applyFill="1" applyBorder="1" applyAlignment="1">
      <alignment horizontal="center" vertical="center" wrapText="1"/>
    </xf>
    <xf numFmtId="176" fontId="9" fillId="0" borderId="44" xfId="0" applyNumberFormat="1" applyFont="1" applyFill="1" applyBorder="1" applyAlignment="1">
      <alignment horizontal="center" vertical="center" wrapText="1"/>
    </xf>
    <xf numFmtId="176" fontId="9" fillId="0" borderId="39" xfId="0" applyNumberFormat="1"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5" xfId="0" applyFont="1" applyBorder="1" applyAlignment="1">
      <alignment horizontal="center" vertical="center" wrapText="1"/>
    </xf>
    <xf numFmtId="176" fontId="9" fillId="0" borderId="41" xfId="0" applyNumberFormat="1" applyFont="1" applyFill="1" applyBorder="1" applyAlignment="1">
      <alignment horizontal="center" vertical="center"/>
    </xf>
    <xf numFmtId="176" fontId="9" fillId="0" borderId="46" xfId="0" applyNumberFormat="1" applyFont="1" applyFill="1" applyBorder="1" applyAlignment="1">
      <alignment horizontal="center" vertical="center"/>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178" fontId="9" fillId="0" borderId="36" xfId="0" applyNumberFormat="1" applyFont="1" applyFill="1" applyBorder="1" applyAlignment="1" quotePrefix="1">
      <alignment horizontal="center" vertical="center"/>
    </xf>
    <xf numFmtId="176" fontId="9" fillId="0" borderId="47" xfId="0" applyNumberFormat="1" applyFont="1" applyFill="1" applyBorder="1" applyAlignment="1">
      <alignment horizontal="center" vertical="center" wrapText="1"/>
    </xf>
    <xf numFmtId="176" fontId="9" fillId="0" borderId="49" xfId="0" applyNumberFormat="1" applyFont="1" applyFill="1" applyBorder="1" applyAlignment="1">
      <alignment horizontal="center" vertical="center" wrapText="1"/>
    </xf>
    <xf numFmtId="176" fontId="9" fillId="0" borderId="48" xfId="0" applyNumberFormat="1" applyFont="1" applyFill="1" applyBorder="1" applyAlignment="1">
      <alignment horizontal="center" vertical="center" wrapText="1"/>
    </xf>
    <xf numFmtId="0" fontId="8" fillId="0" borderId="18" xfId="0" applyFont="1" applyBorder="1" applyAlignment="1">
      <alignment horizontal="center" vertical="center"/>
    </xf>
    <xf numFmtId="0" fontId="8" fillId="0" borderId="44" xfId="0" applyFont="1" applyBorder="1" applyAlignment="1">
      <alignment horizontal="center" vertical="center"/>
    </xf>
    <xf numFmtId="0" fontId="8" fillId="0" borderId="29"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177" fontId="9" fillId="0" borderId="41" xfId="0" applyNumberFormat="1" applyFont="1" applyFill="1" applyBorder="1" applyAlignment="1">
      <alignment horizontal="center" vertical="center" wrapText="1"/>
    </xf>
    <xf numFmtId="177" fontId="9" fillId="0" borderId="20" xfId="0" applyNumberFormat="1" applyFont="1" applyFill="1" applyBorder="1" applyAlignment="1">
      <alignment horizontal="center" vertical="center" wrapText="1"/>
    </xf>
    <xf numFmtId="177" fontId="8" fillId="0" borderId="54"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177" fontId="8" fillId="0" borderId="38" xfId="0" applyNumberFormat="1" applyFont="1" applyBorder="1" applyAlignment="1">
      <alignment horizontal="center" vertical="center"/>
    </xf>
    <xf numFmtId="177" fontId="8" fillId="0" borderId="54" xfId="0" applyNumberFormat="1" applyFont="1" applyBorder="1" applyAlignment="1">
      <alignment horizontal="center" vertical="center"/>
    </xf>
    <xf numFmtId="177" fontId="8" fillId="0" borderId="40" xfId="0" applyNumberFormat="1" applyFont="1" applyBorder="1" applyAlignment="1">
      <alignment horizontal="center" vertical="center"/>
    </xf>
    <xf numFmtId="177" fontId="8" fillId="0" borderId="19" xfId="0" applyNumberFormat="1" applyFont="1" applyBorder="1" applyAlignment="1">
      <alignment horizontal="center" vertical="center"/>
    </xf>
    <xf numFmtId="182" fontId="8" fillId="0" borderId="22" xfId="0" applyNumberFormat="1" applyFont="1" applyBorder="1" applyAlignment="1">
      <alignment horizontal="center" vertical="center"/>
    </xf>
    <xf numFmtId="0" fontId="8" fillId="0" borderId="41" xfId="0" applyFont="1" applyBorder="1" applyAlignment="1">
      <alignment horizontal="center" vertical="center"/>
    </xf>
    <xf numFmtId="0" fontId="8" fillId="0" borderId="46"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40"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40" xfId="0" applyFont="1" applyBorder="1" applyAlignment="1">
      <alignment horizontal="center" vertical="center"/>
    </xf>
    <xf numFmtId="0" fontId="8" fillId="0" borderId="21" xfId="0" applyFont="1" applyBorder="1" applyAlignment="1">
      <alignment horizontal="center" vertical="center"/>
    </xf>
    <xf numFmtId="0" fontId="8" fillId="0" borderId="55" xfId="0" applyFont="1" applyBorder="1" applyAlignment="1">
      <alignment horizontal="center" vertical="center"/>
    </xf>
    <xf numFmtId="0" fontId="8" fillId="0" borderId="15" xfId="0" applyFont="1" applyBorder="1" applyAlignment="1">
      <alignment horizontal="center" vertical="center"/>
    </xf>
    <xf numFmtId="0" fontId="8" fillId="0" borderId="56" xfId="0" applyFont="1" applyBorder="1" applyAlignment="1">
      <alignment horizontal="center" vertical="center"/>
    </xf>
    <xf numFmtId="182" fontId="8" fillId="0" borderId="0" xfId="0" applyNumberFormat="1" applyFont="1" applyBorder="1" applyAlignment="1">
      <alignment horizontal="center" vertical="center"/>
    </xf>
    <xf numFmtId="182" fontId="8" fillId="0" borderId="13" xfId="0" applyNumberFormat="1" applyFont="1" applyFill="1" applyBorder="1" applyAlignment="1">
      <alignment horizontal="center"/>
    </xf>
    <xf numFmtId="0" fontId="8" fillId="0" borderId="57"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4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9" xfId="0" applyFont="1" applyBorder="1" applyAlignment="1">
      <alignment horizontal="center" vertical="center"/>
    </xf>
    <xf numFmtId="0" fontId="8" fillId="0" borderId="54" xfId="0" applyFont="1" applyBorder="1" applyAlignment="1">
      <alignment horizontal="center" vertical="center"/>
    </xf>
    <xf numFmtId="0" fontId="8" fillId="0" borderId="58" xfId="0" applyFont="1" applyBorder="1" applyAlignment="1">
      <alignment horizontal="center" vertical="center"/>
    </xf>
    <xf numFmtId="0" fontId="8" fillId="0" borderId="2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6" xfId="0" applyFont="1" applyFill="1" applyBorder="1" applyAlignment="1">
      <alignment horizontal="center" vertical="center"/>
    </xf>
    <xf numFmtId="185" fontId="8" fillId="0" borderId="23" xfId="0" applyNumberFormat="1" applyFont="1" applyBorder="1" applyAlignment="1">
      <alignment horizontal="distributed" vertical="center" wrapText="1"/>
    </xf>
    <xf numFmtId="185" fontId="8" fillId="0" borderId="14" xfId="0" applyNumberFormat="1" applyFont="1" applyBorder="1" applyAlignment="1">
      <alignment horizontal="distributed" vertical="center" wrapText="1"/>
    </xf>
    <xf numFmtId="185" fontId="8" fillId="0" borderId="15" xfId="0" applyNumberFormat="1" applyFont="1" applyBorder="1" applyAlignment="1">
      <alignment horizontal="distributed" vertical="center" wrapText="1"/>
    </xf>
    <xf numFmtId="185" fontId="9" fillId="0" borderId="35" xfId="0" applyNumberFormat="1" applyFont="1" applyFill="1" applyBorder="1" applyAlignment="1">
      <alignment horizontal="center" vertical="center" wrapText="1"/>
    </xf>
    <xf numFmtId="185" fontId="9" fillId="0" borderId="11" xfId="0" applyNumberFormat="1" applyFont="1" applyFill="1" applyBorder="1" applyAlignment="1">
      <alignment horizontal="center" vertical="center" wrapText="1"/>
    </xf>
    <xf numFmtId="185" fontId="9" fillId="0" borderId="12" xfId="0" applyNumberFormat="1" applyFont="1" applyFill="1" applyBorder="1" applyAlignment="1">
      <alignment horizontal="center" vertical="center" wrapText="1"/>
    </xf>
    <xf numFmtId="185" fontId="16" fillId="0" borderId="22" xfId="0" applyNumberFormat="1" applyFont="1" applyBorder="1" applyAlignment="1">
      <alignment horizontal="distributed" vertical="center" wrapText="1"/>
    </xf>
    <xf numFmtId="185" fontId="16" fillId="0" borderId="0" xfId="0" applyNumberFormat="1" applyFont="1" applyBorder="1" applyAlignment="1">
      <alignment horizontal="distributed" vertical="center" wrapText="1"/>
    </xf>
    <xf numFmtId="185" fontId="16" fillId="0" borderId="13" xfId="0" applyNumberFormat="1" applyFont="1" applyBorder="1" applyAlignment="1">
      <alignment horizontal="distributed" vertical="center" wrapText="1"/>
    </xf>
    <xf numFmtId="185" fontId="8" fillId="0" borderId="18" xfId="0" applyNumberFormat="1" applyFont="1" applyBorder="1" applyAlignment="1">
      <alignment horizontal="center" vertical="center" wrapText="1"/>
    </xf>
    <xf numFmtId="185" fontId="8" fillId="0" borderId="44" xfId="0" applyNumberFormat="1" applyFont="1" applyBorder="1" applyAlignment="1">
      <alignment horizontal="center" vertical="center" wrapText="1"/>
    </xf>
    <xf numFmtId="185" fontId="8" fillId="0" borderId="39" xfId="0" applyNumberFormat="1" applyFont="1" applyBorder="1" applyAlignment="1">
      <alignment horizontal="center" vertical="center" wrapText="1"/>
    </xf>
    <xf numFmtId="185" fontId="9" fillId="0" borderId="41" xfId="0" applyNumberFormat="1" applyFont="1" applyFill="1" applyBorder="1" applyAlignment="1">
      <alignment horizontal="center" vertical="center" wrapText="1"/>
    </xf>
    <xf numFmtId="185" fontId="9" fillId="0" borderId="46" xfId="0" applyNumberFormat="1" applyFont="1" applyFill="1" applyBorder="1" applyAlignment="1">
      <alignment horizontal="center" vertical="center" wrapText="1"/>
    </xf>
    <xf numFmtId="185" fontId="9" fillId="0" borderId="38" xfId="0" applyNumberFormat="1" applyFont="1" applyFill="1" applyBorder="1" applyAlignment="1">
      <alignment horizontal="center" vertical="center" wrapText="1"/>
    </xf>
    <xf numFmtId="185" fontId="9" fillId="0" borderId="47" xfId="0" applyNumberFormat="1" applyFont="1" applyFill="1" applyBorder="1" applyAlignment="1">
      <alignment horizontal="center" vertical="center" wrapText="1"/>
    </xf>
    <xf numFmtId="185" fontId="9" fillId="0" borderId="21" xfId="0" applyNumberFormat="1" applyFont="1" applyFill="1" applyBorder="1" applyAlignment="1">
      <alignment horizontal="center" vertical="center" wrapText="1"/>
    </xf>
    <xf numFmtId="185" fontId="9" fillId="0" borderId="47" xfId="0" applyNumberFormat="1" applyFont="1" applyFill="1" applyBorder="1" applyAlignment="1">
      <alignment horizontal="distributed" vertical="center" wrapText="1"/>
    </xf>
    <xf numFmtId="185" fontId="9" fillId="0" borderId="21" xfId="0" applyNumberFormat="1" applyFont="1" applyFill="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C14"/>
  <sheetViews>
    <sheetView showGridLines="0" tabSelected="1" zoomScalePageLayoutView="0" workbookViewId="0" topLeftCell="A1">
      <selection activeCell="F11" sqref="F11"/>
    </sheetView>
  </sheetViews>
  <sheetFormatPr defaultColWidth="6.125" defaultRowHeight="27.75" customHeight="1"/>
  <cols>
    <col min="1" max="1" width="7.50390625" style="196" customWidth="1"/>
    <col min="2" max="2" width="90.875" style="196" bestFit="1" customWidth="1"/>
    <col min="3" max="3" width="9.00390625" style="198" customWidth="1"/>
    <col min="4" max="16384" width="6.125" style="134" customWidth="1"/>
  </cols>
  <sheetData>
    <row r="1" spans="1:2" ht="27.75" customHeight="1" thickBot="1">
      <c r="A1" s="201" t="s">
        <v>166</v>
      </c>
      <c r="B1" s="197"/>
    </row>
    <row r="2" spans="1:3" ht="27.75" customHeight="1" thickBot="1">
      <c r="A2" s="202" t="s">
        <v>167</v>
      </c>
      <c r="B2" s="238" t="s">
        <v>168</v>
      </c>
      <c r="C2" s="239"/>
    </row>
    <row r="3" spans="1:3" ht="27.75" customHeight="1">
      <c r="A3" s="213">
        <v>62</v>
      </c>
      <c r="B3" s="215" t="s">
        <v>207</v>
      </c>
      <c r="C3" s="214">
        <f>HYPERLINK("#62！A１",)</f>
        <v>0</v>
      </c>
    </row>
    <row r="4" spans="1:3" ht="27.75" customHeight="1">
      <c r="A4" s="203">
        <v>63</v>
      </c>
      <c r="B4" s="216" t="s">
        <v>208</v>
      </c>
      <c r="C4" s="204">
        <f>HYPERLINK("#63！A１",)</f>
        <v>0</v>
      </c>
    </row>
    <row r="5" spans="1:3" ht="27.75" customHeight="1">
      <c r="A5" s="203">
        <v>64</v>
      </c>
      <c r="B5" s="216" t="s">
        <v>209</v>
      </c>
      <c r="C5" s="204">
        <f>HYPERLINK("#64！A１",)</f>
        <v>0</v>
      </c>
    </row>
    <row r="6" spans="1:3" ht="27.75" customHeight="1">
      <c r="A6" s="203">
        <v>65</v>
      </c>
      <c r="B6" s="216" t="s">
        <v>276</v>
      </c>
      <c r="C6" s="204">
        <f>HYPERLINK("#65！A１",)</f>
        <v>0</v>
      </c>
    </row>
    <row r="7" spans="1:3" ht="27.75" customHeight="1">
      <c r="A7" s="203">
        <v>66</v>
      </c>
      <c r="B7" s="216" t="s">
        <v>210</v>
      </c>
      <c r="C7" s="204">
        <f>HYPERLINK("#66！A１",)</f>
        <v>0</v>
      </c>
    </row>
    <row r="8" spans="1:3" ht="27.75" customHeight="1">
      <c r="A8" s="203">
        <v>67</v>
      </c>
      <c r="B8" s="216" t="s">
        <v>211</v>
      </c>
      <c r="C8" s="204">
        <f>HYPERLINK("#67！A１",)</f>
        <v>0</v>
      </c>
    </row>
    <row r="9" spans="1:3" ht="27.75" customHeight="1">
      <c r="A9" s="203">
        <v>68</v>
      </c>
      <c r="B9" s="216" t="s">
        <v>277</v>
      </c>
      <c r="C9" s="204">
        <f>HYPERLINK("#68！A１",)</f>
        <v>0</v>
      </c>
    </row>
    <row r="10" spans="1:3" ht="27.75" customHeight="1">
      <c r="A10" s="203">
        <v>69</v>
      </c>
      <c r="B10" s="216" t="s">
        <v>212</v>
      </c>
      <c r="C10" s="204">
        <f>HYPERLINK("#69！A１",)</f>
        <v>0</v>
      </c>
    </row>
    <row r="11" spans="1:3" ht="27.75" customHeight="1">
      <c r="A11" s="203">
        <v>70</v>
      </c>
      <c r="B11" s="216" t="s">
        <v>275</v>
      </c>
      <c r="C11" s="204">
        <f>HYPERLINK("#70！A１",)</f>
        <v>0</v>
      </c>
    </row>
    <row r="12" spans="1:3" ht="27.75" customHeight="1">
      <c r="A12" s="203">
        <v>71</v>
      </c>
      <c r="B12" s="216" t="s">
        <v>213</v>
      </c>
      <c r="C12" s="204">
        <f>HYPERLINK("#71！A１",)</f>
        <v>0</v>
      </c>
    </row>
    <row r="13" spans="1:3" ht="27.75" customHeight="1">
      <c r="A13" s="203">
        <v>72</v>
      </c>
      <c r="B13" s="216" t="s">
        <v>279</v>
      </c>
      <c r="C13" s="204">
        <f>HYPERLINK("#72！A１",)</f>
        <v>0</v>
      </c>
    </row>
    <row r="14" spans="1:3" ht="27.75" customHeight="1" thickBot="1">
      <c r="A14" s="212">
        <v>73</v>
      </c>
      <c r="B14" s="217" t="s">
        <v>214</v>
      </c>
      <c r="C14" s="205">
        <f>HYPERLINK("#73！A１",)</f>
        <v>0</v>
      </c>
    </row>
  </sheetData>
  <sheetProtection/>
  <mergeCells count="1">
    <mergeCell ref="B2:C2"/>
  </mergeCell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HG20"/>
  <sheetViews>
    <sheetView zoomScalePageLayoutView="0" workbookViewId="0" topLeftCell="A1">
      <selection activeCell="Q10" sqref="Q10"/>
    </sheetView>
  </sheetViews>
  <sheetFormatPr defaultColWidth="2.375" defaultRowHeight="13.5"/>
  <cols>
    <col min="1" max="1" width="21.00390625" style="102" customWidth="1"/>
    <col min="2" max="11" width="8.625" style="102" customWidth="1"/>
    <col min="12" max="16384" width="2.375" style="102" customWidth="1"/>
  </cols>
  <sheetData>
    <row r="1" spans="1:215" ht="15.75" customHeight="1">
      <c r="A1" s="101" t="s">
        <v>226</v>
      </c>
      <c r="B1" s="108"/>
      <c r="C1" s="108"/>
      <c r="D1" s="108"/>
      <c r="E1" s="108"/>
      <c r="F1" s="108"/>
      <c r="G1" s="108"/>
      <c r="H1" s="108"/>
      <c r="I1" s="108"/>
      <c r="J1" s="108"/>
      <c r="K1" s="108"/>
      <c r="L1" s="108"/>
      <c r="M1" s="108"/>
      <c r="N1" s="108"/>
      <c r="O1" s="108"/>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row>
    <row r="2" spans="1:215" ht="15.75" customHeight="1" thickBot="1">
      <c r="A2" s="200" t="str">
        <f>HYPERLINK("#目次!A10","目次に戻る")</f>
        <v>目次に戻る</v>
      </c>
      <c r="B2" s="109"/>
      <c r="C2" s="109"/>
      <c r="D2" s="109"/>
      <c r="E2" s="109"/>
      <c r="F2" s="109"/>
      <c r="G2" s="109"/>
      <c r="H2" s="109"/>
      <c r="I2" s="109"/>
      <c r="J2" s="109"/>
      <c r="K2" s="109"/>
      <c r="L2" s="109"/>
      <c r="M2" s="109"/>
      <c r="N2" s="109"/>
      <c r="O2" s="109"/>
      <c r="S2" s="109"/>
      <c r="T2" s="109"/>
      <c r="U2" s="109"/>
      <c r="V2" s="109"/>
      <c r="W2" s="109"/>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row>
    <row r="3" spans="1:215" s="110" customFormat="1" ht="19.5" customHeight="1">
      <c r="A3" s="300" t="s">
        <v>51</v>
      </c>
      <c r="B3" s="307" t="s">
        <v>112</v>
      </c>
      <c r="C3" s="307" t="s">
        <v>113</v>
      </c>
      <c r="D3" s="307"/>
      <c r="E3" s="307"/>
      <c r="F3" s="307"/>
      <c r="G3" s="307"/>
      <c r="H3" s="307"/>
      <c r="I3" s="307"/>
      <c r="J3" s="307"/>
      <c r="K3" s="320" t="s">
        <v>114</v>
      </c>
      <c r="L3" s="112"/>
      <c r="M3" s="113"/>
      <c r="N3" s="113"/>
      <c r="O3" s="111"/>
      <c r="S3" s="112"/>
      <c r="T3" s="112"/>
      <c r="U3" s="112"/>
      <c r="V3" s="112"/>
      <c r="W3" s="112"/>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row>
    <row r="4" spans="1:215" s="110" customFormat="1" ht="19.5" customHeight="1">
      <c r="A4" s="323"/>
      <c r="B4" s="305"/>
      <c r="C4" s="283" t="s">
        <v>115</v>
      </c>
      <c r="D4" s="305"/>
      <c r="E4" s="305" t="s">
        <v>101</v>
      </c>
      <c r="F4" s="305" t="s">
        <v>102</v>
      </c>
      <c r="G4" s="305" t="s">
        <v>103</v>
      </c>
      <c r="H4" s="305" t="s">
        <v>104</v>
      </c>
      <c r="I4" s="305" t="s">
        <v>105</v>
      </c>
      <c r="J4" s="305" t="s">
        <v>78</v>
      </c>
      <c r="K4" s="321"/>
      <c r="L4" s="112"/>
      <c r="M4" s="113"/>
      <c r="N4" s="113"/>
      <c r="O4" s="111"/>
      <c r="S4" s="112"/>
      <c r="T4" s="113"/>
      <c r="U4" s="112"/>
      <c r="V4" s="112"/>
      <c r="W4" s="112"/>
      <c r="X4" s="113"/>
      <c r="Y4" s="112"/>
      <c r="Z4" s="112"/>
      <c r="AA4" s="112"/>
      <c r="AB4" s="113"/>
      <c r="AC4" s="112"/>
      <c r="AD4" s="112"/>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row>
    <row r="5" spans="1:214" s="110" customFormat="1" ht="19.5" customHeight="1" thickBot="1">
      <c r="A5" s="324"/>
      <c r="B5" s="306"/>
      <c r="C5" s="114"/>
      <c r="D5" s="115" t="s">
        <v>116</v>
      </c>
      <c r="E5" s="306"/>
      <c r="F5" s="306"/>
      <c r="G5" s="306"/>
      <c r="H5" s="306"/>
      <c r="I5" s="306"/>
      <c r="J5" s="306"/>
      <c r="K5" s="322"/>
      <c r="L5" s="113"/>
      <c r="M5" s="113"/>
      <c r="N5" s="111"/>
      <c r="R5" s="112"/>
      <c r="S5" s="112"/>
      <c r="T5" s="112"/>
      <c r="U5" s="112"/>
      <c r="V5" s="112"/>
      <c r="W5" s="112"/>
      <c r="X5" s="112"/>
      <c r="Y5" s="112"/>
      <c r="Z5" s="112"/>
      <c r="AA5" s="112"/>
      <c r="AB5" s="112"/>
      <c r="AC5" s="112"/>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row>
    <row r="6" spans="1:215" s="110" customFormat="1" ht="51.75" customHeight="1">
      <c r="A6" s="116" t="s">
        <v>117</v>
      </c>
      <c r="B6" s="117">
        <v>47660</v>
      </c>
      <c r="C6" s="118">
        <v>3820</v>
      </c>
      <c r="D6" s="118">
        <v>660</v>
      </c>
      <c r="E6" s="118">
        <v>7610</v>
      </c>
      <c r="F6" s="118">
        <v>24870</v>
      </c>
      <c r="G6" s="118">
        <v>7400</v>
      </c>
      <c r="H6" s="118">
        <v>1070</v>
      </c>
      <c r="I6" s="118">
        <v>190</v>
      </c>
      <c r="J6" s="118">
        <v>2040</v>
      </c>
      <c r="K6" s="222">
        <v>44</v>
      </c>
      <c r="L6" s="119"/>
      <c r="M6" s="119"/>
      <c r="N6" s="119"/>
      <c r="O6" s="119"/>
      <c r="P6" s="120"/>
      <c r="Q6" s="120"/>
      <c r="U6" s="121"/>
      <c r="V6" s="121"/>
      <c r="W6" s="121"/>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row>
    <row r="7" spans="1:215" s="110" customFormat="1" ht="12" customHeight="1">
      <c r="A7" s="112" t="s">
        <v>55</v>
      </c>
      <c r="B7" s="122">
        <v>18800</v>
      </c>
      <c r="C7" s="123">
        <v>1420</v>
      </c>
      <c r="D7" s="123">
        <v>450</v>
      </c>
      <c r="E7" s="123">
        <v>2420</v>
      </c>
      <c r="F7" s="123">
        <v>9770</v>
      </c>
      <c r="G7" s="123">
        <v>3710</v>
      </c>
      <c r="H7" s="123">
        <v>620</v>
      </c>
      <c r="I7" s="123">
        <v>90</v>
      </c>
      <c r="J7" s="123">
        <v>330</v>
      </c>
      <c r="K7" s="124">
        <v>45.4</v>
      </c>
      <c r="L7" s="125"/>
      <c r="M7" s="125"/>
      <c r="N7" s="125"/>
      <c r="O7" s="125"/>
      <c r="P7" s="120"/>
      <c r="Q7" s="120"/>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row>
    <row r="8" spans="1:215" s="110" customFormat="1" ht="12" customHeight="1">
      <c r="A8" s="112" t="s">
        <v>106</v>
      </c>
      <c r="B8" s="122">
        <v>28860</v>
      </c>
      <c r="C8" s="123">
        <v>2400</v>
      </c>
      <c r="D8" s="123">
        <v>200</v>
      </c>
      <c r="E8" s="123">
        <v>5190</v>
      </c>
      <c r="F8" s="123">
        <v>15110</v>
      </c>
      <c r="G8" s="123">
        <v>3700</v>
      </c>
      <c r="H8" s="123">
        <v>440</v>
      </c>
      <c r="I8" s="123">
        <v>100</v>
      </c>
      <c r="J8" s="123">
        <v>1720</v>
      </c>
      <c r="K8" s="124">
        <v>41.2</v>
      </c>
      <c r="L8" s="125"/>
      <c r="M8" s="125"/>
      <c r="N8" s="125"/>
      <c r="O8" s="125"/>
      <c r="P8" s="120"/>
      <c r="Q8" s="120"/>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row>
    <row r="9" spans="1:215" s="110" customFormat="1" ht="12" customHeight="1">
      <c r="A9" s="112" t="s">
        <v>73</v>
      </c>
      <c r="B9" s="122"/>
      <c r="C9" s="126"/>
      <c r="D9" s="126"/>
      <c r="E9" s="123"/>
      <c r="F9" s="123"/>
      <c r="G9" s="123"/>
      <c r="H9" s="123"/>
      <c r="I9" s="123"/>
      <c r="J9" s="123"/>
      <c r="K9" s="124"/>
      <c r="L9" s="125"/>
      <c r="M9" s="125"/>
      <c r="N9" s="125"/>
      <c r="O9" s="125"/>
      <c r="P9" s="120"/>
      <c r="Q9" s="120"/>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row>
    <row r="10" spans="1:215" s="110" customFormat="1" ht="12" customHeight="1">
      <c r="A10" s="112" t="s">
        <v>107</v>
      </c>
      <c r="B10" s="122">
        <v>760</v>
      </c>
      <c r="C10" s="123">
        <v>80</v>
      </c>
      <c r="D10" s="127">
        <v>0</v>
      </c>
      <c r="E10" s="123">
        <v>180</v>
      </c>
      <c r="F10" s="123">
        <v>360</v>
      </c>
      <c r="G10" s="123">
        <v>100</v>
      </c>
      <c r="H10" s="123">
        <v>40</v>
      </c>
      <c r="I10" s="127">
        <v>0</v>
      </c>
      <c r="J10" s="127">
        <v>0</v>
      </c>
      <c r="K10" s="124">
        <v>42.6</v>
      </c>
      <c r="L10" s="125"/>
      <c r="M10" s="125"/>
      <c r="N10" s="125"/>
      <c r="O10" s="125"/>
      <c r="P10" s="120"/>
      <c r="Q10" s="120"/>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row>
    <row r="11" spans="1:215" s="110" customFormat="1" ht="12" customHeight="1">
      <c r="A11" s="112" t="s">
        <v>108</v>
      </c>
      <c r="B11" s="122">
        <v>350</v>
      </c>
      <c r="C11" s="123">
        <v>20</v>
      </c>
      <c r="D11" s="127">
        <v>0</v>
      </c>
      <c r="E11" s="123">
        <v>70</v>
      </c>
      <c r="F11" s="123">
        <v>120</v>
      </c>
      <c r="G11" s="123">
        <v>90</v>
      </c>
      <c r="H11" s="123">
        <v>50</v>
      </c>
      <c r="I11" s="127">
        <v>0</v>
      </c>
      <c r="J11" s="127">
        <v>0</v>
      </c>
      <c r="K11" s="124">
        <v>39.1</v>
      </c>
      <c r="L11" s="125"/>
      <c r="M11" s="125"/>
      <c r="N11" s="125"/>
      <c r="O11" s="125"/>
      <c r="P11" s="120"/>
      <c r="Q11" s="120"/>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row>
    <row r="12" spans="1:215" s="110" customFormat="1" ht="12" customHeight="1">
      <c r="A12" s="112" t="s">
        <v>109</v>
      </c>
      <c r="B12" s="122">
        <v>22520</v>
      </c>
      <c r="C12" s="123">
        <v>2140</v>
      </c>
      <c r="D12" s="123">
        <v>120</v>
      </c>
      <c r="E12" s="123">
        <v>4610</v>
      </c>
      <c r="F12" s="123">
        <v>12330</v>
      </c>
      <c r="G12" s="123">
        <v>2860</v>
      </c>
      <c r="H12" s="123">
        <v>290</v>
      </c>
      <c r="I12" s="123">
        <v>90</v>
      </c>
      <c r="J12" s="123">
        <v>90</v>
      </c>
      <c r="K12" s="124">
        <v>40.6</v>
      </c>
      <c r="L12" s="125"/>
      <c r="M12" s="125"/>
      <c r="N12" s="125"/>
      <c r="O12" s="125"/>
      <c r="P12" s="120"/>
      <c r="Q12" s="120"/>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row>
    <row r="13" spans="1:215" s="110" customFormat="1" ht="12" customHeight="1">
      <c r="A13" s="112" t="s">
        <v>110</v>
      </c>
      <c r="B13" s="122">
        <v>5080</v>
      </c>
      <c r="C13" s="123">
        <v>140</v>
      </c>
      <c r="D13" s="123">
        <v>80</v>
      </c>
      <c r="E13" s="123">
        <v>320</v>
      </c>
      <c r="F13" s="123">
        <v>2240</v>
      </c>
      <c r="G13" s="123">
        <v>630</v>
      </c>
      <c r="H13" s="123">
        <v>40</v>
      </c>
      <c r="I13" s="127">
        <v>10</v>
      </c>
      <c r="J13" s="123">
        <v>1630</v>
      </c>
      <c r="K13" s="124">
        <v>43.5</v>
      </c>
      <c r="L13" s="125"/>
      <c r="M13" s="125"/>
      <c r="N13" s="125"/>
      <c r="O13" s="125"/>
      <c r="P13" s="120"/>
      <c r="Q13" s="120"/>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row>
    <row r="14" spans="1:215" s="110" customFormat="1" ht="12" customHeight="1">
      <c r="A14" s="112" t="s">
        <v>111</v>
      </c>
      <c r="B14" s="122">
        <v>140</v>
      </c>
      <c r="C14" s="123">
        <v>20</v>
      </c>
      <c r="D14" s="127">
        <v>0</v>
      </c>
      <c r="E14" s="123">
        <v>10</v>
      </c>
      <c r="F14" s="123">
        <v>50</v>
      </c>
      <c r="G14" s="123">
        <v>10</v>
      </c>
      <c r="H14" s="127">
        <v>40</v>
      </c>
      <c r="I14" s="127">
        <v>0</v>
      </c>
      <c r="J14" s="127">
        <v>0</v>
      </c>
      <c r="K14" s="124">
        <v>54.8</v>
      </c>
      <c r="L14" s="125"/>
      <c r="M14" s="125"/>
      <c r="N14" s="125"/>
      <c r="O14" s="125"/>
      <c r="P14" s="120"/>
      <c r="Q14" s="120"/>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row>
    <row r="15" spans="2:215" s="110" customFormat="1" ht="12" customHeight="1">
      <c r="B15" s="122"/>
      <c r="C15" s="126"/>
      <c r="D15" s="126"/>
      <c r="E15" s="123"/>
      <c r="F15" s="123"/>
      <c r="G15" s="123"/>
      <c r="H15" s="123"/>
      <c r="I15" s="123"/>
      <c r="J15" s="123"/>
      <c r="K15" s="124"/>
      <c r="L15" s="125"/>
      <c r="M15" s="125"/>
      <c r="N15" s="125"/>
      <c r="O15" s="125"/>
      <c r="P15" s="120"/>
      <c r="Q15" s="120"/>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row>
    <row r="16" spans="1:215" s="110" customFormat="1" ht="12" customHeight="1">
      <c r="A16" s="112" t="s">
        <v>82</v>
      </c>
      <c r="B16" s="122"/>
      <c r="C16" s="126"/>
      <c r="D16" s="126"/>
      <c r="E16" s="123"/>
      <c r="F16" s="123"/>
      <c r="G16" s="123"/>
      <c r="H16" s="123"/>
      <c r="I16" s="123"/>
      <c r="J16" s="123"/>
      <c r="K16" s="124"/>
      <c r="L16" s="125"/>
      <c r="M16" s="125"/>
      <c r="N16" s="125"/>
      <c r="O16" s="125"/>
      <c r="P16" s="120"/>
      <c r="Q16" s="120"/>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row>
    <row r="17" spans="1:215" s="110" customFormat="1" ht="51.75" customHeight="1">
      <c r="A17" s="111" t="s">
        <v>118</v>
      </c>
      <c r="B17" s="122">
        <v>2850</v>
      </c>
      <c r="C17" s="123">
        <v>410</v>
      </c>
      <c r="D17" s="123">
        <v>1630</v>
      </c>
      <c r="E17" s="123">
        <v>230</v>
      </c>
      <c r="F17" s="123">
        <v>340</v>
      </c>
      <c r="G17" s="123">
        <v>30</v>
      </c>
      <c r="H17" s="123">
        <v>20</v>
      </c>
      <c r="I17" s="127">
        <v>0</v>
      </c>
      <c r="J17" s="123">
        <v>180</v>
      </c>
      <c r="K17" s="124">
        <v>13.6</v>
      </c>
      <c r="L17" s="125"/>
      <c r="M17" s="125"/>
      <c r="N17" s="125"/>
      <c r="O17" s="125"/>
      <c r="P17" s="120"/>
      <c r="Q17" s="120"/>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row>
    <row r="18" spans="1:215" s="110" customFormat="1" ht="12" customHeight="1">
      <c r="A18" s="112" t="s">
        <v>55</v>
      </c>
      <c r="B18" s="122">
        <v>1770</v>
      </c>
      <c r="C18" s="123">
        <v>140</v>
      </c>
      <c r="D18" s="123">
        <v>1250</v>
      </c>
      <c r="E18" s="123">
        <v>50</v>
      </c>
      <c r="F18" s="123">
        <v>120</v>
      </c>
      <c r="G18" s="123">
        <v>30</v>
      </c>
      <c r="H18" s="123">
        <v>20</v>
      </c>
      <c r="I18" s="127">
        <v>0</v>
      </c>
      <c r="J18" s="123">
        <v>160</v>
      </c>
      <c r="K18" s="124">
        <v>11.4</v>
      </c>
      <c r="L18" s="125"/>
      <c r="M18" s="125"/>
      <c r="N18" s="125"/>
      <c r="O18" s="125"/>
      <c r="P18" s="120"/>
      <c r="Q18" s="120"/>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row>
    <row r="19" spans="1:215" s="110" customFormat="1" ht="12" customHeight="1" thickBot="1">
      <c r="A19" s="128" t="s">
        <v>106</v>
      </c>
      <c r="B19" s="129">
        <v>1070</v>
      </c>
      <c r="C19" s="130">
        <v>270</v>
      </c>
      <c r="D19" s="130">
        <v>380</v>
      </c>
      <c r="E19" s="130">
        <v>190</v>
      </c>
      <c r="F19" s="130">
        <v>220</v>
      </c>
      <c r="G19" s="131">
        <v>0</v>
      </c>
      <c r="H19" s="131">
        <v>0</v>
      </c>
      <c r="I19" s="131">
        <v>0</v>
      </c>
      <c r="J19" s="130">
        <v>20</v>
      </c>
      <c r="K19" s="132">
        <v>17.6</v>
      </c>
      <c r="L19" s="125"/>
      <c r="M19" s="125"/>
      <c r="N19" s="125"/>
      <c r="O19" s="125"/>
      <c r="P19" s="120"/>
      <c r="Q19" s="120"/>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row>
    <row r="20" spans="1:215" ht="18" customHeight="1">
      <c r="A20" s="102" t="s">
        <v>225</v>
      </c>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row>
    <row r="21" ht="12"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sheetData>
  <sheetProtection/>
  <mergeCells count="11">
    <mergeCell ref="F4:F5"/>
    <mergeCell ref="G4:G5"/>
    <mergeCell ref="H4:H5"/>
    <mergeCell ref="I4:I5"/>
    <mergeCell ref="J4:J5"/>
    <mergeCell ref="K3:K5"/>
    <mergeCell ref="A3:A5"/>
    <mergeCell ref="B3:B5"/>
    <mergeCell ref="C4:D4"/>
    <mergeCell ref="C3:J3"/>
    <mergeCell ref="E4:E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GY8"/>
  <sheetViews>
    <sheetView zoomScalePageLayoutView="0" workbookViewId="0" topLeftCell="A1">
      <selection activeCell="F10" sqref="F10"/>
    </sheetView>
  </sheetViews>
  <sheetFormatPr defaultColWidth="9.00390625" defaultRowHeight="13.5"/>
  <cols>
    <col min="1" max="1" width="19.75390625" style="110" customWidth="1"/>
    <col min="2" max="6" width="9.75390625" style="110" bestFit="1" customWidth="1"/>
    <col min="7" max="7" width="10.50390625" style="110" customWidth="1"/>
    <col min="8" max="122" width="1.625" style="110" customWidth="1"/>
    <col min="123" max="16384" width="9.00390625" style="110" customWidth="1"/>
  </cols>
  <sheetData>
    <row r="1" spans="1:207" ht="15.75" customHeight="1">
      <c r="A1" s="133" t="s">
        <v>258</v>
      </c>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row>
    <row r="2" spans="1:207" ht="15.75" customHeight="1" thickBot="1">
      <c r="A2" s="200" t="str">
        <f>HYPERLINK("#目次!A11","目次に戻る")</f>
        <v>目次に戻る</v>
      </c>
      <c r="B2" s="112"/>
      <c r="C2" s="112"/>
      <c r="D2" s="112"/>
      <c r="E2" s="112"/>
      <c r="F2" s="112"/>
      <c r="G2" s="112"/>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row>
    <row r="3" spans="1:207" ht="18.75" customHeight="1">
      <c r="A3" s="301" t="s">
        <v>120</v>
      </c>
      <c r="B3" s="325" t="s">
        <v>49</v>
      </c>
      <c r="C3" s="316" t="s">
        <v>257</v>
      </c>
      <c r="D3" s="317"/>
      <c r="E3" s="317"/>
      <c r="F3" s="317"/>
      <c r="G3" s="317"/>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row>
    <row r="4" spans="1:207" ht="18.75" customHeight="1" thickBot="1">
      <c r="A4" s="303"/>
      <c r="B4" s="308"/>
      <c r="C4" s="128"/>
      <c r="D4" s="128"/>
      <c r="E4" s="128"/>
      <c r="F4" s="128"/>
      <c r="G4" s="128"/>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row>
    <row r="5" spans="1:207" s="137" customFormat="1" ht="18" customHeight="1">
      <c r="A5" s="112" t="s">
        <v>119</v>
      </c>
      <c r="B5" s="117">
        <v>171710</v>
      </c>
      <c r="C5" s="135">
        <v>69280</v>
      </c>
      <c r="D5" s="135">
        <v>30070</v>
      </c>
      <c r="E5" s="135">
        <v>41160</v>
      </c>
      <c r="F5" s="135">
        <v>25500</v>
      </c>
      <c r="G5" s="135">
        <v>5630</v>
      </c>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row>
    <row r="6" spans="1:207" ht="12" customHeight="1">
      <c r="A6" s="112" t="s">
        <v>80</v>
      </c>
      <c r="B6" s="122">
        <v>60020</v>
      </c>
      <c r="C6" s="123">
        <v>24520</v>
      </c>
      <c r="D6" s="123">
        <v>9900</v>
      </c>
      <c r="E6" s="123">
        <v>13720</v>
      </c>
      <c r="F6" s="123">
        <v>9520</v>
      </c>
      <c r="G6" s="123">
        <v>2360</v>
      </c>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row>
    <row r="7" spans="1:207" ht="12" customHeight="1" thickBot="1">
      <c r="A7" s="128" t="s">
        <v>81</v>
      </c>
      <c r="B7" s="129">
        <v>111500</v>
      </c>
      <c r="C7" s="130">
        <v>44760</v>
      </c>
      <c r="D7" s="130">
        <v>20120</v>
      </c>
      <c r="E7" s="130">
        <v>27330</v>
      </c>
      <c r="F7" s="130">
        <v>16010</v>
      </c>
      <c r="G7" s="130">
        <v>3270</v>
      </c>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row>
    <row r="8" spans="1:207" ht="13.5">
      <c r="A8" s="110" t="s">
        <v>225</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row>
    <row r="9" ht="12" customHeight="1"/>
    <row r="10" ht="12" customHeight="1"/>
    <row r="11" ht="12" customHeight="1"/>
    <row r="12" ht="12" customHeight="1"/>
    <row r="13" ht="12"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sheetData>
  <sheetProtection/>
  <mergeCells count="3">
    <mergeCell ref="A3:A4"/>
    <mergeCell ref="B3:B4"/>
    <mergeCell ref="C3:G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HA16"/>
  <sheetViews>
    <sheetView zoomScalePageLayoutView="0" workbookViewId="0" topLeftCell="A1">
      <selection activeCell="F22" sqref="F22"/>
    </sheetView>
  </sheetViews>
  <sheetFormatPr defaultColWidth="9.00390625" defaultRowHeight="13.5"/>
  <cols>
    <col min="1" max="1" width="18.625" style="110" customWidth="1"/>
    <col min="2" max="9" width="11.50390625" style="110" customWidth="1"/>
    <col min="10" max="154" width="1.625" style="110" customWidth="1"/>
    <col min="155" max="16384" width="9.00390625" style="110" customWidth="1"/>
  </cols>
  <sheetData>
    <row r="1" spans="1:209" ht="14.25">
      <c r="A1" s="133" t="s">
        <v>227</v>
      </c>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row>
    <row r="2" spans="1:209" ht="14.25" thickBot="1">
      <c r="A2" s="200" t="str">
        <f>HYPERLINK("#目次!A12","目次に戻る")</f>
        <v>目次に戻る</v>
      </c>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row>
    <row r="3" spans="1:209" s="142" customFormat="1" ht="54.75" customHeight="1" thickBot="1">
      <c r="A3" s="139" t="s">
        <v>122</v>
      </c>
      <c r="B3" s="140" t="s">
        <v>123</v>
      </c>
      <c r="C3" s="140" t="s">
        <v>124</v>
      </c>
      <c r="D3" s="140" t="s">
        <v>125</v>
      </c>
      <c r="E3" s="140" t="s">
        <v>126</v>
      </c>
      <c r="F3" s="140" t="s">
        <v>127</v>
      </c>
      <c r="G3" s="140" t="s">
        <v>128</v>
      </c>
      <c r="H3" s="140" t="s">
        <v>129</v>
      </c>
      <c r="I3" s="141" t="s">
        <v>130</v>
      </c>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row>
    <row r="4" spans="1:209" ht="20.25" customHeight="1">
      <c r="A4" s="110" t="s">
        <v>163</v>
      </c>
      <c r="B4" s="144">
        <v>171710</v>
      </c>
      <c r="C4" s="135">
        <v>172440</v>
      </c>
      <c r="D4" s="135">
        <v>312110</v>
      </c>
      <c r="E4" s="145">
        <v>2.78</v>
      </c>
      <c r="F4" s="145">
        <v>18.71</v>
      </c>
      <c r="G4" s="145">
        <v>50.95</v>
      </c>
      <c r="H4" s="145">
        <v>10.29</v>
      </c>
      <c r="I4" s="145">
        <v>0.65</v>
      </c>
      <c r="J4" s="137"/>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row>
    <row r="5" spans="1:209" ht="20.25" customHeight="1">
      <c r="A5" s="110" t="s">
        <v>55</v>
      </c>
      <c r="B5" s="122">
        <v>60020</v>
      </c>
      <c r="C5" s="123">
        <v>60510</v>
      </c>
      <c r="D5" s="123">
        <v>145540</v>
      </c>
      <c r="E5" s="146">
        <v>4.43</v>
      </c>
      <c r="F5" s="146">
        <v>30.59</v>
      </c>
      <c r="G5" s="146">
        <v>88.75</v>
      </c>
      <c r="H5" s="146">
        <v>12.62</v>
      </c>
      <c r="I5" s="146">
        <v>0.54</v>
      </c>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row>
    <row r="6" spans="1:209" ht="20.25" customHeight="1">
      <c r="A6" s="110" t="s">
        <v>121</v>
      </c>
      <c r="B6" s="122">
        <v>111500</v>
      </c>
      <c r="C6" s="123">
        <v>111740</v>
      </c>
      <c r="D6" s="123">
        <v>166300</v>
      </c>
      <c r="E6" s="146">
        <v>1.87</v>
      </c>
      <c r="F6" s="146">
        <v>12.31</v>
      </c>
      <c r="G6" s="146">
        <v>30.6</v>
      </c>
      <c r="H6" s="146">
        <v>8.25</v>
      </c>
      <c r="I6" s="146">
        <v>0.79</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row>
    <row r="7" spans="1:209" ht="17.25" customHeight="1">
      <c r="A7" s="110" t="s">
        <v>73</v>
      </c>
      <c r="B7" s="122"/>
      <c r="C7" s="147"/>
      <c r="D7" s="147"/>
      <c r="E7" s="146"/>
      <c r="F7" s="146"/>
      <c r="G7" s="146"/>
      <c r="H7" s="146"/>
      <c r="I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row>
    <row r="8" spans="1:209" ht="20.25" customHeight="1">
      <c r="A8" s="110" t="s">
        <v>164</v>
      </c>
      <c r="B8" s="122">
        <v>168750</v>
      </c>
      <c r="C8" s="123">
        <v>169460</v>
      </c>
      <c r="D8" s="123">
        <v>305180</v>
      </c>
      <c r="E8" s="146">
        <v>2.75</v>
      </c>
      <c r="F8" s="146">
        <v>18.49</v>
      </c>
      <c r="G8" s="146">
        <v>49.69</v>
      </c>
      <c r="H8" s="146">
        <v>10.22</v>
      </c>
      <c r="I8" s="146">
        <v>0.66</v>
      </c>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row>
    <row r="9" spans="1:209" ht="20.25" customHeight="1">
      <c r="A9" s="110" t="s">
        <v>55</v>
      </c>
      <c r="B9" s="122">
        <v>57520</v>
      </c>
      <c r="C9" s="123">
        <v>57990</v>
      </c>
      <c r="D9" s="123">
        <v>139500</v>
      </c>
      <c r="E9" s="146">
        <v>4.43</v>
      </c>
      <c r="F9" s="146">
        <v>30.46</v>
      </c>
      <c r="G9" s="146">
        <v>86.71</v>
      </c>
      <c r="H9" s="146">
        <v>12.56</v>
      </c>
      <c r="I9" s="146">
        <v>0.55</v>
      </c>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row>
    <row r="10" spans="1:209" ht="20.25" customHeight="1">
      <c r="A10" s="110" t="s">
        <v>121</v>
      </c>
      <c r="B10" s="122">
        <v>111040</v>
      </c>
      <c r="C10" s="123">
        <v>111290</v>
      </c>
      <c r="D10" s="123">
        <v>165400</v>
      </c>
      <c r="E10" s="146">
        <v>1.87</v>
      </c>
      <c r="F10" s="146">
        <v>12.29</v>
      </c>
      <c r="G10" s="146">
        <v>30.52</v>
      </c>
      <c r="H10" s="146">
        <v>8.25</v>
      </c>
      <c r="I10" s="146">
        <v>0.79</v>
      </c>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row>
    <row r="11" spans="1:209" ht="17.25" customHeight="1">
      <c r="A11" s="110" t="s">
        <v>73</v>
      </c>
      <c r="B11" s="122"/>
      <c r="C11" s="147"/>
      <c r="D11" s="147"/>
      <c r="E11" s="146"/>
      <c r="F11" s="146"/>
      <c r="G11" s="146"/>
      <c r="H11" s="146"/>
      <c r="I11" s="146"/>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row>
    <row r="12" spans="1:209" ht="20.25" customHeight="1">
      <c r="A12" s="110" t="s">
        <v>165</v>
      </c>
      <c r="B12" s="122">
        <v>2960</v>
      </c>
      <c r="C12" s="123">
        <v>2980</v>
      </c>
      <c r="D12" s="123">
        <v>6940</v>
      </c>
      <c r="E12" s="146">
        <v>4.62</v>
      </c>
      <c r="F12" s="146">
        <v>31.19</v>
      </c>
      <c r="G12" s="146">
        <v>122.26</v>
      </c>
      <c r="H12" s="146">
        <v>13.32</v>
      </c>
      <c r="I12" s="146">
        <v>0.51</v>
      </c>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row>
    <row r="13" spans="1:209" ht="20.25" customHeight="1">
      <c r="A13" s="110" t="s">
        <v>55</v>
      </c>
      <c r="B13" s="122">
        <v>2510</v>
      </c>
      <c r="C13" s="123">
        <v>2530</v>
      </c>
      <c r="D13" s="123">
        <v>6040</v>
      </c>
      <c r="E13" s="146">
        <v>4.94</v>
      </c>
      <c r="F13" s="146">
        <v>33.62</v>
      </c>
      <c r="G13" s="146">
        <v>135.52</v>
      </c>
      <c r="H13" s="146">
        <v>13.95</v>
      </c>
      <c r="I13" s="146">
        <v>0.49</v>
      </c>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row>
    <row r="14" spans="1:209" ht="20.25" customHeight="1" thickBot="1">
      <c r="A14" s="128" t="s">
        <v>121</v>
      </c>
      <c r="B14" s="129">
        <v>460</v>
      </c>
      <c r="C14" s="130">
        <v>460</v>
      </c>
      <c r="D14" s="130">
        <v>900</v>
      </c>
      <c r="E14" s="148">
        <v>2.86</v>
      </c>
      <c r="F14" s="148">
        <v>17.84</v>
      </c>
      <c r="G14" s="148">
        <v>49.51</v>
      </c>
      <c r="H14" s="148">
        <v>9.08</v>
      </c>
      <c r="I14" s="148">
        <v>0.69</v>
      </c>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row>
    <row r="15" spans="1:209" ht="12" customHeight="1">
      <c r="A15" s="110" t="s">
        <v>131</v>
      </c>
      <c r="B15" s="120"/>
      <c r="C15" s="120"/>
      <c r="D15" s="120"/>
      <c r="E15" s="120"/>
      <c r="F15" s="120"/>
      <c r="G15" s="120"/>
      <c r="H15" s="120"/>
      <c r="I15" s="120"/>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row>
    <row r="16" spans="1:209" ht="12" customHeight="1">
      <c r="A16" s="110" t="s">
        <v>225</v>
      </c>
      <c r="B16" s="120"/>
      <c r="C16" s="120"/>
      <c r="D16" s="120"/>
      <c r="E16" s="120"/>
      <c r="F16" s="120"/>
      <c r="G16" s="120"/>
      <c r="H16" s="120"/>
      <c r="I16" s="120"/>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row>
  </sheetData>
  <sheetProtection/>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GZ127"/>
  <sheetViews>
    <sheetView zoomScalePageLayoutView="0" workbookViewId="0" topLeftCell="A1">
      <selection activeCell="Y13" sqref="Y13"/>
    </sheetView>
  </sheetViews>
  <sheetFormatPr defaultColWidth="9.00390625" defaultRowHeight="13.5"/>
  <cols>
    <col min="1" max="1" width="16.75390625" style="110" customWidth="1"/>
    <col min="2" max="8" width="8.25390625" style="110" customWidth="1"/>
    <col min="9" max="153" width="1.625" style="110" customWidth="1"/>
    <col min="154" max="16384" width="9.00390625" style="110" customWidth="1"/>
  </cols>
  <sheetData>
    <row r="1" spans="1:208" ht="18" customHeight="1">
      <c r="A1" s="133" t="s">
        <v>280</v>
      </c>
      <c r="B1" s="120"/>
      <c r="C1" s="120"/>
      <c r="D1" s="120"/>
      <c r="E1" s="120"/>
      <c r="F1" s="120"/>
      <c r="G1" s="120"/>
      <c r="H1" s="120"/>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row>
    <row r="2" spans="1:208" ht="14.25" thickBot="1">
      <c r="A2" s="200" t="str">
        <f>HYPERLINK("#目次!A13","目次に戻る")</f>
        <v>目次に戻る</v>
      </c>
      <c r="B2" s="120"/>
      <c r="C2" s="120"/>
      <c r="D2" s="120"/>
      <c r="E2" s="120"/>
      <c r="F2" s="120"/>
      <c r="G2" s="120"/>
      <c r="H2" s="120"/>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row>
    <row r="3" spans="1:208" ht="24.75" customHeight="1">
      <c r="A3" s="301" t="s">
        <v>132</v>
      </c>
      <c r="B3" s="326" t="s">
        <v>133</v>
      </c>
      <c r="C3" s="328" t="s">
        <v>134</v>
      </c>
      <c r="D3" s="328"/>
      <c r="E3" s="328"/>
      <c r="F3" s="328"/>
      <c r="G3" s="328"/>
      <c r="H3" s="328"/>
      <c r="N3" s="149"/>
      <c r="O3" s="113"/>
      <c r="P3" s="113"/>
      <c r="Q3" s="113"/>
      <c r="R3" s="113"/>
      <c r="S3" s="113"/>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row>
    <row r="4" spans="1:208" ht="30" customHeight="1" thickBot="1">
      <c r="A4" s="303"/>
      <c r="B4" s="327"/>
      <c r="C4" s="224" t="s">
        <v>229</v>
      </c>
      <c r="D4" s="224" t="s">
        <v>230</v>
      </c>
      <c r="E4" s="225" t="s">
        <v>231</v>
      </c>
      <c r="F4" s="224" t="s">
        <v>232</v>
      </c>
      <c r="G4" s="224" t="s">
        <v>233</v>
      </c>
      <c r="H4" s="223" t="s">
        <v>234</v>
      </c>
      <c r="N4" s="113"/>
      <c r="O4" s="113"/>
      <c r="P4" s="113"/>
      <c r="Q4" s="113"/>
      <c r="R4" s="113"/>
      <c r="S4" s="113"/>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row>
    <row r="5" spans="1:208" ht="15.75" customHeight="1">
      <c r="A5" s="150" t="s">
        <v>119</v>
      </c>
      <c r="B5" s="151">
        <v>60020</v>
      </c>
      <c r="C5" s="152">
        <v>9400</v>
      </c>
      <c r="D5" s="152">
        <v>9840</v>
      </c>
      <c r="E5" s="152">
        <v>8640</v>
      </c>
      <c r="F5" s="152">
        <v>12690</v>
      </c>
      <c r="G5" s="152">
        <v>6480</v>
      </c>
      <c r="H5" s="152">
        <v>2940</v>
      </c>
      <c r="I5" s="137"/>
      <c r="J5" s="137"/>
      <c r="K5" s="137"/>
      <c r="L5" s="137"/>
      <c r="M5" s="137"/>
      <c r="N5" s="153"/>
      <c r="O5" s="153"/>
      <c r="P5" s="153"/>
      <c r="Q5" s="153"/>
      <c r="R5" s="153"/>
      <c r="S5" s="153"/>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row>
    <row r="6" spans="1:208" ht="15.75" customHeight="1">
      <c r="A6" s="112" t="s">
        <v>239</v>
      </c>
      <c r="B6" s="154"/>
      <c r="C6" s="155"/>
      <c r="D6" s="155"/>
      <c r="E6" s="155"/>
      <c r="F6" s="155"/>
      <c r="G6" s="155"/>
      <c r="H6" s="155"/>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row>
    <row r="7" spans="1:208" ht="12" customHeight="1">
      <c r="A7" s="112" t="s">
        <v>49</v>
      </c>
      <c r="B7" s="156">
        <v>13630</v>
      </c>
      <c r="C7" s="155">
        <v>650</v>
      </c>
      <c r="D7" s="155">
        <v>1450</v>
      </c>
      <c r="E7" s="155">
        <v>1050</v>
      </c>
      <c r="F7" s="155">
        <v>4310</v>
      </c>
      <c r="G7" s="155">
        <v>3350</v>
      </c>
      <c r="H7" s="155">
        <v>1510</v>
      </c>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row>
    <row r="8" spans="1:208" ht="12" customHeight="1">
      <c r="A8" s="112" t="s">
        <v>240</v>
      </c>
      <c r="B8" s="156">
        <v>250</v>
      </c>
      <c r="C8" s="155">
        <v>120</v>
      </c>
      <c r="D8" s="155">
        <v>40</v>
      </c>
      <c r="E8" s="226" t="s">
        <v>215</v>
      </c>
      <c r="F8" s="155">
        <v>70</v>
      </c>
      <c r="G8" s="155">
        <v>30</v>
      </c>
      <c r="H8" s="226" t="s">
        <v>215</v>
      </c>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row>
    <row r="9" spans="1:208" ht="12" customHeight="1">
      <c r="A9" s="112" t="s">
        <v>241</v>
      </c>
      <c r="B9" s="154">
        <v>13380</v>
      </c>
      <c r="C9" s="155">
        <v>530</v>
      </c>
      <c r="D9" s="155">
        <v>1410</v>
      </c>
      <c r="E9" s="155">
        <v>1050</v>
      </c>
      <c r="F9" s="155">
        <v>4240</v>
      </c>
      <c r="G9" s="155">
        <v>3320</v>
      </c>
      <c r="H9" s="155">
        <v>1510</v>
      </c>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row>
    <row r="10" spans="1:208" ht="12" customHeight="1">
      <c r="A10" s="112"/>
      <c r="B10" s="154"/>
      <c r="C10" s="155"/>
      <c r="D10" s="155"/>
      <c r="E10" s="155"/>
      <c r="F10" s="155"/>
      <c r="G10" s="155"/>
      <c r="H10" s="155"/>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row>
    <row r="11" spans="1:208" ht="12" customHeight="1">
      <c r="A11" s="112" t="s">
        <v>235</v>
      </c>
      <c r="B11" s="154">
        <v>12550</v>
      </c>
      <c r="C11" s="155">
        <v>3190</v>
      </c>
      <c r="D11" s="155">
        <v>3820</v>
      </c>
      <c r="E11" s="155">
        <v>2180</v>
      </c>
      <c r="F11" s="155">
        <v>1860</v>
      </c>
      <c r="G11" s="155">
        <v>270</v>
      </c>
      <c r="H11" s="226" t="s">
        <v>215</v>
      </c>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row>
    <row r="12" spans="1:208" s="137" customFormat="1" ht="18" customHeight="1">
      <c r="A12" s="112" t="s">
        <v>236</v>
      </c>
      <c r="B12" s="156">
        <v>7490</v>
      </c>
      <c r="C12" s="155">
        <v>1150</v>
      </c>
      <c r="D12" s="155">
        <v>880</v>
      </c>
      <c r="E12" s="155">
        <v>920</v>
      </c>
      <c r="F12" s="155">
        <v>1560</v>
      </c>
      <c r="G12" s="155">
        <v>1110</v>
      </c>
      <c r="H12" s="155">
        <v>380</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row>
    <row r="13" spans="1:208" ht="12" customHeight="1">
      <c r="A13" s="112" t="s">
        <v>237</v>
      </c>
      <c r="B13" s="156">
        <v>19070</v>
      </c>
      <c r="C13" s="155">
        <v>2100</v>
      </c>
      <c r="D13" s="155">
        <v>2230</v>
      </c>
      <c r="E13" s="155">
        <v>3470</v>
      </c>
      <c r="F13" s="155">
        <v>4120</v>
      </c>
      <c r="G13" s="155">
        <v>1460</v>
      </c>
      <c r="H13" s="155">
        <v>920</v>
      </c>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row>
    <row r="14" spans="1:208" ht="12" customHeight="1">
      <c r="A14" s="112" t="s">
        <v>238</v>
      </c>
      <c r="B14" s="156">
        <v>4860</v>
      </c>
      <c r="C14" s="155">
        <v>1650</v>
      </c>
      <c r="D14" s="155">
        <v>1040</v>
      </c>
      <c r="E14" s="155">
        <v>590</v>
      </c>
      <c r="F14" s="155">
        <v>510</v>
      </c>
      <c r="G14" s="155">
        <v>140</v>
      </c>
      <c r="H14" s="155">
        <v>70</v>
      </c>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row>
    <row r="15" spans="1:208" ht="18" customHeight="1" thickBot="1">
      <c r="A15" s="128" t="s">
        <v>20</v>
      </c>
      <c r="B15" s="158">
        <v>2420</v>
      </c>
      <c r="C15" s="159">
        <v>670</v>
      </c>
      <c r="D15" s="159">
        <v>430</v>
      </c>
      <c r="E15" s="159">
        <v>430</v>
      </c>
      <c r="F15" s="159">
        <v>330</v>
      </c>
      <c r="G15" s="159">
        <v>150</v>
      </c>
      <c r="H15" s="159">
        <v>70</v>
      </c>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row>
    <row r="16" spans="1:208" ht="12" customHeight="1">
      <c r="A16" s="110" t="s">
        <v>135</v>
      </c>
      <c r="B16" s="120"/>
      <c r="C16" s="120"/>
      <c r="D16" s="120"/>
      <c r="E16" s="120"/>
      <c r="F16" s="120"/>
      <c r="G16" s="120"/>
      <c r="H16" s="120"/>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row>
    <row r="17" spans="1:208" ht="12" customHeight="1">
      <c r="A17" s="110" t="s">
        <v>225</v>
      </c>
      <c r="B17" s="120"/>
      <c r="C17" s="120"/>
      <c r="D17" s="120"/>
      <c r="E17" s="120"/>
      <c r="F17" s="120"/>
      <c r="G17" s="120"/>
      <c r="H17" s="120"/>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row>
    <row r="18" spans="1:8" ht="12" customHeight="1">
      <c r="A18" s="120"/>
      <c r="B18" s="120"/>
      <c r="C18" s="120"/>
      <c r="D18" s="120"/>
      <c r="E18" s="120"/>
      <c r="F18" s="120"/>
      <c r="G18" s="120"/>
      <c r="H18" s="120"/>
    </row>
    <row r="19" spans="1:8" ht="12" customHeight="1">
      <c r="A19" s="120"/>
      <c r="B19" s="120"/>
      <c r="C19" s="120"/>
      <c r="D19" s="120"/>
      <c r="E19" s="120"/>
      <c r="F19" s="120"/>
      <c r="G19" s="120"/>
      <c r="H19" s="120"/>
    </row>
    <row r="20" spans="1:8" ht="10.5" customHeight="1">
      <c r="A20" s="120"/>
      <c r="B20" s="120"/>
      <c r="C20" s="120"/>
      <c r="D20" s="120"/>
      <c r="E20" s="120"/>
      <c r="F20" s="120"/>
      <c r="G20" s="120"/>
      <c r="H20" s="120"/>
    </row>
    <row r="21" spans="1:8" ht="10.5" customHeight="1">
      <c r="A21" s="120"/>
      <c r="B21" s="120"/>
      <c r="C21" s="120"/>
      <c r="D21" s="120"/>
      <c r="E21" s="120"/>
      <c r="F21" s="120"/>
      <c r="G21" s="120"/>
      <c r="H21" s="120"/>
    </row>
    <row r="22" spans="1:8" ht="10.5" customHeight="1">
      <c r="A22" s="120"/>
      <c r="B22" s="120"/>
      <c r="C22" s="120"/>
      <c r="D22" s="120"/>
      <c r="E22" s="120"/>
      <c r="F22" s="120"/>
      <c r="G22" s="120"/>
      <c r="H22" s="120"/>
    </row>
    <row r="23" spans="1:8" ht="10.5" customHeight="1">
      <c r="A23" s="120"/>
      <c r="B23" s="120"/>
      <c r="C23" s="120"/>
      <c r="D23" s="120"/>
      <c r="E23" s="120"/>
      <c r="F23" s="120"/>
      <c r="G23" s="120"/>
      <c r="H23" s="120"/>
    </row>
    <row r="24" spans="1:8" ht="10.5" customHeight="1">
      <c r="A24" s="120"/>
      <c r="B24" s="120"/>
      <c r="C24" s="120"/>
      <c r="D24" s="120"/>
      <c r="E24" s="120"/>
      <c r="F24" s="120"/>
      <c r="G24" s="120"/>
      <c r="H24" s="120"/>
    </row>
    <row r="25" spans="1:8" ht="10.5" customHeight="1">
      <c r="A25" s="120"/>
      <c r="B25" s="120"/>
      <c r="C25" s="120"/>
      <c r="D25" s="120"/>
      <c r="E25" s="120"/>
      <c r="F25" s="120"/>
      <c r="G25" s="120"/>
      <c r="H25" s="120"/>
    </row>
    <row r="26" spans="1:8" ht="10.5" customHeight="1">
      <c r="A26" s="120"/>
      <c r="B26" s="120"/>
      <c r="C26" s="120"/>
      <c r="D26" s="120"/>
      <c r="E26" s="120"/>
      <c r="F26" s="120"/>
      <c r="G26" s="120"/>
      <c r="H26" s="120"/>
    </row>
    <row r="27" spans="1:8" ht="10.5" customHeight="1">
      <c r="A27" s="120"/>
      <c r="B27" s="120"/>
      <c r="C27" s="120"/>
      <c r="D27" s="120"/>
      <c r="E27" s="120"/>
      <c r="F27" s="120"/>
      <c r="G27" s="120"/>
      <c r="H27" s="120"/>
    </row>
    <row r="28" spans="1:8" ht="10.5" customHeight="1">
      <c r="A28" s="120"/>
      <c r="B28" s="120"/>
      <c r="C28" s="120"/>
      <c r="D28" s="120"/>
      <c r="E28" s="120"/>
      <c r="F28" s="120"/>
      <c r="G28" s="120"/>
      <c r="H28" s="120"/>
    </row>
    <row r="29" spans="1:8" ht="10.5" customHeight="1">
      <c r="A29" s="120"/>
      <c r="B29" s="120"/>
      <c r="C29" s="120"/>
      <c r="D29" s="120"/>
      <c r="E29" s="120"/>
      <c r="F29" s="120"/>
      <c r="G29" s="120"/>
      <c r="H29" s="120"/>
    </row>
    <row r="30" spans="1:8" ht="10.5" customHeight="1">
      <c r="A30" s="120"/>
      <c r="B30" s="120"/>
      <c r="C30" s="120"/>
      <c r="D30" s="120"/>
      <c r="E30" s="120"/>
      <c r="F30" s="120"/>
      <c r="G30" s="120"/>
      <c r="H30" s="120"/>
    </row>
    <row r="31" spans="1:8" ht="10.5" customHeight="1">
      <c r="A31" s="120"/>
      <c r="B31" s="120"/>
      <c r="C31" s="120"/>
      <c r="D31" s="120"/>
      <c r="E31" s="120"/>
      <c r="F31" s="120"/>
      <c r="G31" s="120"/>
      <c r="H31" s="120"/>
    </row>
    <row r="32" spans="1:8" ht="10.5" customHeight="1">
      <c r="A32" s="120"/>
      <c r="B32" s="120"/>
      <c r="C32" s="120"/>
      <c r="D32" s="120"/>
      <c r="E32" s="120"/>
      <c r="F32" s="120"/>
      <c r="G32" s="120"/>
      <c r="H32" s="120"/>
    </row>
    <row r="33" spans="1:8" ht="10.5" customHeight="1">
      <c r="A33" s="120"/>
      <c r="B33" s="120"/>
      <c r="C33" s="120"/>
      <c r="D33" s="120"/>
      <c r="E33" s="120"/>
      <c r="F33" s="120"/>
      <c r="G33" s="120"/>
      <c r="H33" s="120"/>
    </row>
    <row r="34" spans="1:8" ht="10.5" customHeight="1">
      <c r="A34" s="120"/>
      <c r="B34" s="120"/>
      <c r="C34" s="120"/>
      <c r="D34" s="120"/>
      <c r="E34" s="120"/>
      <c r="F34" s="120"/>
      <c r="G34" s="120"/>
      <c r="H34" s="120"/>
    </row>
    <row r="35" spans="1:8" ht="10.5" customHeight="1">
      <c r="A35" s="120"/>
      <c r="B35" s="120"/>
      <c r="C35" s="120"/>
      <c r="D35" s="120"/>
      <c r="E35" s="120"/>
      <c r="F35" s="120"/>
      <c r="G35" s="120"/>
      <c r="H35" s="120"/>
    </row>
    <row r="36" spans="1:8" ht="10.5" customHeight="1">
      <c r="A36" s="120"/>
      <c r="B36" s="120"/>
      <c r="C36" s="120"/>
      <c r="D36" s="120"/>
      <c r="E36" s="120"/>
      <c r="F36" s="120"/>
      <c r="G36" s="120"/>
      <c r="H36" s="120"/>
    </row>
    <row r="37" spans="1:8" ht="10.5" customHeight="1">
      <c r="A37" s="120"/>
      <c r="B37" s="120"/>
      <c r="C37" s="120"/>
      <c r="D37" s="120"/>
      <c r="E37" s="120"/>
      <c r="F37" s="120"/>
      <c r="G37" s="120"/>
      <c r="H37" s="120"/>
    </row>
    <row r="38" spans="1:8" ht="10.5" customHeight="1">
      <c r="A38" s="120"/>
      <c r="B38" s="120"/>
      <c r="C38" s="120"/>
      <c r="D38" s="120"/>
      <c r="E38" s="120"/>
      <c r="F38" s="120"/>
      <c r="G38" s="120"/>
      <c r="H38" s="120"/>
    </row>
    <row r="39" spans="1:8" ht="10.5" customHeight="1">
      <c r="A39" s="120"/>
      <c r="B39" s="120"/>
      <c r="C39" s="120"/>
      <c r="D39" s="120"/>
      <c r="E39" s="120"/>
      <c r="F39" s="120"/>
      <c r="G39" s="120"/>
      <c r="H39" s="120"/>
    </row>
    <row r="40" spans="1:8" ht="10.5" customHeight="1">
      <c r="A40" s="120"/>
      <c r="B40" s="120"/>
      <c r="C40" s="120"/>
      <c r="D40" s="120"/>
      <c r="E40" s="120"/>
      <c r="F40" s="120"/>
      <c r="G40" s="120"/>
      <c r="H40" s="120"/>
    </row>
    <row r="41" spans="1:8" ht="10.5" customHeight="1">
      <c r="A41" s="120"/>
      <c r="B41" s="120"/>
      <c r="C41" s="120"/>
      <c r="D41" s="120"/>
      <c r="E41" s="120"/>
      <c r="F41" s="120"/>
      <c r="G41" s="120"/>
      <c r="H41" s="120"/>
    </row>
    <row r="42" spans="1:8" ht="10.5" customHeight="1">
      <c r="A42" s="120"/>
      <c r="B42" s="120"/>
      <c r="C42" s="120"/>
      <c r="D42" s="120"/>
      <c r="E42" s="120"/>
      <c r="F42" s="120"/>
      <c r="G42" s="120"/>
      <c r="H42" s="120"/>
    </row>
    <row r="43" spans="1:8" ht="10.5" customHeight="1">
      <c r="A43" s="120"/>
      <c r="B43" s="120"/>
      <c r="C43" s="120"/>
      <c r="D43" s="120"/>
      <c r="E43" s="120"/>
      <c r="F43" s="120"/>
      <c r="G43" s="120"/>
      <c r="H43" s="120"/>
    </row>
    <row r="44" spans="1:8" ht="10.5" customHeight="1">
      <c r="A44" s="120"/>
      <c r="B44" s="120"/>
      <c r="C44" s="120"/>
      <c r="D44" s="120"/>
      <c r="E44" s="120"/>
      <c r="F44" s="120"/>
      <c r="G44" s="120"/>
      <c r="H44" s="120"/>
    </row>
    <row r="45" spans="1:8" ht="10.5" customHeight="1">
      <c r="A45" s="120"/>
      <c r="B45" s="120"/>
      <c r="C45" s="120"/>
      <c r="D45" s="120"/>
      <c r="E45" s="120"/>
      <c r="F45" s="120"/>
      <c r="G45" s="120"/>
      <c r="H45" s="120"/>
    </row>
    <row r="46" spans="1:8" ht="10.5" customHeight="1">
      <c r="A46" s="120"/>
      <c r="B46" s="120"/>
      <c r="C46" s="120"/>
      <c r="D46" s="120"/>
      <c r="E46" s="120"/>
      <c r="F46" s="120"/>
      <c r="G46" s="120"/>
      <c r="H46" s="120"/>
    </row>
    <row r="47" spans="1:8" ht="10.5" customHeight="1">
      <c r="A47" s="120"/>
      <c r="B47" s="120"/>
      <c r="C47" s="120"/>
      <c r="D47" s="120"/>
      <c r="E47" s="120"/>
      <c r="F47" s="120"/>
      <c r="G47" s="120"/>
      <c r="H47" s="120"/>
    </row>
    <row r="48" spans="1:8" ht="10.5" customHeight="1">
      <c r="A48" s="120"/>
      <c r="B48" s="120"/>
      <c r="C48" s="120"/>
      <c r="D48" s="120"/>
      <c r="E48" s="120"/>
      <c r="F48" s="120"/>
      <c r="G48" s="120"/>
      <c r="H48" s="120"/>
    </row>
    <row r="49" spans="1:8" ht="10.5" customHeight="1">
      <c r="A49" s="120"/>
      <c r="B49" s="120"/>
      <c r="C49" s="120"/>
      <c r="D49" s="120"/>
      <c r="E49" s="120"/>
      <c r="F49" s="120"/>
      <c r="G49" s="120"/>
      <c r="H49" s="120"/>
    </row>
    <row r="50" spans="1:8" ht="10.5" customHeight="1">
      <c r="A50" s="120"/>
      <c r="B50" s="120"/>
      <c r="C50" s="120"/>
      <c r="D50" s="120"/>
      <c r="E50" s="120"/>
      <c r="F50" s="120"/>
      <c r="G50" s="120"/>
      <c r="H50" s="120"/>
    </row>
    <row r="51" spans="1:8" ht="10.5" customHeight="1">
      <c r="A51" s="120"/>
      <c r="B51" s="120"/>
      <c r="C51" s="120"/>
      <c r="D51" s="120"/>
      <c r="E51" s="120"/>
      <c r="F51" s="120"/>
      <c r="G51" s="120"/>
      <c r="H51" s="120"/>
    </row>
    <row r="52" spans="1:8" ht="10.5" customHeight="1">
      <c r="A52" s="120"/>
      <c r="B52" s="120"/>
      <c r="C52" s="120"/>
      <c r="D52" s="120"/>
      <c r="E52" s="120"/>
      <c r="F52" s="120"/>
      <c r="G52" s="120"/>
      <c r="H52" s="120"/>
    </row>
    <row r="53" spans="1:8" ht="10.5" customHeight="1">
      <c r="A53" s="120"/>
      <c r="B53" s="120"/>
      <c r="C53" s="120"/>
      <c r="D53" s="120"/>
      <c r="E53" s="120"/>
      <c r="F53" s="120"/>
      <c r="G53" s="120"/>
      <c r="H53" s="120"/>
    </row>
    <row r="54" spans="1:8" ht="10.5" customHeight="1">
      <c r="A54" s="120"/>
      <c r="B54" s="120"/>
      <c r="C54" s="120"/>
      <c r="D54" s="120"/>
      <c r="E54" s="120"/>
      <c r="F54" s="120"/>
      <c r="G54" s="120"/>
      <c r="H54" s="120"/>
    </row>
    <row r="55" spans="1:8" ht="10.5" customHeight="1">
      <c r="A55" s="120"/>
      <c r="B55" s="120"/>
      <c r="C55" s="120"/>
      <c r="D55" s="120"/>
      <c r="E55" s="120"/>
      <c r="F55" s="120"/>
      <c r="G55" s="120"/>
      <c r="H55" s="120"/>
    </row>
    <row r="56" spans="1:8" ht="10.5" customHeight="1">
      <c r="A56" s="120"/>
      <c r="B56" s="120"/>
      <c r="C56" s="120"/>
      <c r="D56" s="120"/>
      <c r="E56" s="120"/>
      <c r="F56" s="120"/>
      <c r="G56" s="120"/>
      <c r="H56" s="120"/>
    </row>
    <row r="57" spans="1:8" ht="10.5" customHeight="1">
      <c r="A57" s="120"/>
      <c r="B57" s="120"/>
      <c r="C57" s="120"/>
      <c r="D57" s="120"/>
      <c r="E57" s="120"/>
      <c r="F57" s="120"/>
      <c r="G57" s="120"/>
      <c r="H57" s="120"/>
    </row>
    <row r="58" spans="1:8" ht="10.5" customHeight="1">
      <c r="A58" s="120"/>
      <c r="B58" s="120"/>
      <c r="C58" s="120"/>
      <c r="D58" s="120"/>
      <c r="E58" s="120"/>
      <c r="F58" s="120"/>
      <c r="G58" s="120"/>
      <c r="H58" s="120"/>
    </row>
    <row r="59" spans="1:8" ht="10.5" customHeight="1">
      <c r="A59" s="120"/>
      <c r="B59" s="120"/>
      <c r="C59" s="120"/>
      <c r="D59" s="120"/>
      <c r="E59" s="120"/>
      <c r="F59" s="120"/>
      <c r="G59" s="120"/>
      <c r="H59" s="120"/>
    </row>
    <row r="60" spans="1:8" ht="10.5" customHeight="1">
      <c r="A60" s="120"/>
      <c r="B60" s="120"/>
      <c r="C60" s="120"/>
      <c r="D60" s="120"/>
      <c r="E60" s="120"/>
      <c r="F60" s="120"/>
      <c r="G60" s="120"/>
      <c r="H60" s="120"/>
    </row>
    <row r="61" spans="1:8" ht="10.5" customHeight="1">
      <c r="A61" s="120"/>
      <c r="B61" s="120"/>
      <c r="C61" s="120"/>
      <c r="D61" s="120"/>
      <c r="E61" s="120"/>
      <c r="F61" s="120"/>
      <c r="G61" s="120"/>
      <c r="H61" s="120"/>
    </row>
    <row r="62" spans="1:8" ht="10.5" customHeight="1">
      <c r="A62" s="120"/>
      <c r="B62" s="120"/>
      <c r="C62" s="120"/>
      <c r="D62" s="120"/>
      <c r="E62" s="120"/>
      <c r="F62" s="120"/>
      <c r="G62" s="120"/>
      <c r="H62" s="120"/>
    </row>
    <row r="63" spans="1:8" ht="10.5" customHeight="1">
      <c r="A63" s="120"/>
      <c r="B63" s="120"/>
      <c r="C63" s="120"/>
      <c r="D63" s="120"/>
      <c r="E63" s="120"/>
      <c r="F63" s="120"/>
      <c r="G63" s="120"/>
      <c r="H63" s="120"/>
    </row>
    <row r="64" spans="1:8" ht="10.5" customHeight="1">
      <c r="A64" s="120"/>
      <c r="B64" s="120"/>
      <c r="C64" s="120"/>
      <c r="D64" s="120"/>
      <c r="E64" s="120"/>
      <c r="F64" s="120"/>
      <c r="G64" s="120"/>
      <c r="H64" s="120"/>
    </row>
    <row r="65" spans="1:8" ht="10.5" customHeight="1">
      <c r="A65" s="120"/>
      <c r="B65" s="120"/>
      <c r="C65" s="120"/>
      <c r="D65" s="120"/>
      <c r="E65" s="120"/>
      <c r="F65" s="120"/>
      <c r="G65" s="120"/>
      <c r="H65" s="120"/>
    </row>
    <row r="66" spans="1:8" ht="10.5" customHeight="1">
      <c r="A66" s="120"/>
      <c r="B66" s="120"/>
      <c r="C66" s="120"/>
      <c r="D66" s="120"/>
      <c r="E66" s="120"/>
      <c r="F66" s="120"/>
      <c r="G66" s="120"/>
      <c r="H66" s="120"/>
    </row>
    <row r="67" spans="1:8" ht="10.5" customHeight="1">
      <c r="A67" s="120"/>
      <c r="B67" s="120"/>
      <c r="C67" s="120"/>
      <c r="D67" s="120"/>
      <c r="E67" s="120"/>
      <c r="F67" s="120"/>
      <c r="G67" s="120"/>
      <c r="H67" s="120"/>
    </row>
    <row r="68" spans="1:8" ht="10.5" customHeight="1">
      <c r="A68" s="120"/>
      <c r="B68" s="120"/>
      <c r="C68" s="120"/>
      <c r="D68" s="120"/>
      <c r="E68" s="120"/>
      <c r="F68" s="120"/>
      <c r="G68" s="120"/>
      <c r="H68" s="120"/>
    </row>
    <row r="69" spans="1:8" ht="10.5" customHeight="1">
      <c r="A69" s="120"/>
      <c r="B69" s="120"/>
      <c r="C69" s="120"/>
      <c r="D69" s="120"/>
      <c r="E69" s="120"/>
      <c r="F69" s="120"/>
      <c r="G69" s="120"/>
      <c r="H69" s="120"/>
    </row>
    <row r="70" spans="1:8" ht="10.5" customHeight="1">
      <c r="A70" s="120"/>
      <c r="B70" s="120"/>
      <c r="C70" s="120"/>
      <c r="D70" s="120"/>
      <c r="E70" s="120"/>
      <c r="F70" s="120"/>
      <c r="G70" s="120"/>
      <c r="H70" s="120"/>
    </row>
    <row r="71" spans="1:8" ht="10.5" customHeight="1">
      <c r="A71" s="120"/>
      <c r="B71" s="120"/>
      <c r="C71" s="120"/>
      <c r="D71" s="120"/>
      <c r="E71" s="120"/>
      <c r="F71" s="120"/>
      <c r="G71" s="120"/>
      <c r="H71" s="120"/>
    </row>
    <row r="72" spans="1:8" ht="10.5" customHeight="1">
      <c r="A72" s="120"/>
      <c r="B72" s="120"/>
      <c r="C72" s="120"/>
      <c r="D72" s="120"/>
      <c r="E72" s="120"/>
      <c r="F72" s="120"/>
      <c r="G72" s="120"/>
      <c r="H72" s="120"/>
    </row>
    <row r="73" spans="1:8" ht="10.5" customHeight="1">
      <c r="A73" s="120"/>
      <c r="B73" s="120"/>
      <c r="C73" s="120"/>
      <c r="D73" s="120"/>
      <c r="E73" s="120"/>
      <c r="F73" s="120"/>
      <c r="G73" s="120"/>
      <c r="H73" s="120"/>
    </row>
    <row r="74" spans="1:8" ht="10.5" customHeight="1">
      <c r="A74" s="120"/>
      <c r="B74" s="120"/>
      <c r="C74" s="120"/>
      <c r="D74" s="120"/>
      <c r="E74" s="120"/>
      <c r="F74" s="120"/>
      <c r="G74" s="120"/>
      <c r="H74" s="120"/>
    </row>
    <row r="75" spans="1:8" ht="10.5" customHeight="1">
      <c r="A75" s="120"/>
      <c r="B75" s="120"/>
      <c r="C75" s="120"/>
      <c r="D75" s="120"/>
      <c r="E75" s="120"/>
      <c r="F75" s="120"/>
      <c r="G75" s="120"/>
      <c r="H75" s="120"/>
    </row>
    <row r="76" spans="1:8" ht="10.5" customHeight="1">
      <c r="A76" s="120"/>
      <c r="B76" s="120"/>
      <c r="C76" s="120"/>
      <c r="D76" s="120"/>
      <c r="E76" s="120"/>
      <c r="F76" s="120"/>
      <c r="G76" s="120"/>
      <c r="H76" s="120"/>
    </row>
    <row r="77" spans="1:8" ht="10.5" customHeight="1">
      <c r="A77" s="120"/>
      <c r="B77" s="120"/>
      <c r="C77" s="120"/>
      <c r="D77" s="120"/>
      <c r="E77" s="120"/>
      <c r="F77" s="120"/>
      <c r="G77" s="120"/>
      <c r="H77" s="120"/>
    </row>
    <row r="78" spans="1:8" ht="10.5" customHeight="1">
      <c r="A78" s="120"/>
      <c r="B78" s="120"/>
      <c r="C78" s="120"/>
      <c r="D78" s="120"/>
      <c r="E78" s="120"/>
      <c r="F78" s="120"/>
      <c r="G78" s="120"/>
      <c r="H78" s="120"/>
    </row>
    <row r="79" spans="1:8" ht="10.5" customHeight="1">
      <c r="A79" s="120"/>
      <c r="B79" s="120"/>
      <c r="C79" s="120"/>
      <c r="D79" s="120"/>
      <c r="E79" s="120"/>
      <c r="F79" s="120"/>
      <c r="G79" s="120"/>
      <c r="H79" s="120"/>
    </row>
    <row r="80" spans="1:8" ht="10.5" customHeight="1">
      <c r="A80" s="120"/>
      <c r="B80" s="120"/>
      <c r="C80" s="120"/>
      <c r="D80" s="120"/>
      <c r="E80" s="120"/>
      <c r="F80" s="120"/>
      <c r="G80" s="120"/>
      <c r="H80" s="120"/>
    </row>
    <row r="81" spans="1:8" ht="10.5" customHeight="1">
      <c r="A81" s="120"/>
      <c r="B81" s="120"/>
      <c r="C81" s="120"/>
      <c r="D81" s="120"/>
      <c r="E81" s="120"/>
      <c r="F81" s="120"/>
      <c r="G81" s="120"/>
      <c r="H81" s="120"/>
    </row>
    <row r="82" spans="1:8" ht="10.5" customHeight="1">
      <c r="A82" s="120"/>
      <c r="B82" s="120"/>
      <c r="C82" s="120"/>
      <c r="D82" s="120"/>
      <c r="E82" s="120"/>
      <c r="F82" s="120"/>
      <c r="G82" s="120"/>
      <c r="H82" s="120"/>
    </row>
    <row r="83" spans="1:8" ht="10.5" customHeight="1">
      <c r="A83" s="120"/>
      <c r="B83" s="120"/>
      <c r="C83" s="120"/>
      <c r="D83" s="120"/>
      <c r="E83" s="120"/>
      <c r="F83" s="120"/>
      <c r="G83" s="120"/>
      <c r="H83" s="120"/>
    </row>
    <row r="84" spans="1:8" ht="10.5" customHeight="1">
      <c r="A84" s="120"/>
      <c r="B84" s="120"/>
      <c r="C84" s="120"/>
      <c r="D84" s="120"/>
      <c r="E84" s="120"/>
      <c r="F84" s="120"/>
      <c r="G84" s="120"/>
      <c r="H84" s="120"/>
    </row>
    <row r="85" spans="1:8" ht="10.5" customHeight="1">
      <c r="A85" s="120"/>
      <c r="B85" s="120"/>
      <c r="C85" s="120"/>
      <c r="D85" s="120"/>
      <c r="E85" s="120"/>
      <c r="F85" s="120"/>
      <c r="G85" s="120"/>
      <c r="H85" s="120"/>
    </row>
    <row r="86" spans="1:8" ht="10.5" customHeight="1">
      <c r="A86" s="120"/>
      <c r="B86" s="120"/>
      <c r="C86" s="120"/>
      <c r="D86" s="120"/>
      <c r="E86" s="120"/>
      <c r="F86" s="120"/>
      <c r="G86" s="120"/>
      <c r="H86" s="120"/>
    </row>
    <row r="87" spans="1:8" ht="10.5" customHeight="1">
      <c r="A87" s="120"/>
      <c r="B87" s="120"/>
      <c r="C87" s="120"/>
      <c r="D87" s="120"/>
      <c r="E87" s="120"/>
      <c r="F87" s="120"/>
      <c r="G87" s="120"/>
      <c r="H87" s="120"/>
    </row>
    <row r="88" spans="1:8" ht="10.5" customHeight="1">
      <c r="A88" s="120"/>
      <c r="B88" s="120"/>
      <c r="C88" s="120"/>
      <c r="D88" s="120"/>
      <c r="E88" s="120"/>
      <c r="F88" s="120"/>
      <c r="G88" s="120"/>
      <c r="H88" s="120"/>
    </row>
    <row r="89" spans="1:8" ht="10.5" customHeight="1">
      <c r="A89" s="120"/>
      <c r="B89" s="120"/>
      <c r="C89" s="120"/>
      <c r="D89" s="120"/>
      <c r="E89" s="120"/>
      <c r="F89" s="120"/>
      <c r="G89" s="120"/>
      <c r="H89" s="120"/>
    </row>
    <row r="90" spans="1:8" ht="10.5" customHeight="1">
      <c r="A90" s="120"/>
      <c r="B90" s="120"/>
      <c r="C90" s="120"/>
      <c r="D90" s="120"/>
      <c r="E90" s="120"/>
      <c r="F90" s="120"/>
      <c r="G90" s="120"/>
      <c r="H90" s="120"/>
    </row>
    <row r="91" spans="1:8" ht="10.5" customHeight="1">
      <c r="A91" s="120"/>
      <c r="B91" s="120"/>
      <c r="C91" s="120"/>
      <c r="D91" s="120"/>
      <c r="E91" s="120"/>
      <c r="F91" s="120"/>
      <c r="G91" s="120"/>
      <c r="H91" s="120"/>
    </row>
    <row r="92" spans="1:8" ht="10.5" customHeight="1">
      <c r="A92" s="120"/>
      <c r="B92" s="120"/>
      <c r="C92" s="120"/>
      <c r="D92" s="120"/>
      <c r="E92" s="120"/>
      <c r="F92" s="120"/>
      <c r="G92" s="120"/>
      <c r="H92" s="120"/>
    </row>
    <row r="93" spans="1:8" ht="10.5" customHeight="1">
      <c r="A93" s="120"/>
      <c r="B93" s="120"/>
      <c r="C93" s="120"/>
      <c r="D93" s="120"/>
      <c r="E93" s="120"/>
      <c r="F93" s="120"/>
      <c r="G93" s="120"/>
      <c r="H93" s="120"/>
    </row>
    <row r="94" spans="1:8" ht="10.5" customHeight="1">
      <c r="A94" s="120"/>
      <c r="B94" s="120"/>
      <c r="C94" s="120"/>
      <c r="D94" s="120"/>
      <c r="E94" s="120"/>
      <c r="F94" s="120"/>
      <c r="G94" s="120"/>
      <c r="H94" s="120"/>
    </row>
    <row r="95" spans="1:8" ht="10.5" customHeight="1">
      <c r="A95" s="120"/>
      <c r="B95" s="120"/>
      <c r="C95" s="120"/>
      <c r="D95" s="120"/>
      <c r="E95" s="120"/>
      <c r="F95" s="120"/>
      <c r="G95" s="120"/>
      <c r="H95" s="120"/>
    </row>
    <row r="96" spans="1:8" ht="10.5" customHeight="1">
      <c r="A96" s="120"/>
      <c r="B96" s="120"/>
      <c r="C96" s="120"/>
      <c r="D96" s="120"/>
      <c r="E96" s="120"/>
      <c r="F96" s="120"/>
      <c r="G96" s="120"/>
      <c r="H96" s="120"/>
    </row>
    <row r="97" spans="1:8" ht="10.5" customHeight="1">
      <c r="A97" s="120"/>
      <c r="B97" s="120"/>
      <c r="C97" s="120"/>
      <c r="D97" s="120"/>
      <c r="E97" s="120"/>
      <c r="F97" s="120"/>
      <c r="G97" s="120"/>
      <c r="H97" s="120"/>
    </row>
    <row r="98" spans="1:8" ht="10.5" customHeight="1">
      <c r="A98" s="120"/>
      <c r="B98" s="120"/>
      <c r="C98" s="120"/>
      <c r="D98" s="120"/>
      <c r="E98" s="120"/>
      <c r="F98" s="120"/>
      <c r="G98" s="120"/>
      <c r="H98" s="120"/>
    </row>
    <row r="99" spans="1:8" ht="10.5" customHeight="1">
      <c r="A99" s="120"/>
      <c r="B99" s="120"/>
      <c r="C99" s="120"/>
      <c r="D99" s="120"/>
      <c r="E99" s="120"/>
      <c r="F99" s="120"/>
      <c r="G99" s="120"/>
      <c r="H99" s="120"/>
    </row>
    <row r="100" spans="1:8" ht="10.5" customHeight="1">
      <c r="A100" s="120"/>
      <c r="B100" s="120"/>
      <c r="C100" s="120"/>
      <c r="D100" s="120"/>
      <c r="E100" s="120"/>
      <c r="F100" s="120"/>
      <c r="G100" s="120"/>
      <c r="H100" s="120"/>
    </row>
    <row r="101" spans="1:8" ht="10.5" customHeight="1">
      <c r="A101" s="120"/>
      <c r="B101" s="120"/>
      <c r="C101" s="120"/>
      <c r="D101" s="120"/>
      <c r="E101" s="120"/>
      <c r="F101" s="120"/>
      <c r="G101" s="120"/>
      <c r="H101" s="120"/>
    </row>
    <row r="102" spans="1:8" ht="10.5" customHeight="1">
      <c r="A102" s="120"/>
      <c r="B102" s="120"/>
      <c r="C102" s="120"/>
      <c r="D102" s="120"/>
      <c r="E102" s="120"/>
      <c r="F102" s="120"/>
      <c r="G102" s="120"/>
      <c r="H102" s="120"/>
    </row>
    <row r="103" spans="1:8" ht="10.5" customHeight="1">
      <c r="A103" s="120"/>
      <c r="B103" s="120"/>
      <c r="C103" s="120"/>
      <c r="D103" s="120"/>
      <c r="E103" s="120"/>
      <c r="F103" s="120"/>
      <c r="G103" s="120"/>
      <c r="H103" s="120"/>
    </row>
    <row r="104" spans="1:8" ht="10.5" customHeight="1">
      <c r="A104" s="120"/>
      <c r="B104" s="120"/>
      <c r="C104" s="120"/>
      <c r="D104" s="120"/>
      <c r="E104" s="120"/>
      <c r="F104" s="120"/>
      <c r="G104" s="120"/>
      <c r="H104" s="120"/>
    </row>
    <row r="105" spans="1:8" ht="10.5" customHeight="1">
      <c r="A105" s="120"/>
      <c r="B105" s="120"/>
      <c r="C105" s="120"/>
      <c r="D105" s="120"/>
      <c r="E105" s="120"/>
      <c r="F105" s="120"/>
      <c r="G105" s="120"/>
      <c r="H105" s="120"/>
    </row>
    <row r="106" spans="1:8" ht="10.5" customHeight="1">
      <c r="A106" s="120"/>
      <c r="B106" s="120"/>
      <c r="C106" s="120"/>
      <c r="D106" s="120"/>
      <c r="E106" s="120"/>
      <c r="F106" s="120"/>
      <c r="G106" s="120"/>
      <c r="H106" s="120"/>
    </row>
    <row r="107" spans="1:8" ht="10.5" customHeight="1">
      <c r="A107" s="120"/>
      <c r="B107" s="120"/>
      <c r="C107" s="120"/>
      <c r="D107" s="120"/>
      <c r="E107" s="120"/>
      <c r="F107" s="120"/>
      <c r="G107" s="120"/>
      <c r="H107" s="120"/>
    </row>
    <row r="108" spans="1:8" ht="10.5" customHeight="1">
      <c r="A108" s="120"/>
      <c r="B108" s="120"/>
      <c r="C108" s="120"/>
      <c r="D108" s="120"/>
      <c r="E108" s="120"/>
      <c r="F108" s="120"/>
      <c r="G108" s="120"/>
      <c r="H108" s="120"/>
    </row>
    <row r="109" spans="1:8" ht="10.5" customHeight="1">
      <c r="A109" s="120"/>
      <c r="B109" s="120"/>
      <c r="C109" s="120"/>
      <c r="D109" s="120"/>
      <c r="E109" s="120"/>
      <c r="F109" s="120"/>
      <c r="G109" s="120"/>
      <c r="H109" s="120"/>
    </row>
    <row r="110" spans="1:8" ht="10.5" customHeight="1">
      <c r="A110" s="120"/>
      <c r="B110" s="120"/>
      <c r="C110" s="120"/>
      <c r="D110" s="120"/>
      <c r="E110" s="120"/>
      <c r="F110" s="120"/>
      <c r="G110" s="120"/>
      <c r="H110" s="120"/>
    </row>
    <row r="111" spans="1:8" ht="10.5" customHeight="1">
      <c r="A111" s="120"/>
      <c r="B111" s="120"/>
      <c r="C111" s="120"/>
      <c r="D111" s="120"/>
      <c r="E111" s="120"/>
      <c r="F111" s="120"/>
      <c r="G111" s="120"/>
      <c r="H111" s="120"/>
    </row>
    <row r="112" spans="1:8" ht="10.5" customHeight="1">
      <c r="A112" s="120"/>
      <c r="B112" s="120"/>
      <c r="C112" s="120"/>
      <c r="D112" s="120"/>
      <c r="E112" s="120"/>
      <c r="F112" s="120"/>
      <c r="G112" s="120"/>
      <c r="H112" s="120"/>
    </row>
    <row r="113" spans="1:8" ht="10.5" customHeight="1">
      <c r="A113" s="120"/>
      <c r="B113" s="120"/>
      <c r="C113" s="120"/>
      <c r="D113" s="120"/>
      <c r="E113" s="120"/>
      <c r="F113" s="120"/>
      <c r="G113" s="120"/>
      <c r="H113" s="120"/>
    </row>
    <row r="114" spans="1:8" ht="10.5" customHeight="1">
      <c r="A114" s="120"/>
      <c r="B114" s="120"/>
      <c r="C114" s="120"/>
      <c r="D114" s="120"/>
      <c r="E114" s="120"/>
      <c r="F114" s="120"/>
      <c r="G114" s="120"/>
      <c r="H114" s="120"/>
    </row>
    <row r="115" spans="1:8" ht="10.5" customHeight="1">
      <c r="A115" s="120"/>
      <c r="B115" s="120"/>
      <c r="C115" s="120"/>
      <c r="D115" s="120"/>
      <c r="E115" s="120"/>
      <c r="F115" s="120"/>
      <c r="G115" s="120"/>
      <c r="H115" s="120"/>
    </row>
    <row r="116" spans="1:8" ht="10.5" customHeight="1">
      <c r="A116" s="120"/>
      <c r="B116" s="120"/>
      <c r="C116" s="120"/>
      <c r="D116" s="120"/>
      <c r="E116" s="120"/>
      <c r="F116" s="120"/>
      <c r="G116" s="120"/>
      <c r="H116" s="120"/>
    </row>
    <row r="117" spans="1:8" ht="10.5" customHeight="1">
      <c r="A117" s="120"/>
      <c r="B117" s="120"/>
      <c r="C117" s="120"/>
      <c r="D117" s="120"/>
      <c r="E117" s="120"/>
      <c r="F117" s="120"/>
      <c r="G117" s="120"/>
      <c r="H117" s="120"/>
    </row>
    <row r="118" spans="1:8" ht="10.5" customHeight="1">
      <c r="A118" s="120"/>
      <c r="B118" s="120"/>
      <c r="C118" s="120"/>
      <c r="D118" s="120"/>
      <c r="E118" s="120"/>
      <c r="F118" s="120"/>
      <c r="G118" s="120"/>
      <c r="H118" s="120"/>
    </row>
    <row r="119" spans="1:8" ht="10.5" customHeight="1">
      <c r="A119" s="120"/>
      <c r="B119" s="120"/>
      <c r="C119" s="120"/>
      <c r="D119" s="120"/>
      <c r="E119" s="120"/>
      <c r="F119" s="120"/>
      <c r="G119" s="120"/>
      <c r="H119" s="120"/>
    </row>
    <row r="120" spans="1:8" ht="10.5" customHeight="1">
      <c r="A120" s="120"/>
      <c r="B120" s="120"/>
      <c r="C120" s="120"/>
      <c r="D120" s="120"/>
      <c r="E120" s="120"/>
      <c r="F120" s="120"/>
      <c r="G120" s="120"/>
      <c r="H120" s="120"/>
    </row>
    <row r="121" spans="1:8" ht="10.5" customHeight="1">
      <c r="A121" s="120"/>
      <c r="B121" s="120"/>
      <c r="C121" s="120"/>
      <c r="D121" s="120"/>
      <c r="E121" s="120"/>
      <c r="F121" s="120"/>
      <c r="G121" s="120"/>
      <c r="H121" s="120"/>
    </row>
    <row r="122" spans="1:8" ht="10.5" customHeight="1">
      <c r="A122" s="120"/>
      <c r="B122" s="120"/>
      <c r="C122" s="120"/>
      <c r="D122" s="120"/>
      <c r="E122" s="120"/>
      <c r="F122" s="120"/>
      <c r="G122" s="120"/>
      <c r="H122" s="120"/>
    </row>
    <row r="123" spans="1:8" ht="10.5" customHeight="1">
      <c r="A123" s="120"/>
      <c r="B123" s="120"/>
      <c r="C123" s="120"/>
      <c r="D123" s="120"/>
      <c r="E123" s="120"/>
      <c r="F123" s="120"/>
      <c r="G123" s="120"/>
      <c r="H123" s="120"/>
    </row>
    <row r="124" spans="1:8" ht="10.5" customHeight="1">
      <c r="A124" s="120"/>
      <c r="B124" s="120"/>
      <c r="C124" s="120"/>
      <c r="D124" s="120"/>
      <c r="E124" s="120"/>
      <c r="F124" s="120"/>
      <c r="G124" s="120"/>
      <c r="H124" s="120"/>
    </row>
    <row r="125" spans="1:8" ht="10.5" customHeight="1">
      <c r="A125" s="120"/>
      <c r="B125" s="120"/>
      <c r="C125" s="120"/>
      <c r="D125" s="120"/>
      <c r="E125" s="120"/>
      <c r="F125" s="120"/>
      <c r="G125" s="120"/>
      <c r="H125" s="120"/>
    </row>
    <row r="126" spans="1:8" ht="10.5" customHeight="1">
      <c r="A126" s="120"/>
      <c r="B126" s="120"/>
      <c r="C126" s="120"/>
      <c r="D126" s="120"/>
      <c r="E126" s="120"/>
      <c r="F126" s="120"/>
      <c r="G126" s="120"/>
      <c r="H126" s="120"/>
    </row>
    <row r="127" spans="1:8" ht="10.5" customHeight="1">
      <c r="A127" s="120"/>
      <c r="B127" s="120"/>
      <c r="C127" s="120"/>
      <c r="D127" s="120"/>
      <c r="E127" s="120"/>
      <c r="F127" s="120"/>
      <c r="G127" s="120"/>
      <c r="H127" s="120"/>
    </row>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sheetData>
  <sheetProtection/>
  <mergeCells count="3">
    <mergeCell ref="B3:B4"/>
    <mergeCell ref="A3:A4"/>
    <mergeCell ref="C3:H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M105"/>
  <sheetViews>
    <sheetView zoomScalePageLayoutView="0" workbookViewId="0" topLeftCell="A1">
      <selection activeCell="D18" sqref="D18"/>
    </sheetView>
  </sheetViews>
  <sheetFormatPr defaultColWidth="9.00390625" defaultRowHeight="13.5"/>
  <cols>
    <col min="1" max="1" width="21.125" style="162" customWidth="1"/>
    <col min="2" max="10" width="10.75390625" style="162" customWidth="1"/>
    <col min="11" max="13" width="3.125" style="162" customWidth="1"/>
    <col min="14" max="16384" width="9.00390625" style="162" customWidth="1"/>
  </cols>
  <sheetData>
    <row r="1" spans="1:10" ht="15.75" customHeight="1">
      <c r="A1" s="160" t="s">
        <v>228</v>
      </c>
      <c r="B1" s="161"/>
      <c r="C1" s="161"/>
      <c r="D1" s="161"/>
      <c r="E1" s="161"/>
      <c r="F1" s="161"/>
      <c r="G1" s="161"/>
      <c r="H1" s="161"/>
      <c r="I1" s="161"/>
      <c r="J1" s="161"/>
    </row>
    <row r="2" spans="1:10" ht="15.75" customHeight="1" thickBot="1">
      <c r="A2" s="200" t="str">
        <f>HYPERLINK("#目次!A14","目次に戻る")</f>
        <v>目次に戻る</v>
      </c>
      <c r="B2" s="163"/>
      <c r="C2" s="163"/>
      <c r="D2" s="164"/>
      <c r="E2" s="164"/>
      <c r="F2" s="164"/>
      <c r="G2" s="164"/>
      <c r="H2" s="164"/>
      <c r="I2" s="164"/>
      <c r="J2" s="164"/>
    </row>
    <row r="3" spans="1:12" s="167" customFormat="1" ht="15.75" customHeight="1">
      <c r="A3" s="335" t="s">
        <v>136</v>
      </c>
      <c r="B3" s="332" t="s">
        <v>150</v>
      </c>
      <c r="C3" s="341" t="s">
        <v>151</v>
      </c>
      <c r="D3" s="342"/>
      <c r="E3" s="342"/>
      <c r="F3" s="342"/>
      <c r="G3" s="342"/>
      <c r="H3" s="342"/>
      <c r="I3" s="343"/>
      <c r="J3" s="329" t="s">
        <v>152</v>
      </c>
      <c r="K3" s="165"/>
      <c r="L3" s="166"/>
    </row>
    <row r="4" spans="1:12" s="167" customFormat="1" ht="15.75" customHeight="1">
      <c r="A4" s="336"/>
      <c r="B4" s="333"/>
      <c r="C4" s="344" t="s">
        <v>153</v>
      </c>
      <c r="D4" s="346" t="s">
        <v>154</v>
      </c>
      <c r="E4" s="338" t="s">
        <v>155</v>
      </c>
      <c r="F4" s="339"/>
      <c r="G4" s="339"/>
      <c r="H4" s="339"/>
      <c r="I4" s="340"/>
      <c r="J4" s="330"/>
      <c r="K4" s="165"/>
      <c r="L4" s="166"/>
    </row>
    <row r="5" spans="1:12" s="167" customFormat="1" ht="23.25" thickBot="1">
      <c r="A5" s="337"/>
      <c r="B5" s="334"/>
      <c r="C5" s="345"/>
      <c r="D5" s="347"/>
      <c r="E5" s="168" t="s">
        <v>156</v>
      </c>
      <c r="F5" s="169" t="s">
        <v>157</v>
      </c>
      <c r="G5" s="169" t="s">
        <v>158</v>
      </c>
      <c r="H5" s="170" t="s">
        <v>159</v>
      </c>
      <c r="I5" s="169" t="s">
        <v>160</v>
      </c>
      <c r="J5" s="331"/>
      <c r="K5" s="165"/>
      <c r="L5" s="166"/>
    </row>
    <row r="6" spans="1:12" ht="16.5" customHeight="1">
      <c r="A6" s="171" t="s">
        <v>137</v>
      </c>
      <c r="B6" s="172"/>
      <c r="C6" s="173"/>
      <c r="D6" s="173"/>
      <c r="E6" s="174"/>
      <c r="F6" s="173"/>
      <c r="G6" s="173"/>
      <c r="H6" s="174"/>
      <c r="I6" s="173"/>
      <c r="J6" s="173"/>
      <c r="K6" s="175"/>
      <c r="L6" s="175"/>
    </row>
    <row r="7" spans="1:12" ht="16.5" customHeight="1">
      <c r="A7" s="176" t="s">
        <v>138</v>
      </c>
      <c r="B7" s="177">
        <v>172070</v>
      </c>
      <c r="C7" s="178">
        <v>17170</v>
      </c>
      <c r="D7" s="178">
        <v>60020</v>
      </c>
      <c r="E7" s="178">
        <v>111500</v>
      </c>
      <c r="F7" s="178">
        <v>1790</v>
      </c>
      <c r="G7" s="178">
        <v>2310</v>
      </c>
      <c r="H7" s="178">
        <v>102100</v>
      </c>
      <c r="I7" s="178">
        <v>5290</v>
      </c>
      <c r="J7" s="178">
        <v>360</v>
      </c>
      <c r="K7" s="179"/>
      <c r="L7" s="179"/>
    </row>
    <row r="8" spans="1:12" s="182" customFormat="1" ht="16.5" customHeight="1">
      <c r="A8" s="164" t="s">
        <v>139</v>
      </c>
      <c r="B8" s="180">
        <v>20760</v>
      </c>
      <c r="C8" s="181">
        <v>20760</v>
      </c>
      <c r="D8" s="181">
        <v>6070</v>
      </c>
      <c r="E8" s="181">
        <v>14700</v>
      </c>
      <c r="F8" s="181">
        <v>490</v>
      </c>
      <c r="G8" s="181">
        <v>250</v>
      </c>
      <c r="H8" s="181">
        <v>13810</v>
      </c>
      <c r="I8" s="181">
        <v>150</v>
      </c>
      <c r="J8" s="181">
        <v>0</v>
      </c>
      <c r="K8" s="162"/>
      <c r="L8" s="162"/>
    </row>
    <row r="9" spans="1:10" ht="16.5" customHeight="1">
      <c r="A9" s="164" t="s">
        <v>140</v>
      </c>
      <c r="B9" s="180">
        <v>23070</v>
      </c>
      <c r="C9" s="181">
        <v>23050</v>
      </c>
      <c r="D9" s="181">
        <v>6740</v>
      </c>
      <c r="E9" s="181">
        <v>16320</v>
      </c>
      <c r="F9" s="181">
        <v>450</v>
      </c>
      <c r="G9" s="181">
        <v>520</v>
      </c>
      <c r="H9" s="181">
        <v>15300</v>
      </c>
      <c r="I9" s="181">
        <v>40</v>
      </c>
      <c r="J9" s="181">
        <v>20</v>
      </c>
    </row>
    <row r="10" spans="1:10" ht="16.5" customHeight="1">
      <c r="A10" s="164" t="s">
        <v>141</v>
      </c>
      <c r="B10" s="180">
        <v>26160</v>
      </c>
      <c r="C10" s="181">
        <v>26060</v>
      </c>
      <c r="D10" s="181">
        <v>7250</v>
      </c>
      <c r="E10" s="181">
        <v>18800</v>
      </c>
      <c r="F10" s="181">
        <v>300</v>
      </c>
      <c r="G10" s="181">
        <v>650</v>
      </c>
      <c r="H10" s="181">
        <v>17610</v>
      </c>
      <c r="I10" s="181">
        <v>250</v>
      </c>
      <c r="J10" s="181">
        <v>110</v>
      </c>
    </row>
    <row r="11" spans="1:10" ht="16.5" customHeight="1">
      <c r="A11" s="164" t="s">
        <v>142</v>
      </c>
      <c r="B11" s="180">
        <v>17370</v>
      </c>
      <c r="C11" s="181">
        <v>17320</v>
      </c>
      <c r="D11" s="181">
        <v>5860</v>
      </c>
      <c r="E11" s="181">
        <v>11460</v>
      </c>
      <c r="F11" s="181">
        <v>130</v>
      </c>
      <c r="G11" s="181">
        <v>310</v>
      </c>
      <c r="H11" s="181">
        <v>10700</v>
      </c>
      <c r="I11" s="181">
        <v>320</v>
      </c>
      <c r="J11" s="181">
        <v>50</v>
      </c>
    </row>
    <row r="12" spans="1:10" ht="16.5" customHeight="1">
      <c r="A12" s="164" t="s">
        <v>143</v>
      </c>
      <c r="B12" s="180">
        <v>22280</v>
      </c>
      <c r="C12" s="181">
        <v>22200</v>
      </c>
      <c r="D12" s="181">
        <v>8630</v>
      </c>
      <c r="E12" s="181">
        <v>13570</v>
      </c>
      <c r="F12" s="181">
        <v>180</v>
      </c>
      <c r="G12" s="181">
        <v>130</v>
      </c>
      <c r="H12" s="181">
        <v>12220</v>
      </c>
      <c r="I12" s="181">
        <v>1030</v>
      </c>
      <c r="J12" s="181">
        <v>80</v>
      </c>
    </row>
    <row r="13" spans="1:10" ht="16.5" customHeight="1">
      <c r="A13" s="164" t="s">
        <v>144</v>
      </c>
      <c r="B13" s="180">
        <v>18020</v>
      </c>
      <c r="C13" s="181">
        <v>18000</v>
      </c>
      <c r="D13" s="181">
        <v>10100</v>
      </c>
      <c r="E13" s="181">
        <v>7900</v>
      </c>
      <c r="F13" s="181">
        <v>20</v>
      </c>
      <c r="G13" s="181">
        <v>80</v>
      </c>
      <c r="H13" s="181">
        <v>6060</v>
      </c>
      <c r="I13" s="181">
        <v>1740</v>
      </c>
      <c r="J13" s="181">
        <v>20</v>
      </c>
    </row>
    <row r="14" spans="1:10" ht="16.5" customHeight="1">
      <c r="A14" s="164" t="s">
        <v>145</v>
      </c>
      <c r="B14" s="180">
        <v>8250</v>
      </c>
      <c r="C14" s="181">
        <v>8200</v>
      </c>
      <c r="D14" s="181">
        <v>5780</v>
      </c>
      <c r="E14" s="181">
        <v>2420</v>
      </c>
      <c r="F14" s="181">
        <v>60</v>
      </c>
      <c r="G14" s="181">
        <v>60</v>
      </c>
      <c r="H14" s="181">
        <v>1280</v>
      </c>
      <c r="I14" s="181">
        <v>1010</v>
      </c>
      <c r="J14" s="181">
        <v>40</v>
      </c>
    </row>
    <row r="15" spans="1:10" ht="16.5" customHeight="1">
      <c r="A15" s="164" t="s">
        <v>146</v>
      </c>
      <c r="B15" s="180">
        <v>5380</v>
      </c>
      <c r="C15" s="181">
        <v>5380</v>
      </c>
      <c r="D15" s="181">
        <v>4190</v>
      </c>
      <c r="E15" s="181">
        <v>1190</v>
      </c>
      <c r="F15" s="181">
        <v>0</v>
      </c>
      <c r="G15" s="181">
        <v>0</v>
      </c>
      <c r="H15" s="181">
        <v>900</v>
      </c>
      <c r="I15" s="181">
        <v>290</v>
      </c>
      <c r="J15" s="181">
        <v>0</v>
      </c>
    </row>
    <row r="16" spans="1:10" ht="16.5" customHeight="1">
      <c r="A16" s="164" t="s">
        <v>73</v>
      </c>
      <c r="B16" s="183"/>
      <c r="C16" s="164"/>
      <c r="D16" s="164"/>
      <c r="E16" s="164"/>
      <c r="F16" s="164"/>
      <c r="G16" s="164"/>
      <c r="H16" s="164"/>
      <c r="I16" s="164"/>
      <c r="J16" s="164"/>
    </row>
    <row r="17" spans="1:12" ht="16.5" customHeight="1">
      <c r="A17" s="164" t="s">
        <v>147</v>
      </c>
      <c r="B17" s="184"/>
      <c r="C17" s="185"/>
      <c r="D17" s="185"/>
      <c r="E17" s="186"/>
      <c r="F17" s="185"/>
      <c r="G17" s="185"/>
      <c r="H17" s="186"/>
      <c r="I17" s="185"/>
      <c r="J17" s="185"/>
      <c r="K17" s="175"/>
      <c r="L17" s="175"/>
    </row>
    <row r="18" spans="1:12" ht="16.5" customHeight="1">
      <c r="A18" s="176" t="s">
        <v>138</v>
      </c>
      <c r="B18" s="177">
        <v>1.81</v>
      </c>
      <c r="C18" s="178">
        <v>1.81</v>
      </c>
      <c r="D18" s="178">
        <v>2.4</v>
      </c>
      <c r="E18" s="178">
        <v>1.49</v>
      </c>
      <c r="F18" s="178">
        <v>2.24</v>
      </c>
      <c r="G18" s="178">
        <v>1.88</v>
      </c>
      <c r="H18" s="178">
        <v>1.42</v>
      </c>
      <c r="I18" s="178">
        <v>2.36</v>
      </c>
      <c r="J18" s="178">
        <v>3.25</v>
      </c>
      <c r="K18" s="179"/>
      <c r="L18" s="179"/>
    </row>
    <row r="19" spans="1:12" s="182" customFormat="1" ht="16.5" customHeight="1">
      <c r="A19" s="164" t="s">
        <v>139</v>
      </c>
      <c r="B19" s="180">
        <v>1.3</v>
      </c>
      <c r="C19" s="181">
        <v>1.3</v>
      </c>
      <c r="D19" s="181">
        <v>1.5</v>
      </c>
      <c r="E19" s="181">
        <v>1.21</v>
      </c>
      <c r="F19" s="181">
        <v>1.9</v>
      </c>
      <c r="G19" s="181">
        <v>1.19</v>
      </c>
      <c r="H19" s="181">
        <v>1.18</v>
      </c>
      <c r="I19" s="181">
        <v>1.37</v>
      </c>
      <c r="J19" s="181">
        <v>0</v>
      </c>
      <c r="K19" s="162"/>
      <c r="L19" s="162"/>
    </row>
    <row r="20" spans="1:10" ht="16.5" customHeight="1">
      <c r="A20" s="164" t="s">
        <v>140</v>
      </c>
      <c r="B20" s="180">
        <v>1.5</v>
      </c>
      <c r="C20" s="181">
        <v>1.5</v>
      </c>
      <c r="D20" s="181">
        <v>1.91</v>
      </c>
      <c r="E20" s="181">
        <v>1.33</v>
      </c>
      <c r="F20" s="181">
        <v>2.07</v>
      </c>
      <c r="G20" s="181">
        <v>1.75</v>
      </c>
      <c r="H20" s="181">
        <v>1.29</v>
      </c>
      <c r="I20" s="181">
        <v>1.4</v>
      </c>
      <c r="J20" s="181">
        <v>5</v>
      </c>
    </row>
    <row r="21" spans="1:10" ht="16.5" customHeight="1">
      <c r="A21" s="164" t="s">
        <v>141</v>
      </c>
      <c r="B21" s="180">
        <v>1.63</v>
      </c>
      <c r="C21" s="181">
        <v>1.63</v>
      </c>
      <c r="D21" s="181">
        <v>2.1</v>
      </c>
      <c r="E21" s="181">
        <v>1.45</v>
      </c>
      <c r="F21" s="181">
        <v>2.4</v>
      </c>
      <c r="G21" s="181">
        <v>2.23</v>
      </c>
      <c r="H21" s="181">
        <v>1.39</v>
      </c>
      <c r="I21" s="181">
        <v>2.15</v>
      </c>
      <c r="J21" s="181">
        <v>2</v>
      </c>
    </row>
    <row r="22" spans="1:10" ht="16.5" customHeight="1">
      <c r="A22" s="164" t="s">
        <v>142</v>
      </c>
      <c r="B22" s="180">
        <v>1.81</v>
      </c>
      <c r="C22" s="181">
        <v>1.8</v>
      </c>
      <c r="D22" s="181">
        <v>2.41</v>
      </c>
      <c r="E22" s="181">
        <v>1.49</v>
      </c>
      <c r="F22" s="181">
        <v>2.63</v>
      </c>
      <c r="G22" s="181">
        <v>2.24</v>
      </c>
      <c r="H22" s="181">
        <v>1.46</v>
      </c>
      <c r="I22" s="181">
        <v>1.45</v>
      </c>
      <c r="J22" s="181">
        <v>4</v>
      </c>
    </row>
    <row r="23" spans="1:10" ht="16.5" customHeight="1">
      <c r="A23" s="164" t="s">
        <v>143</v>
      </c>
      <c r="B23" s="180">
        <v>2.07</v>
      </c>
      <c r="C23" s="181">
        <v>2.07</v>
      </c>
      <c r="D23" s="181">
        <v>2.61</v>
      </c>
      <c r="E23" s="181">
        <v>1.7</v>
      </c>
      <c r="F23" s="181">
        <v>2.98</v>
      </c>
      <c r="G23" s="181">
        <v>1.57</v>
      </c>
      <c r="H23" s="181">
        <v>1.61</v>
      </c>
      <c r="I23" s="181">
        <v>2.61</v>
      </c>
      <c r="J23" s="181">
        <v>3.88</v>
      </c>
    </row>
    <row r="24" spans="1:10" ht="16.5" customHeight="1">
      <c r="A24" s="164" t="s">
        <v>144</v>
      </c>
      <c r="B24" s="180">
        <v>2.45</v>
      </c>
      <c r="C24" s="181">
        <v>2.45</v>
      </c>
      <c r="D24" s="181">
        <v>2.87</v>
      </c>
      <c r="E24" s="181">
        <v>1.92</v>
      </c>
      <c r="F24" s="181">
        <v>1.33</v>
      </c>
      <c r="G24" s="181">
        <v>1.59</v>
      </c>
      <c r="H24" s="181">
        <v>1.81</v>
      </c>
      <c r="I24" s="181">
        <v>2.2</v>
      </c>
      <c r="J24" s="181">
        <v>1.33</v>
      </c>
    </row>
    <row r="25" spans="1:10" ht="16.5" customHeight="1">
      <c r="A25" s="164" t="s">
        <v>145</v>
      </c>
      <c r="B25" s="180">
        <v>3.14</v>
      </c>
      <c r="C25" s="181">
        <v>3.14</v>
      </c>
      <c r="D25" s="181">
        <v>3.34</v>
      </c>
      <c r="E25" s="181">
        <v>2.65</v>
      </c>
      <c r="F25" s="181">
        <v>2.33</v>
      </c>
      <c r="G25" s="181">
        <v>2.8</v>
      </c>
      <c r="H25" s="181">
        <v>2.52</v>
      </c>
      <c r="I25" s="181">
        <v>2.84</v>
      </c>
      <c r="J25" s="181">
        <v>4</v>
      </c>
    </row>
    <row r="26" spans="1:10" ht="16.5" customHeight="1">
      <c r="A26" s="164" t="s">
        <v>146</v>
      </c>
      <c r="B26" s="180">
        <v>2.94</v>
      </c>
      <c r="C26" s="181">
        <v>2.94</v>
      </c>
      <c r="D26" s="181">
        <v>3.11</v>
      </c>
      <c r="E26" s="181">
        <v>2.33</v>
      </c>
      <c r="F26" s="181">
        <v>0</v>
      </c>
      <c r="G26" s="181">
        <v>0</v>
      </c>
      <c r="H26" s="181">
        <v>2</v>
      </c>
      <c r="I26" s="181">
        <v>3.38</v>
      </c>
      <c r="J26" s="181">
        <v>0</v>
      </c>
    </row>
    <row r="27" spans="1:10" ht="16.5" customHeight="1">
      <c r="A27" s="164" t="s">
        <v>73</v>
      </c>
      <c r="B27" s="183"/>
      <c r="C27" s="164"/>
      <c r="D27" s="164"/>
      <c r="E27" s="164"/>
      <c r="F27" s="164"/>
      <c r="G27" s="164"/>
      <c r="H27" s="164"/>
      <c r="I27" s="164"/>
      <c r="J27" s="164"/>
    </row>
    <row r="28" spans="1:12" ht="16.5" customHeight="1">
      <c r="A28" s="164" t="s">
        <v>148</v>
      </c>
      <c r="B28" s="184"/>
      <c r="C28" s="185"/>
      <c r="D28" s="185"/>
      <c r="E28" s="186"/>
      <c r="F28" s="185"/>
      <c r="G28" s="185"/>
      <c r="H28" s="186"/>
      <c r="I28" s="185"/>
      <c r="J28" s="185"/>
      <c r="K28" s="175"/>
      <c r="L28" s="175"/>
    </row>
    <row r="29" spans="1:12" ht="16.5" customHeight="1">
      <c r="A29" s="176" t="s">
        <v>138</v>
      </c>
      <c r="B29" s="177">
        <v>2.77</v>
      </c>
      <c r="C29" s="178">
        <v>2.77</v>
      </c>
      <c r="D29" s="178">
        <v>4.43</v>
      </c>
      <c r="E29" s="178">
        <v>1.88</v>
      </c>
      <c r="F29" s="178">
        <v>3.09</v>
      </c>
      <c r="G29" s="178">
        <v>2.34</v>
      </c>
      <c r="H29" s="178">
        <v>1.77</v>
      </c>
      <c r="I29" s="178">
        <v>3.32</v>
      </c>
      <c r="J29" s="178">
        <v>3.08</v>
      </c>
      <c r="K29" s="179"/>
      <c r="L29" s="179"/>
    </row>
    <row r="30" spans="1:12" s="182" customFormat="1" ht="16.5" customHeight="1">
      <c r="A30" s="164" t="s">
        <v>139</v>
      </c>
      <c r="B30" s="180">
        <v>2.45</v>
      </c>
      <c r="C30" s="181">
        <v>2.25</v>
      </c>
      <c r="D30" s="181">
        <v>3.98</v>
      </c>
      <c r="E30" s="181">
        <v>1.57</v>
      </c>
      <c r="F30" s="181">
        <v>2.85</v>
      </c>
      <c r="G30" s="181">
        <v>2.18</v>
      </c>
      <c r="H30" s="181">
        <v>1.51</v>
      </c>
      <c r="I30" s="181">
        <v>1.49</v>
      </c>
      <c r="J30" s="181">
        <v>0</v>
      </c>
      <c r="K30" s="162"/>
      <c r="L30" s="162"/>
    </row>
    <row r="31" spans="1:10" ht="16.5" customHeight="1">
      <c r="A31" s="164" t="s">
        <v>140</v>
      </c>
      <c r="B31" s="180">
        <v>2.48</v>
      </c>
      <c r="C31" s="181">
        <v>2.47</v>
      </c>
      <c r="D31" s="181">
        <v>4.39</v>
      </c>
      <c r="E31" s="181">
        <v>1.68</v>
      </c>
      <c r="F31" s="181">
        <v>2.97</v>
      </c>
      <c r="G31" s="181">
        <v>2.39</v>
      </c>
      <c r="H31" s="181">
        <v>1.62</v>
      </c>
      <c r="I31" s="181">
        <v>3.8</v>
      </c>
      <c r="J31" s="181">
        <v>5</v>
      </c>
    </row>
    <row r="32" spans="1:10" ht="16.5" customHeight="1">
      <c r="A32" s="164" t="s">
        <v>141</v>
      </c>
      <c r="B32" s="180">
        <v>2.42</v>
      </c>
      <c r="C32" s="181">
        <v>2.42</v>
      </c>
      <c r="D32" s="181">
        <v>4.31</v>
      </c>
      <c r="E32" s="181">
        <v>1.69</v>
      </c>
      <c r="F32" s="181">
        <v>3.33</v>
      </c>
      <c r="G32" s="181">
        <v>2.31</v>
      </c>
      <c r="H32" s="181">
        <v>1.62</v>
      </c>
      <c r="I32" s="181">
        <v>2.85</v>
      </c>
      <c r="J32" s="181">
        <v>2.92</v>
      </c>
    </row>
    <row r="33" spans="1:10" ht="16.5" customHeight="1">
      <c r="A33" s="164" t="s">
        <v>142</v>
      </c>
      <c r="B33" s="180">
        <v>2.7</v>
      </c>
      <c r="C33" s="181">
        <v>2.7</v>
      </c>
      <c r="D33" s="181">
        <v>4.49</v>
      </c>
      <c r="E33" s="181">
        <v>1.78</v>
      </c>
      <c r="F33" s="181">
        <v>3.12</v>
      </c>
      <c r="G33" s="181">
        <v>2.66</v>
      </c>
      <c r="H33" s="181">
        <v>1.74</v>
      </c>
      <c r="I33" s="181">
        <v>1.91</v>
      </c>
      <c r="J33" s="181">
        <v>2.36</v>
      </c>
    </row>
    <row r="34" spans="1:10" ht="16.5" customHeight="1">
      <c r="A34" s="164" t="s">
        <v>143</v>
      </c>
      <c r="B34" s="180">
        <v>3.09</v>
      </c>
      <c r="C34" s="181">
        <v>3.1</v>
      </c>
      <c r="D34" s="181">
        <v>4.46</v>
      </c>
      <c r="E34" s="181">
        <v>2.19</v>
      </c>
      <c r="F34" s="181">
        <v>3.93</v>
      </c>
      <c r="G34" s="181">
        <v>2</v>
      </c>
      <c r="H34" s="181">
        <v>2.07</v>
      </c>
      <c r="I34" s="181">
        <v>3.42</v>
      </c>
      <c r="J34" s="181">
        <v>2.87</v>
      </c>
    </row>
    <row r="35" spans="1:10" ht="16.5" customHeight="1">
      <c r="A35" s="164" t="s">
        <v>144</v>
      </c>
      <c r="B35" s="180">
        <v>3.69</v>
      </c>
      <c r="C35" s="181">
        <v>3.69</v>
      </c>
      <c r="D35" s="181">
        <v>4.58</v>
      </c>
      <c r="E35" s="181">
        <v>2.57</v>
      </c>
      <c r="F35" s="181">
        <v>1</v>
      </c>
      <c r="G35" s="181">
        <v>1.59</v>
      </c>
      <c r="H35" s="181">
        <v>2.32</v>
      </c>
      <c r="I35" s="181">
        <v>3.38</v>
      </c>
      <c r="J35" s="181">
        <v>1.67</v>
      </c>
    </row>
    <row r="36" spans="1:10" ht="16.5" customHeight="1">
      <c r="A36" s="164" t="s">
        <v>145</v>
      </c>
      <c r="B36" s="180">
        <v>4.43</v>
      </c>
      <c r="C36" s="181">
        <v>4.43</v>
      </c>
      <c r="D36" s="181">
        <v>4.83</v>
      </c>
      <c r="E36" s="181">
        <v>3.48</v>
      </c>
      <c r="F36" s="181">
        <v>4</v>
      </c>
      <c r="G36" s="181">
        <v>2.8</v>
      </c>
      <c r="H36" s="181">
        <v>3.16</v>
      </c>
      <c r="I36" s="181">
        <v>3.89</v>
      </c>
      <c r="J36" s="181">
        <v>4</v>
      </c>
    </row>
    <row r="37" spans="1:10" ht="16.5" customHeight="1">
      <c r="A37" s="164" t="s">
        <v>146</v>
      </c>
      <c r="B37" s="180">
        <v>4.64</v>
      </c>
      <c r="C37" s="181">
        <v>4.64</v>
      </c>
      <c r="D37" s="181">
        <v>5.03</v>
      </c>
      <c r="E37" s="181">
        <v>3.25</v>
      </c>
      <c r="F37" s="181">
        <v>0</v>
      </c>
      <c r="G37" s="181">
        <v>0</v>
      </c>
      <c r="H37" s="181">
        <v>2.6</v>
      </c>
      <c r="I37" s="181">
        <v>5.3</v>
      </c>
      <c r="J37" s="181">
        <v>0</v>
      </c>
    </row>
    <row r="38" spans="1:10" ht="16.5" customHeight="1">
      <c r="A38" s="164" t="s">
        <v>73</v>
      </c>
      <c r="B38" s="183"/>
      <c r="C38" s="164"/>
      <c r="D38" s="164"/>
      <c r="E38" s="164"/>
      <c r="F38" s="164"/>
      <c r="G38" s="164"/>
      <c r="H38" s="164"/>
      <c r="I38" s="164"/>
      <c r="J38" s="164"/>
    </row>
    <row r="39" spans="1:12" ht="16.5" customHeight="1">
      <c r="A39" s="164" t="s">
        <v>149</v>
      </c>
      <c r="B39" s="184"/>
      <c r="C39" s="185"/>
      <c r="D39" s="185"/>
      <c r="E39" s="186"/>
      <c r="F39" s="185"/>
      <c r="G39" s="185"/>
      <c r="H39" s="186"/>
      <c r="I39" s="185"/>
      <c r="J39" s="185"/>
      <c r="K39" s="175"/>
      <c r="L39" s="175"/>
    </row>
    <row r="40" spans="1:12" ht="16.5" customHeight="1">
      <c r="A40" s="176" t="s">
        <v>138</v>
      </c>
      <c r="B40" s="177">
        <v>18.64</v>
      </c>
      <c r="C40" s="178">
        <v>18.64</v>
      </c>
      <c r="D40" s="178">
        <v>30.42</v>
      </c>
      <c r="E40" s="178">
        <v>12.3</v>
      </c>
      <c r="F40" s="178">
        <v>18.04</v>
      </c>
      <c r="G40" s="178">
        <v>13.73</v>
      </c>
      <c r="H40" s="178">
        <v>11.65</v>
      </c>
      <c r="I40" s="178">
        <v>22.16</v>
      </c>
      <c r="J40" s="178">
        <v>21.42</v>
      </c>
      <c r="K40" s="179"/>
      <c r="L40" s="179"/>
    </row>
    <row r="41" spans="1:12" s="182" customFormat="1" ht="16.5" customHeight="1">
      <c r="A41" s="164" t="s">
        <v>139</v>
      </c>
      <c r="B41" s="180">
        <v>14.27</v>
      </c>
      <c r="C41" s="181">
        <v>14.27</v>
      </c>
      <c r="D41" s="181">
        <v>25.83</v>
      </c>
      <c r="E41" s="181">
        <v>9.67</v>
      </c>
      <c r="F41" s="181">
        <v>15.38</v>
      </c>
      <c r="G41" s="181">
        <v>10.76</v>
      </c>
      <c r="H41" s="181">
        <v>9.39</v>
      </c>
      <c r="I41" s="181">
        <v>10.48</v>
      </c>
      <c r="J41" s="181">
        <v>0</v>
      </c>
      <c r="K41" s="162"/>
      <c r="L41" s="162"/>
    </row>
    <row r="42" spans="1:10" ht="16.5" customHeight="1">
      <c r="A42" s="164" t="s">
        <v>140</v>
      </c>
      <c r="B42" s="180">
        <v>15.72</v>
      </c>
      <c r="C42" s="181">
        <v>15.7</v>
      </c>
      <c r="D42" s="181">
        <v>27.98</v>
      </c>
      <c r="E42" s="181">
        <v>10.63</v>
      </c>
      <c r="F42" s="181">
        <v>15.87</v>
      </c>
      <c r="G42" s="181">
        <v>13.49</v>
      </c>
      <c r="H42" s="181">
        <v>10.35</v>
      </c>
      <c r="I42" s="181">
        <v>20.18</v>
      </c>
      <c r="J42" s="181">
        <v>40</v>
      </c>
    </row>
    <row r="43" spans="1:10" ht="16.5" customHeight="1">
      <c r="A43" s="164" t="s">
        <v>141</v>
      </c>
      <c r="B43" s="180">
        <v>16.08</v>
      </c>
      <c r="C43" s="181">
        <v>16.07</v>
      </c>
      <c r="D43" s="181">
        <v>28.7</v>
      </c>
      <c r="E43" s="181">
        <v>11.19</v>
      </c>
      <c r="F43" s="181">
        <v>21.41</v>
      </c>
      <c r="G43" s="181">
        <v>13.87</v>
      </c>
      <c r="H43" s="181">
        <v>10.84</v>
      </c>
      <c r="I43" s="181">
        <v>16.93</v>
      </c>
      <c r="J43" s="181">
        <v>18.79</v>
      </c>
    </row>
    <row r="44" spans="1:10" ht="16.5" customHeight="1">
      <c r="A44" s="164" t="s">
        <v>142</v>
      </c>
      <c r="B44" s="180">
        <v>17.91</v>
      </c>
      <c r="C44" s="181">
        <v>17.9</v>
      </c>
      <c r="D44" s="181">
        <v>30.37</v>
      </c>
      <c r="E44" s="181">
        <v>11.53</v>
      </c>
      <c r="F44" s="181">
        <v>21.84</v>
      </c>
      <c r="G44" s="181">
        <v>16.43</v>
      </c>
      <c r="H44" s="181">
        <v>11.27</v>
      </c>
      <c r="I44" s="181">
        <v>11.65</v>
      </c>
      <c r="J44" s="181">
        <v>18.9</v>
      </c>
    </row>
    <row r="45" spans="1:13" ht="16.5" customHeight="1">
      <c r="A45" s="164" t="s">
        <v>143</v>
      </c>
      <c r="B45" s="180">
        <v>20.82</v>
      </c>
      <c r="C45" s="181">
        <v>20.82</v>
      </c>
      <c r="D45" s="181">
        <v>30.4</v>
      </c>
      <c r="E45" s="181">
        <v>14.44</v>
      </c>
      <c r="F45" s="181">
        <v>25.98</v>
      </c>
      <c r="G45" s="181">
        <v>10.76</v>
      </c>
      <c r="H45" s="181">
        <v>13.65</v>
      </c>
      <c r="I45" s="181">
        <v>22.28</v>
      </c>
      <c r="J45" s="181">
        <v>21.44</v>
      </c>
      <c r="K45" s="164"/>
      <c r="L45" s="164"/>
      <c r="M45" s="164"/>
    </row>
    <row r="46" spans="1:13" ht="16.5" customHeight="1">
      <c r="A46" s="164" t="s">
        <v>144</v>
      </c>
      <c r="B46" s="180">
        <v>25.99</v>
      </c>
      <c r="C46" s="181">
        <v>25.99</v>
      </c>
      <c r="D46" s="181">
        <v>32.69</v>
      </c>
      <c r="E46" s="181">
        <v>17.55</v>
      </c>
      <c r="F46" s="181">
        <v>8</v>
      </c>
      <c r="G46" s="181">
        <v>9.54</v>
      </c>
      <c r="H46" s="181">
        <v>16.19</v>
      </c>
      <c r="I46" s="181">
        <v>22.07</v>
      </c>
      <c r="J46" s="181">
        <v>11.67</v>
      </c>
      <c r="K46" s="187"/>
      <c r="L46" s="187"/>
      <c r="M46" s="164"/>
    </row>
    <row r="47" spans="1:13" ht="16.5" customHeight="1">
      <c r="A47" s="164" t="s">
        <v>145</v>
      </c>
      <c r="B47" s="180">
        <v>32.17</v>
      </c>
      <c r="C47" s="181">
        <v>32.21</v>
      </c>
      <c r="D47" s="181">
        <v>35.4</v>
      </c>
      <c r="E47" s="181">
        <v>24.61</v>
      </c>
      <c r="F47" s="181">
        <v>27.17</v>
      </c>
      <c r="G47" s="181">
        <v>23.22</v>
      </c>
      <c r="H47" s="181">
        <v>23.72</v>
      </c>
      <c r="I47" s="181">
        <v>25.66</v>
      </c>
      <c r="J47" s="181">
        <v>24</v>
      </c>
      <c r="K47" s="187"/>
      <c r="L47" s="187"/>
      <c r="M47" s="164"/>
    </row>
    <row r="48" spans="1:13" ht="16.5" customHeight="1" thickBot="1">
      <c r="A48" s="188" t="s">
        <v>146</v>
      </c>
      <c r="B48" s="189">
        <v>36.85</v>
      </c>
      <c r="C48" s="190">
        <v>36.85</v>
      </c>
      <c r="D48" s="190">
        <v>39.65</v>
      </c>
      <c r="E48" s="190">
        <v>27.04</v>
      </c>
      <c r="F48" s="190">
        <v>0</v>
      </c>
      <c r="G48" s="190">
        <v>0</v>
      </c>
      <c r="H48" s="190">
        <v>21</v>
      </c>
      <c r="I48" s="190">
        <v>45.95</v>
      </c>
      <c r="J48" s="190">
        <v>0</v>
      </c>
      <c r="K48" s="187"/>
      <c r="L48" s="187"/>
      <c r="M48" s="164"/>
    </row>
    <row r="49" spans="1:13" ht="15" customHeight="1">
      <c r="A49" s="162" t="s">
        <v>161</v>
      </c>
      <c r="B49" s="191"/>
      <c r="C49" s="191"/>
      <c r="D49" s="191"/>
      <c r="E49" s="191"/>
      <c r="F49" s="191"/>
      <c r="G49" s="191"/>
      <c r="H49" s="191"/>
      <c r="I49" s="191"/>
      <c r="J49" s="191"/>
      <c r="K49" s="187"/>
      <c r="L49" s="187"/>
      <c r="M49" s="164"/>
    </row>
    <row r="50" spans="1:13" ht="11.25">
      <c r="A50" s="162" t="s">
        <v>162</v>
      </c>
      <c r="B50" s="191"/>
      <c r="C50" s="191"/>
      <c r="D50" s="191"/>
      <c r="E50" s="191"/>
      <c r="F50" s="191"/>
      <c r="G50" s="191"/>
      <c r="H50" s="191"/>
      <c r="I50" s="191"/>
      <c r="J50" s="191"/>
      <c r="K50" s="187"/>
      <c r="L50" s="187"/>
      <c r="M50" s="164"/>
    </row>
    <row r="51" spans="1:13" s="194" customFormat="1" ht="18.75" customHeight="1">
      <c r="A51" s="162" t="s">
        <v>225</v>
      </c>
      <c r="B51" s="192"/>
      <c r="C51" s="192"/>
      <c r="D51" s="192"/>
      <c r="E51" s="192"/>
      <c r="F51" s="192"/>
      <c r="G51" s="192"/>
      <c r="H51" s="192"/>
      <c r="I51" s="192"/>
      <c r="J51" s="192"/>
      <c r="K51" s="187"/>
      <c r="L51" s="187"/>
      <c r="M51" s="193"/>
    </row>
    <row r="52" spans="1:13" s="194" customFormat="1" ht="12" customHeight="1">
      <c r="A52" s="182"/>
      <c r="B52" s="182"/>
      <c r="C52" s="182"/>
      <c r="D52" s="182"/>
      <c r="E52" s="182"/>
      <c r="F52" s="182"/>
      <c r="G52" s="182"/>
      <c r="H52" s="182"/>
      <c r="I52" s="182"/>
      <c r="J52" s="182"/>
      <c r="K52" s="187"/>
      <c r="L52" s="187"/>
      <c r="M52" s="193"/>
    </row>
    <row r="53" spans="1:13" ht="10.5" customHeight="1">
      <c r="A53" s="182"/>
      <c r="B53" s="182"/>
      <c r="C53" s="182"/>
      <c r="D53" s="182"/>
      <c r="E53" s="182"/>
      <c r="F53" s="182"/>
      <c r="G53" s="182"/>
      <c r="H53" s="182"/>
      <c r="I53" s="182"/>
      <c r="J53" s="182"/>
      <c r="K53" s="164"/>
      <c r="L53" s="164"/>
      <c r="M53" s="164"/>
    </row>
    <row r="54" ht="10.5" customHeight="1">
      <c r="D54" s="195"/>
    </row>
    <row r="55" ht="10.5" customHeight="1">
      <c r="D55" s="195"/>
    </row>
    <row r="56" ht="10.5" customHeight="1">
      <c r="D56" s="195"/>
    </row>
    <row r="57" ht="10.5" customHeight="1">
      <c r="D57" s="195"/>
    </row>
    <row r="58" ht="10.5" customHeight="1">
      <c r="D58" s="195"/>
    </row>
    <row r="59" ht="10.5" customHeight="1">
      <c r="D59" s="195"/>
    </row>
    <row r="60" ht="10.5" customHeight="1">
      <c r="D60" s="195"/>
    </row>
    <row r="61" ht="10.5" customHeight="1">
      <c r="D61" s="195"/>
    </row>
    <row r="62" ht="10.5" customHeight="1">
      <c r="D62" s="195"/>
    </row>
    <row r="63" ht="10.5" customHeight="1">
      <c r="D63" s="195"/>
    </row>
    <row r="64" ht="10.5" customHeight="1">
      <c r="D64" s="195"/>
    </row>
    <row r="65" ht="10.5" customHeight="1">
      <c r="D65" s="195"/>
    </row>
    <row r="66" ht="10.5" customHeight="1">
      <c r="D66" s="195"/>
    </row>
    <row r="67" ht="10.5" customHeight="1">
      <c r="D67" s="195"/>
    </row>
    <row r="68" ht="10.5" customHeight="1">
      <c r="D68" s="195"/>
    </row>
    <row r="69" ht="10.5" customHeight="1">
      <c r="D69" s="195"/>
    </row>
    <row r="70" ht="10.5" customHeight="1">
      <c r="D70" s="195"/>
    </row>
    <row r="71" ht="10.5" customHeight="1">
      <c r="D71" s="195"/>
    </row>
    <row r="72" ht="10.5" customHeight="1">
      <c r="D72" s="195"/>
    </row>
    <row r="73" ht="10.5" customHeight="1">
      <c r="D73" s="195"/>
    </row>
    <row r="74" ht="10.5" customHeight="1">
      <c r="D74" s="195"/>
    </row>
    <row r="75" ht="10.5" customHeight="1">
      <c r="D75" s="195"/>
    </row>
    <row r="76" ht="10.5" customHeight="1">
      <c r="D76" s="195"/>
    </row>
    <row r="77" ht="10.5" customHeight="1">
      <c r="D77" s="195"/>
    </row>
    <row r="78" ht="10.5" customHeight="1">
      <c r="D78" s="195"/>
    </row>
    <row r="79" ht="10.5" customHeight="1">
      <c r="D79" s="195"/>
    </row>
    <row r="80" ht="10.5" customHeight="1">
      <c r="D80" s="195"/>
    </row>
    <row r="81" ht="10.5" customHeight="1">
      <c r="D81" s="195"/>
    </row>
    <row r="82" ht="10.5" customHeight="1">
      <c r="D82" s="195"/>
    </row>
    <row r="83" ht="10.5" customHeight="1">
      <c r="D83" s="195"/>
    </row>
    <row r="84" ht="10.5" customHeight="1">
      <c r="D84" s="195"/>
    </row>
    <row r="85" ht="10.5" customHeight="1">
      <c r="D85" s="195"/>
    </row>
    <row r="86" ht="10.5" customHeight="1">
      <c r="D86" s="195"/>
    </row>
    <row r="87" ht="10.5" customHeight="1">
      <c r="D87" s="195"/>
    </row>
    <row r="88" ht="10.5" customHeight="1">
      <c r="D88" s="195"/>
    </row>
    <row r="89" ht="10.5" customHeight="1">
      <c r="D89" s="195"/>
    </row>
    <row r="90" ht="10.5" customHeight="1">
      <c r="D90" s="195"/>
    </row>
    <row r="91" ht="10.5" customHeight="1">
      <c r="D91" s="195"/>
    </row>
    <row r="92" ht="10.5" customHeight="1">
      <c r="D92" s="195"/>
    </row>
    <row r="93" ht="10.5" customHeight="1">
      <c r="D93" s="195"/>
    </row>
    <row r="94" ht="10.5" customHeight="1">
      <c r="D94" s="195"/>
    </row>
    <row r="95" ht="10.5" customHeight="1">
      <c r="D95" s="195"/>
    </row>
    <row r="96" ht="10.5" customHeight="1">
      <c r="D96" s="195"/>
    </row>
    <row r="97" ht="10.5" customHeight="1">
      <c r="D97" s="195"/>
    </row>
    <row r="98" ht="10.5" customHeight="1">
      <c r="D98" s="195"/>
    </row>
    <row r="99" ht="10.5" customHeight="1">
      <c r="D99" s="195"/>
    </row>
    <row r="100" ht="10.5" customHeight="1">
      <c r="D100" s="195"/>
    </row>
    <row r="101" ht="10.5" customHeight="1">
      <c r="D101" s="195"/>
    </row>
    <row r="102" ht="10.5" customHeight="1">
      <c r="D102" s="195"/>
    </row>
    <row r="103" ht="10.5" customHeight="1">
      <c r="D103" s="195"/>
    </row>
    <row r="104" ht="10.5" customHeight="1">
      <c r="D104" s="195"/>
    </row>
    <row r="105" ht="10.5" customHeight="1">
      <c r="D105" s="195"/>
    </row>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sheetData>
  <sheetProtection/>
  <mergeCells count="7">
    <mergeCell ref="J3:J5"/>
    <mergeCell ref="B3:B5"/>
    <mergeCell ref="A3:A5"/>
    <mergeCell ref="E4:I4"/>
    <mergeCell ref="C3:I3"/>
    <mergeCell ref="C4:C5"/>
    <mergeCell ref="D4:D5"/>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38"/>
  <sheetViews>
    <sheetView showGridLines="0" zoomScalePageLayoutView="0" workbookViewId="0" topLeftCell="A22">
      <selection activeCell="B1" sqref="B1"/>
    </sheetView>
  </sheetViews>
  <sheetFormatPr defaultColWidth="9.00390625" defaultRowHeight="13.5"/>
  <cols>
    <col min="1" max="1" width="81.00390625" style="207" customWidth="1"/>
    <col min="2" max="16384" width="9.00390625" style="207" customWidth="1"/>
  </cols>
  <sheetData>
    <row r="1" ht="18">
      <c r="A1" s="206" t="s">
        <v>180</v>
      </c>
    </row>
    <row r="2" ht="13.5">
      <c r="A2" s="208" t="s">
        <v>201</v>
      </c>
    </row>
    <row r="3" ht="15">
      <c r="A3" s="209" t="s">
        <v>181</v>
      </c>
    </row>
    <row r="4" ht="38.25">
      <c r="A4" s="209" t="s">
        <v>202</v>
      </c>
    </row>
    <row r="5" ht="15">
      <c r="A5" s="208" t="s">
        <v>182</v>
      </c>
    </row>
    <row r="6" ht="15">
      <c r="A6" s="209" t="s">
        <v>183</v>
      </c>
    </row>
    <row r="7" ht="13.5">
      <c r="A7" s="208" t="s">
        <v>169</v>
      </c>
    </row>
    <row r="8" ht="13.5">
      <c r="A8" s="210" t="s">
        <v>203</v>
      </c>
    </row>
    <row r="9" ht="13.5">
      <c r="A9" s="208" t="s">
        <v>170</v>
      </c>
    </row>
    <row r="10" ht="13.5">
      <c r="A10" s="210" t="s">
        <v>206</v>
      </c>
    </row>
    <row r="11" ht="13.5">
      <c r="A11" s="208" t="s">
        <v>171</v>
      </c>
    </row>
    <row r="12" ht="33.75">
      <c r="A12" s="210" t="s">
        <v>195</v>
      </c>
    </row>
    <row r="13" ht="13.5">
      <c r="A13" s="208" t="s">
        <v>172</v>
      </c>
    </row>
    <row r="14" ht="13.5">
      <c r="A14" s="211" t="s">
        <v>204</v>
      </c>
    </row>
    <row r="15" ht="22.5">
      <c r="A15" s="211" t="s">
        <v>205</v>
      </c>
    </row>
    <row r="16" ht="13.5">
      <c r="A16" s="211" t="s">
        <v>173</v>
      </c>
    </row>
    <row r="17" ht="13.5">
      <c r="A17" s="211" t="s">
        <v>184</v>
      </c>
    </row>
    <row r="18" ht="13.5">
      <c r="A18" s="211" t="s">
        <v>185</v>
      </c>
    </row>
    <row r="19" ht="13.5">
      <c r="A19" s="211" t="s">
        <v>174</v>
      </c>
    </row>
    <row r="20" ht="13.5">
      <c r="A20" s="211" t="s">
        <v>175</v>
      </c>
    </row>
    <row r="21" ht="13.5">
      <c r="A21" s="208" t="s">
        <v>176</v>
      </c>
    </row>
    <row r="22" ht="13.5">
      <c r="A22" s="210" t="s">
        <v>186</v>
      </c>
    </row>
    <row r="23" ht="22.5">
      <c r="A23" s="210" t="s">
        <v>196</v>
      </c>
    </row>
    <row r="24" ht="22.5">
      <c r="A24" s="210" t="s">
        <v>197</v>
      </c>
    </row>
    <row r="25" ht="13.5">
      <c r="A25" s="210" t="s">
        <v>177</v>
      </c>
    </row>
    <row r="26" ht="13.5">
      <c r="A26" s="210" t="s">
        <v>178</v>
      </c>
    </row>
    <row r="27" ht="13.5">
      <c r="A27" s="210" t="s">
        <v>179</v>
      </c>
    </row>
    <row r="28" ht="13.5">
      <c r="A28" s="210" t="s">
        <v>187</v>
      </c>
    </row>
    <row r="29" ht="22.5">
      <c r="A29" s="210" t="s">
        <v>198</v>
      </c>
    </row>
    <row r="30" ht="13.5">
      <c r="A30" s="210" t="s">
        <v>188</v>
      </c>
    </row>
    <row r="31" ht="13.5">
      <c r="A31" s="210" t="s">
        <v>189</v>
      </c>
    </row>
    <row r="32" ht="22.5">
      <c r="A32" s="210" t="s">
        <v>190</v>
      </c>
    </row>
    <row r="33" ht="22.5">
      <c r="A33" s="210" t="s">
        <v>191</v>
      </c>
    </row>
    <row r="34" ht="13.5">
      <c r="A34" s="210" t="s">
        <v>192</v>
      </c>
    </row>
    <row r="35" ht="13.5">
      <c r="A35" s="210" t="s">
        <v>193</v>
      </c>
    </row>
    <row r="36" ht="22.5">
      <c r="A36" s="210" t="s">
        <v>199</v>
      </c>
    </row>
    <row r="37" ht="13.5">
      <c r="A37" s="210" t="s">
        <v>194</v>
      </c>
    </row>
    <row r="38" ht="33.75">
      <c r="A38" s="210" t="s">
        <v>200</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AN13"/>
  <sheetViews>
    <sheetView zoomScalePageLayoutView="0" workbookViewId="0" topLeftCell="A1">
      <selection activeCell="L11" sqref="L11"/>
    </sheetView>
  </sheetViews>
  <sheetFormatPr defaultColWidth="10.875" defaultRowHeight="18" customHeight="1"/>
  <cols>
    <col min="1" max="16384" width="10.875" style="6" customWidth="1"/>
  </cols>
  <sheetData>
    <row r="1" spans="1:40" s="3" customFormat="1" ht="18" customHeight="1">
      <c r="A1" s="1" t="s">
        <v>281</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row>
    <row r="2" spans="1:40" ht="18" customHeight="1" thickBot="1">
      <c r="A2" s="199" t="str">
        <f>HYPERLINK("#目次!A3","目次に戻る")</f>
        <v>目次に戻る</v>
      </c>
      <c r="B2" s="5"/>
      <c r="O2" s="7"/>
      <c r="P2" s="7"/>
      <c r="Q2" s="7"/>
      <c r="R2" s="7"/>
      <c r="S2" s="7"/>
      <c r="T2" s="7"/>
      <c r="U2" s="7"/>
      <c r="V2" s="7"/>
      <c r="W2" s="7"/>
      <c r="X2" s="7"/>
      <c r="Y2" s="7"/>
      <c r="Z2" s="7"/>
      <c r="AA2" s="7"/>
      <c r="AB2" s="7"/>
      <c r="AC2" s="7"/>
      <c r="AD2" s="7"/>
      <c r="AE2" s="7"/>
      <c r="AF2" s="7"/>
      <c r="AG2" s="7"/>
      <c r="AH2" s="7"/>
      <c r="AI2" s="7"/>
      <c r="AJ2" s="7"/>
      <c r="AK2" s="7"/>
      <c r="AL2" s="7"/>
      <c r="AM2" s="7"/>
      <c r="AN2" s="7"/>
    </row>
    <row r="3" spans="1:40" s="10" customFormat="1" ht="18" customHeight="1">
      <c r="A3" s="243" t="s">
        <v>0</v>
      </c>
      <c r="B3" s="245" t="s">
        <v>1</v>
      </c>
      <c r="C3" s="246"/>
      <c r="D3" s="246"/>
      <c r="E3" s="246"/>
      <c r="F3" s="246"/>
      <c r="G3" s="246"/>
      <c r="H3" s="246"/>
      <c r="I3" s="246"/>
      <c r="J3" s="240" t="s">
        <v>9</v>
      </c>
      <c r="K3" s="8"/>
      <c r="L3" s="8"/>
      <c r="M3" s="8"/>
      <c r="N3" s="8"/>
      <c r="O3" s="9"/>
      <c r="P3" s="9"/>
      <c r="Q3" s="9"/>
      <c r="R3" s="9"/>
      <c r="S3" s="9"/>
      <c r="T3" s="9"/>
      <c r="U3" s="9"/>
      <c r="V3" s="9"/>
      <c r="W3" s="9"/>
      <c r="X3" s="9"/>
      <c r="Y3" s="9"/>
      <c r="Z3" s="9"/>
      <c r="AA3" s="9"/>
      <c r="AB3" s="9"/>
      <c r="AC3" s="9"/>
      <c r="AD3" s="9"/>
      <c r="AE3" s="9"/>
      <c r="AF3" s="9"/>
      <c r="AG3" s="9"/>
      <c r="AH3" s="9"/>
      <c r="AI3" s="9"/>
      <c r="AJ3" s="9"/>
      <c r="AK3" s="9"/>
      <c r="AL3" s="9"/>
      <c r="AM3" s="9"/>
      <c r="AN3" s="9"/>
    </row>
    <row r="4" spans="1:40" s="10" customFormat="1" ht="18" customHeight="1">
      <c r="A4" s="244"/>
      <c r="B4" s="248" t="s">
        <v>2</v>
      </c>
      <c r="C4" s="247" t="s">
        <v>3</v>
      </c>
      <c r="D4" s="247"/>
      <c r="E4" s="247"/>
      <c r="F4" s="247" t="s">
        <v>4</v>
      </c>
      <c r="G4" s="247"/>
      <c r="H4" s="247"/>
      <c r="I4" s="247"/>
      <c r="J4" s="241"/>
      <c r="K4" s="8"/>
      <c r="L4" s="8"/>
      <c r="M4" s="8"/>
      <c r="N4" s="8"/>
      <c r="O4" s="9"/>
      <c r="P4" s="9"/>
      <c r="Q4" s="9"/>
      <c r="R4" s="9"/>
      <c r="S4" s="9"/>
      <c r="T4" s="9"/>
      <c r="U4" s="9"/>
      <c r="V4" s="9"/>
      <c r="W4" s="9"/>
      <c r="X4" s="9"/>
      <c r="Y4" s="9"/>
      <c r="Z4" s="9"/>
      <c r="AA4" s="9"/>
      <c r="AB4" s="9"/>
      <c r="AC4" s="9"/>
      <c r="AD4" s="9"/>
      <c r="AE4" s="9"/>
      <c r="AF4" s="9"/>
      <c r="AG4" s="9"/>
      <c r="AH4" s="9"/>
      <c r="AI4" s="9"/>
      <c r="AJ4" s="9"/>
      <c r="AK4" s="9"/>
      <c r="AL4" s="9"/>
      <c r="AM4" s="9"/>
      <c r="AN4" s="9"/>
    </row>
    <row r="5" spans="1:40" s="10" customFormat="1" ht="18" customHeight="1">
      <c r="A5" s="244"/>
      <c r="B5" s="248"/>
      <c r="C5" s="11" t="s">
        <v>2</v>
      </c>
      <c r="D5" s="12" t="s">
        <v>5</v>
      </c>
      <c r="E5" s="12" t="s">
        <v>6</v>
      </c>
      <c r="F5" s="11" t="s">
        <v>2</v>
      </c>
      <c r="G5" s="11" t="s">
        <v>10</v>
      </c>
      <c r="H5" s="11" t="s">
        <v>7</v>
      </c>
      <c r="I5" s="11" t="s">
        <v>8</v>
      </c>
      <c r="J5" s="242"/>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row>
    <row r="6" spans="1:40" ht="18" customHeight="1">
      <c r="A6" s="13" t="s">
        <v>11</v>
      </c>
      <c r="B6" s="14">
        <v>191320</v>
      </c>
      <c r="C6" s="14">
        <v>171710</v>
      </c>
      <c r="D6" s="14">
        <v>170980</v>
      </c>
      <c r="E6" s="14">
        <v>730</v>
      </c>
      <c r="F6" s="14">
        <v>19610</v>
      </c>
      <c r="G6" s="14">
        <v>2060</v>
      </c>
      <c r="H6" s="14">
        <v>17500</v>
      </c>
      <c r="I6" s="14">
        <v>50</v>
      </c>
      <c r="J6" s="14">
        <v>30</v>
      </c>
      <c r="K6" s="4"/>
      <c r="L6" s="4"/>
      <c r="M6" s="4"/>
      <c r="N6" s="4"/>
      <c r="O6" s="7"/>
      <c r="P6" s="7"/>
      <c r="Q6" s="7"/>
      <c r="R6" s="7"/>
      <c r="S6" s="7"/>
      <c r="T6" s="7"/>
      <c r="U6" s="7"/>
      <c r="V6" s="7"/>
      <c r="W6" s="7"/>
      <c r="X6" s="7"/>
      <c r="Y6" s="7"/>
      <c r="Z6" s="7"/>
      <c r="AA6" s="7"/>
      <c r="AB6" s="7"/>
      <c r="AC6" s="7"/>
      <c r="AD6" s="7"/>
      <c r="AE6" s="7"/>
      <c r="AF6" s="7"/>
      <c r="AG6" s="7"/>
      <c r="AH6" s="7"/>
      <c r="AI6" s="7"/>
      <c r="AJ6" s="7"/>
      <c r="AK6" s="7"/>
      <c r="AL6" s="7"/>
      <c r="AM6" s="7"/>
      <c r="AN6" s="7"/>
    </row>
    <row r="7" spans="1:40" ht="18" customHeight="1">
      <c r="A7" s="15" t="s">
        <v>12</v>
      </c>
      <c r="B7" s="16">
        <v>315910</v>
      </c>
      <c r="C7" s="16">
        <v>278820</v>
      </c>
      <c r="D7" s="16">
        <v>275870</v>
      </c>
      <c r="E7" s="16">
        <v>2950</v>
      </c>
      <c r="F7" s="16">
        <v>37090</v>
      </c>
      <c r="G7" s="16">
        <v>3830</v>
      </c>
      <c r="H7" s="16">
        <v>32690</v>
      </c>
      <c r="I7" s="16">
        <v>580</v>
      </c>
      <c r="J7" s="16">
        <v>370</v>
      </c>
      <c r="K7" s="17"/>
      <c r="L7" s="17"/>
      <c r="M7" s="17"/>
      <c r="N7" s="17"/>
      <c r="O7" s="7"/>
      <c r="P7" s="7"/>
      <c r="Q7" s="7"/>
      <c r="R7" s="7"/>
      <c r="S7" s="7"/>
      <c r="T7" s="7"/>
      <c r="U7" s="7"/>
      <c r="V7" s="7"/>
      <c r="W7" s="7"/>
      <c r="X7" s="7"/>
      <c r="Y7" s="7"/>
      <c r="Z7" s="7"/>
      <c r="AA7" s="7"/>
      <c r="AB7" s="7"/>
      <c r="AC7" s="7"/>
      <c r="AD7" s="7"/>
      <c r="AE7" s="7"/>
      <c r="AF7" s="7"/>
      <c r="AG7" s="7"/>
      <c r="AH7" s="7"/>
      <c r="AI7" s="7"/>
      <c r="AJ7" s="7"/>
      <c r="AK7" s="7"/>
      <c r="AL7" s="7"/>
      <c r="AM7" s="7"/>
      <c r="AN7" s="7"/>
    </row>
    <row r="8" spans="1:40" ht="18" customHeight="1">
      <c r="A8" s="15" t="s">
        <v>13</v>
      </c>
      <c r="B8" s="16">
        <v>168250</v>
      </c>
      <c r="C8" s="16">
        <v>141130</v>
      </c>
      <c r="D8" s="16">
        <v>140590</v>
      </c>
      <c r="E8" s="16">
        <v>540</v>
      </c>
      <c r="F8" s="16">
        <v>27120</v>
      </c>
      <c r="G8" s="16">
        <v>5420</v>
      </c>
      <c r="H8" s="16">
        <v>21680</v>
      </c>
      <c r="I8" s="16">
        <v>20</v>
      </c>
      <c r="J8" s="16">
        <v>70</v>
      </c>
      <c r="K8" s="17"/>
      <c r="L8" s="17"/>
      <c r="M8" s="17"/>
      <c r="N8" s="17"/>
      <c r="O8" s="7"/>
      <c r="P8" s="7"/>
      <c r="Q8" s="7"/>
      <c r="R8" s="7"/>
      <c r="S8" s="7"/>
      <c r="T8" s="7"/>
      <c r="U8" s="7"/>
      <c r="V8" s="7"/>
      <c r="W8" s="7"/>
      <c r="X8" s="7"/>
      <c r="Y8" s="7"/>
      <c r="Z8" s="7"/>
      <c r="AA8" s="7"/>
      <c r="AB8" s="7"/>
      <c r="AC8" s="7"/>
      <c r="AD8" s="7"/>
      <c r="AE8" s="7"/>
      <c r="AF8" s="7"/>
      <c r="AG8" s="7"/>
      <c r="AH8" s="7"/>
      <c r="AI8" s="7"/>
      <c r="AJ8" s="7"/>
      <c r="AK8" s="7"/>
      <c r="AL8" s="7"/>
      <c r="AM8" s="7"/>
      <c r="AN8" s="7"/>
    </row>
    <row r="9" spans="1:40" ht="18" customHeight="1">
      <c r="A9" s="15" t="s">
        <v>14</v>
      </c>
      <c r="B9" s="16">
        <v>279420</v>
      </c>
      <c r="C9" s="16">
        <v>243980</v>
      </c>
      <c r="D9" s="16">
        <v>242440</v>
      </c>
      <c r="E9" s="16">
        <v>1540</v>
      </c>
      <c r="F9" s="16">
        <v>35430</v>
      </c>
      <c r="G9" s="16">
        <v>2970</v>
      </c>
      <c r="H9" s="16">
        <v>32330</v>
      </c>
      <c r="I9" s="16">
        <v>140</v>
      </c>
      <c r="J9" s="16">
        <v>50</v>
      </c>
      <c r="K9" s="16"/>
      <c r="L9" s="16"/>
      <c r="M9" s="16"/>
      <c r="N9" s="16"/>
      <c r="O9" s="7"/>
      <c r="P9" s="7"/>
      <c r="Q9" s="7"/>
      <c r="R9" s="7"/>
      <c r="S9" s="7"/>
      <c r="T9" s="7"/>
      <c r="U9" s="7"/>
      <c r="V9" s="7"/>
      <c r="W9" s="7"/>
      <c r="X9" s="7"/>
      <c r="Y9" s="7"/>
      <c r="Z9" s="7"/>
      <c r="AA9" s="7"/>
      <c r="AB9" s="7"/>
      <c r="AC9" s="7"/>
      <c r="AD9" s="7"/>
      <c r="AE9" s="7"/>
      <c r="AF9" s="7"/>
      <c r="AG9" s="7"/>
      <c r="AH9" s="7"/>
      <c r="AI9" s="7"/>
      <c r="AJ9" s="7"/>
      <c r="AK9" s="7"/>
      <c r="AL9" s="7"/>
      <c r="AM9" s="7"/>
      <c r="AN9" s="7"/>
    </row>
    <row r="10" spans="1:40" ht="18" customHeight="1">
      <c r="A10" s="15" t="s">
        <v>15</v>
      </c>
      <c r="B10" s="16">
        <v>334410</v>
      </c>
      <c r="C10" s="16">
        <v>299890</v>
      </c>
      <c r="D10" s="16">
        <v>296780</v>
      </c>
      <c r="E10" s="16">
        <v>3120</v>
      </c>
      <c r="F10" s="16">
        <v>34520</v>
      </c>
      <c r="G10" s="16">
        <v>780</v>
      </c>
      <c r="H10" s="16">
        <v>33280</v>
      </c>
      <c r="I10" s="16">
        <v>470</v>
      </c>
      <c r="J10" s="16">
        <v>180</v>
      </c>
      <c r="K10" s="16"/>
      <c r="L10" s="16"/>
      <c r="M10" s="16"/>
      <c r="N10" s="16"/>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8" customHeight="1">
      <c r="A11" s="15" t="s">
        <v>16</v>
      </c>
      <c r="B11" s="18">
        <v>215890</v>
      </c>
      <c r="C11" s="18">
        <v>177580</v>
      </c>
      <c r="D11" s="18">
        <v>176800</v>
      </c>
      <c r="E11" s="18">
        <v>780</v>
      </c>
      <c r="F11" s="18">
        <v>38310</v>
      </c>
      <c r="G11" s="18">
        <v>10490</v>
      </c>
      <c r="H11" s="18">
        <v>27210</v>
      </c>
      <c r="I11" s="18">
        <v>610</v>
      </c>
      <c r="J11" s="18">
        <v>80</v>
      </c>
      <c r="K11" s="18"/>
      <c r="L11" s="18"/>
      <c r="M11" s="18"/>
      <c r="N11" s="18"/>
      <c r="AN11" s="7"/>
    </row>
    <row r="12" spans="1:40" ht="18" customHeight="1" thickBot="1">
      <c r="A12" s="19" t="s">
        <v>17</v>
      </c>
      <c r="B12" s="20">
        <v>147380</v>
      </c>
      <c r="C12" s="20">
        <v>116170</v>
      </c>
      <c r="D12" s="20">
        <v>115810</v>
      </c>
      <c r="E12" s="20">
        <v>360</v>
      </c>
      <c r="F12" s="20">
        <v>31200</v>
      </c>
      <c r="G12" s="20">
        <v>10860</v>
      </c>
      <c r="H12" s="20">
        <v>20250</v>
      </c>
      <c r="I12" s="20">
        <v>90</v>
      </c>
      <c r="J12" s="218" t="s">
        <v>215</v>
      </c>
      <c r="K12" s="18"/>
      <c r="L12" s="18"/>
      <c r="M12" s="18"/>
      <c r="N12" s="18"/>
      <c r="AN12" s="7"/>
    </row>
    <row r="13" spans="1:40" ht="18" customHeight="1">
      <c r="A13" s="21" t="s">
        <v>218</v>
      </c>
      <c r="B13" s="21"/>
      <c r="C13" s="21"/>
      <c r="D13" s="21"/>
      <c r="E13" s="21"/>
      <c r="F13" s="21"/>
      <c r="G13" s="21"/>
      <c r="H13" s="21"/>
      <c r="I13" s="21"/>
      <c r="J13" s="21"/>
      <c r="K13" s="21"/>
      <c r="L13" s="21"/>
      <c r="M13" s="21"/>
      <c r="N13" s="21"/>
      <c r="AN13" s="7"/>
    </row>
  </sheetData>
  <sheetProtection/>
  <mergeCells count="6">
    <mergeCell ref="J3:J5"/>
    <mergeCell ref="A3:A5"/>
    <mergeCell ref="B3:I3"/>
    <mergeCell ref="C4:E4"/>
    <mergeCell ref="B4:B5"/>
    <mergeCell ref="F4:I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J12"/>
  <sheetViews>
    <sheetView zoomScalePageLayoutView="0" workbookViewId="0" topLeftCell="A1">
      <selection activeCell="E14" sqref="E14"/>
    </sheetView>
  </sheetViews>
  <sheetFormatPr defaultColWidth="12.50390625" defaultRowHeight="19.5" customHeight="1"/>
  <cols>
    <col min="1" max="1" width="12.50390625" style="24" customWidth="1"/>
    <col min="2" max="10" width="11.25390625" style="24" customWidth="1"/>
    <col min="11" max="16384" width="12.50390625" style="24" customWidth="1"/>
  </cols>
  <sheetData>
    <row r="1" spans="1:36" ht="19.5" customHeight="1">
      <c r="A1" s="22" t="s">
        <v>216</v>
      </c>
      <c r="B1" s="23"/>
      <c r="C1" s="23"/>
      <c r="D1" s="23"/>
      <c r="E1" s="23"/>
      <c r="F1" s="23"/>
      <c r="G1" s="23"/>
      <c r="H1" s="23"/>
      <c r="I1" s="23"/>
      <c r="J1" s="23"/>
      <c r="AJ1" s="25"/>
    </row>
    <row r="2" spans="1:36" ht="19.5" customHeight="1" thickBot="1">
      <c r="A2" s="199" t="str">
        <f>HYPERLINK("#目次!A4","目次に戻る")</f>
        <v>目次に戻る</v>
      </c>
      <c r="B2" s="27"/>
      <c r="C2" s="26"/>
      <c r="D2" s="28"/>
      <c r="E2" s="28"/>
      <c r="F2" s="28"/>
      <c r="G2" s="28"/>
      <c r="H2" s="28"/>
      <c r="I2" s="28"/>
      <c r="J2" s="28"/>
      <c r="AJ2" s="25"/>
    </row>
    <row r="3" spans="1:36" s="29" customFormat="1" ht="19.5" customHeight="1">
      <c r="A3" s="243" t="s">
        <v>0</v>
      </c>
      <c r="B3" s="246" t="s">
        <v>2</v>
      </c>
      <c r="C3" s="246" t="s">
        <v>18</v>
      </c>
      <c r="D3" s="246"/>
      <c r="E3" s="246"/>
      <c r="F3" s="249" t="s">
        <v>29</v>
      </c>
      <c r="G3" s="249" t="s">
        <v>30</v>
      </c>
      <c r="H3" s="246" t="s">
        <v>19</v>
      </c>
      <c r="I3" s="249" t="s">
        <v>31</v>
      </c>
      <c r="J3" s="251" t="s">
        <v>20</v>
      </c>
      <c r="AJ3" s="30"/>
    </row>
    <row r="4" spans="1:36" s="29" customFormat="1" ht="19.5" customHeight="1">
      <c r="A4" s="244"/>
      <c r="B4" s="247"/>
      <c r="C4" s="11" t="s">
        <v>2</v>
      </c>
      <c r="D4" s="12" t="s">
        <v>32</v>
      </c>
      <c r="E4" s="11" t="s">
        <v>21</v>
      </c>
      <c r="F4" s="250"/>
      <c r="G4" s="250"/>
      <c r="H4" s="247"/>
      <c r="I4" s="250"/>
      <c r="J4" s="252"/>
      <c r="AI4" s="31"/>
      <c r="AJ4" s="30"/>
    </row>
    <row r="5" spans="1:36" ht="19.5" customHeight="1">
      <c r="A5" s="32" t="s">
        <v>22</v>
      </c>
      <c r="B5" s="33">
        <v>60020</v>
      </c>
      <c r="C5" s="34">
        <v>13630</v>
      </c>
      <c r="D5" s="14">
        <v>250</v>
      </c>
      <c r="E5" s="34">
        <v>13380</v>
      </c>
      <c r="F5" s="34">
        <v>12550</v>
      </c>
      <c r="G5" s="34">
        <v>7490</v>
      </c>
      <c r="H5" s="34">
        <v>19070</v>
      </c>
      <c r="I5" s="34">
        <v>4860</v>
      </c>
      <c r="J5" s="34">
        <v>2420</v>
      </c>
      <c r="K5" s="35"/>
      <c r="L5" s="35"/>
      <c r="M5" s="35"/>
      <c r="N5" s="35"/>
      <c r="O5" s="35"/>
      <c r="P5" s="35"/>
      <c r="Q5" s="35"/>
      <c r="R5" s="35"/>
      <c r="S5" s="35"/>
      <c r="T5" s="35"/>
      <c r="U5" s="35"/>
      <c r="V5" s="35"/>
      <c r="W5" s="35"/>
      <c r="X5" s="35"/>
      <c r="Y5" s="35"/>
      <c r="Z5" s="35"/>
      <c r="AA5" s="35"/>
      <c r="AB5" s="35"/>
      <c r="AC5" s="35"/>
      <c r="AD5" s="35"/>
      <c r="AE5" s="35"/>
      <c r="AF5" s="35"/>
      <c r="AG5" s="35"/>
      <c r="AH5" s="35"/>
      <c r="AI5" s="35"/>
      <c r="AJ5" s="25"/>
    </row>
    <row r="6" spans="1:36" ht="19.5" customHeight="1">
      <c r="A6" s="36" t="s">
        <v>23</v>
      </c>
      <c r="B6" s="37">
        <v>108480</v>
      </c>
      <c r="C6" s="16">
        <v>25020</v>
      </c>
      <c r="D6" s="18">
        <v>320</v>
      </c>
      <c r="E6" s="16">
        <v>24730</v>
      </c>
      <c r="F6" s="16">
        <v>20370</v>
      </c>
      <c r="G6" s="16">
        <v>20570</v>
      </c>
      <c r="H6" s="16">
        <v>28830</v>
      </c>
      <c r="I6" s="16">
        <v>9320</v>
      </c>
      <c r="J6" s="16">
        <v>4350</v>
      </c>
      <c r="AH6" s="25"/>
      <c r="AI6" s="25"/>
      <c r="AJ6" s="25"/>
    </row>
    <row r="7" spans="1:36" ht="19.5" customHeight="1">
      <c r="A7" s="36" t="s">
        <v>24</v>
      </c>
      <c r="B7" s="37">
        <v>49570</v>
      </c>
      <c r="C7" s="16">
        <v>13450</v>
      </c>
      <c r="D7" s="18">
        <v>190</v>
      </c>
      <c r="E7" s="16">
        <v>13260</v>
      </c>
      <c r="F7" s="16">
        <v>10230</v>
      </c>
      <c r="G7" s="16">
        <v>6400</v>
      </c>
      <c r="H7" s="16">
        <v>14040</v>
      </c>
      <c r="I7" s="16">
        <v>3830</v>
      </c>
      <c r="J7" s="16">
        <v>1610</v>
      </c>
      <c r="AH7" s="25"/>
      <c r="AI7" s="25"/>
      <c r="AJ7" s="25"/>
    </row>
    <row r="8" spans="1:36" ht="19.5" customHeight="1">
      <c r="A8" s="36" t="s">
        <v>25</v>
      </c>
      <c r="B8" s="37">
        <v>98370</v>
      </c>
      <c r="C8" s="16">
        <v>37810</v>
      </c>
      <c r="D8" s="18">
        <v>2170</v>
      </c>
      <c r="E8" s="16">
        <v>35640</v>
      </c>
      <c r="F8" s="16">
        <v>21370</v>
      </c>
      <c r="G8" s="16">
        <v>9620</v>
      </c>
      <c r="H8" s="16">
        <v>21140</v>
      </c>
      <c r="I8" s="16">
        <v>4660</v>
      </c>
      <c r="J8" s="16">
        <v>3770</v>
      </c>
      <c r="AH8" s="25"/>
      <c r="AI8" s="25"/>
      <c r="AJ8" s="25"/>
    </row>
    <row r="9" spans="1:36" ht="19.5" customHeight="1">
      <c r="A9" s="36" t="s">
        <v>26</v>
      </c>
      <c r="B9" s="37">
        <v>125280</v>
      </c>
      <c r="C9" s="16">
        <v>43210</v>
      </c>
      <c r="D9" s="18">
        <v>3470</v>
      </c>
      <c r="E9" s="16">
        <v>39740</v>
      </c>
      <c r="F9" s="16">
        <v>21180</v>
      </c>
      <c r="G9" s="16">
        <v>22500</v>
      </c>
      <c r="H9" s="16">
        <v>29600</v>
      </c>
      <c r="I9" s="16">
        <v>5780</v>
      </c>
      <c r="J9" s="16">
        <v>3010</v>
      </c>
      <c r="AH9" s="25"/>
      <c r="AI9" s="25"/>
      <c r="AJ9" s="25"/>
    </row>
    <row r="10" spans="1:36" ht="19.5" customHeight="1">
      <c r="A10" s="36" t="s">
        <v>27</v>
      </c>
      <c r="B10" s="37">
        <v>58220</v>
      </c>
      <c r="C10" s="16">
        <v>19260</v>
      </c>
      <c r="D10" s="16">
        <v>670</v>
      </c>
      <c r="E10" s="16">
        <v>18590</v>
      </c>
      <c r="F10" s="16">
        <v>13690</v>
      </c>
      <c r="G10" s="16">
        <v>5610</v>
      </c>
      <c r="H10" s="16">
        <v>13250</v>
      </c>
      <c r="I10" s="16">
        <v>4070</v>
      </c>
      <c r="J10" s="16">
        <v>2340</v>
      </c>
      <c r="AH10" s="25"/>
      <c r="AI10" s="25"/>
      <c r="AJ10" s="25"/>
    </row>
    <row r="11" spans="1:36" ht="19.5" customHeight="1" thickBot="1">
      <c r="A11" s="38" t="s">
        <v>28</v>
      </c>
      <c r="B11" s="39">
        <v>46890</v>
      </c>
      <c r="C11" s="40">
        <v>14220</v>
      </c>
      <c r="D11" s="40">
        <v>300</v>
      </c>
      <c r="E11" s="40">
        <v>13920</v>
      </c>
      <c r="F11" s="40">
        <v>11710</v>
      </c>
      <c r="G11" s="40">
        <v>4600</v>
      </c>
      <c r="H11" s="40">
        <v>10910</v>
      </c>
      <c r="I11" s="40">
        <v>4060</v>
      </c>
      <c r="J11" s="40">
        <v>1390</v>
      </c>
      <c r="AH11" s="25"/>
      <c r="AI11" s="25"/>
      <c r="AJ11" s="25"/>
    </row>
    <row r="12" spans="1:36" ht="19.5" customHeight="1">
      <c r="A12" s="28" t="s">
        <v>219</v>
      </c>
      <c r="B12" s="41"/>
      <c r="C12" s="41"/>
      <c r="D12" s="41"/>
      <c r="E12" s="41"/>
      <c r="F12" s="41"/>
      <c r="G12" s="41"/>
      <c r="H12" s="41"/>
      <c r="I12" s="41"/>
      <c r="J12" s="41"/>
      <c r="AH12" s="25"/>
      <c r="AI12" s="25"/>
      <c r="AJ12" s="25"/>
    </row>
  </sheetData>
  <sheetProtection/>
  <mergeCells count="8">
    <mergeCell ref="I3:I4"/>
    <mergeCell ref="J3:J4"/>
    <mergeCell ref="A3:A4"/>
    <mergeCell ref="B3:B4"/>
    <mergeCell ref="C3:E3"/>
    <mergeCell ref="F3:F4"/>
    <mergeCell ref="G3:G4"/>
    <mergeCell ref="H3:H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AO77"/>
  <sheetViews>
    <sheetView zoomScalePageLayoutView="0" workbookViewId="0" topLeftCell="A1">
      <selection activeCell="B16" sqref="B16"/>
    </sheetView>
  </sheetViews>
  <sheetFormatPr defaultColWidth="5.875" defaultRowHeight="15.75" customHeight="1"/>
  <cols>
    <col min="1" max="1" width="18.625" style="43" customWidth="1"/>
    <col min="2" max="15" width="8.375" style="43" customWidth="1"/>
    <col min="16" max="16384" width="5.875" style="43" customWidth="1"/>
  </cols>
  <sheetData>
    <row r="1" ht="15.75" customHeight="1">
      <c r="A1" s="42" t="s">
        <v>217</v>
      </c>
    </row>
    <row r="2" ht="15.75" customHeight="1" thickBot="1">
      <c r="A2" s="199" t="str">
        <f>HYPERLINK("#目次!A5","目次に戻る")</f>
        <v>目次に戻る</v>
      </c>
    </row>
    <row r="3" spans="1:41" s="44" customFormat="1" ht="15.75" customHeight="1">
      <c r="A3" s="255" t="s">
        <v>33</v>
      </c>
      <c r="B3" s="253" t="s">
        <v>2</v>
      </c>
      <c r="C3" s="253" t="s">
        <v>34</v>
      </c>
      <c r="D3" s="253"/>
      <c r="E3" s="253"/>
      <c r="F3" s="253" t="s">
        <v>35</v>
      </c>
      <c r="G3" s="253"/>
      <c r="H3" s="253"/>
      <c r="I3" s="253" t="s">
        <v>36</v>
      </c>
      <c r="J3" s="253"/>
      <c r="K3" s="253"/>
      <c r="L3" s="253"/>
      <c r="M3" s="253"/>
      <c r="N3" s="253"/>
      <c r="O3" s="257" t="s">
        <v>41</v>
      </c>
      <c r="AM3" s="45"/>
      <c r="AN3" s="45"/>
      <c r="AO3" s="45"/>
    </row>
    <row r="4" spans="1:41" s="44" customFormat="1" ht="45.75" customHeight="1">
      <c r="A4" s="256"/>
      <c r="B4" s="254"/>
      <c r="C4" s="46" t="s">
        <v>2</v>
      </c>
      <c r="D4" s="46" t="s">
        <v>42</v>
      </c>
      <c r="E4" s="47" t="s">
        <v>43</v>
      </c>
      <c r="F4" s="46" t="s">
        <v>2</v>
      </c>
      <c r="G4" s="46" t="s">
        <v>42</v>
      </c>
      <c r="H4" s="47" t="s">
        <v>44</v>
      </c>
      <c r="I4" s="46" t="s">
        <v>2</v>
      </c>
      <c r="J4" s="46" t="s">
        <v>42</v>
      </c>
      <c r="K4" s="48">
        <v>2</v>
      </c>
      <c r="L4" s="46" t="s">
        <v>37</v>
      </c>
      <c r="M4" s="46" t="s">
        <v>38</v>
      </c>
      <c r="N4" s="47" t="s">
        <v>45</v>
      </c>
      <c r="O4" s="258"/>
      <c r="S4" s="49"/>
      <c r="T4" s="49"/>
      <c r="U4" s="49"/>
      <c r="V4" s="49"/>
      <c r="W4" s="49"/>
      <c r="X4" s="49"/>
      <c r="Y4" s="49"/>
      <c r="Z4" s="49"/>
      <c r="AA4" s="49"/>
      <c r="AB4" s="49"/>
      <c r="AC4" s="49"/>
      <c r="AD4" s="49"/>
      <c r="AE4" s="49"/>
      <c r="AF4" s="49"/>
      <c r="AG4" s="49"/>
      <c r="AH4" s="49"/>
      <c r="AI4" s="49"/>
      <c r="AJ4" s="49"/>
      <c r="AK4" s="49"/>
      <c r="AL4" s="49"/>
      <c r="AM4" s="45"/>
      <c r="AN4" s="45"/>
      <c r="AO4" s="45"/>
    </row>
    <row r="5" spans="1:41" ht="15.75" customHeight="1">
      <c r="A5" s="50" t="s">
        <v>46</v>
      </c>
      <c r="B5" s="51">
        <v>171710</v>
      </c>
      <c r="C5" s="52">
        <v>34690</v>
      </c>
      <c r="D5" s="52">
        <v>1120</v>
      </c>
      <c r="E5" s="52">
        <v>33570</v>
      </c>
      <c r="F5" s="52">
        <v>3590</v>
      </c>
      <c r="G5" s="52">
        <v>120</v>
      </c>
      <c r="H5" s="52">
        <v>3480</v>
      </c>
      <c r="I5" s="52">
        <v>132990</v>
      </c>
      <c r="J5" s="219">
        <v>0</v>
      </c>
      <c r="K5" s="52">
        <v>46970</v>
      </c>
      <c r="L5" s="52">
        <v>62830</v>
      </c>
      <c r="M5" s="52">
        <v>17390</v>
      </c>
      <c r="N5" s="53">
        <v>5790</v>
      </c>
      <c r="O5" s="52">
        <v>440</v>
      </c>
      <c r="P5" s="54"/>
      <c r="Q5" s="54"/>
      <c r="R5" s="54"/>
      <c r="S5" s="54"/>
      <c r="T5" s="54"/>
      <c r="U5" s="54"/>
      <c r="V5" s="54"/>
      <c r="W5" s="54"/>
      <c r="X5" s="54"/>
      <c r="Y5" s="54"/>
      <c r="Z5" s="54"/>
      <c r="AA5" s="54"/>
      <c r="AB5" s="54"/>
      <c r="AC5" s="54"/>
      <c r="AD5" s="54"/>
      <c r="AE5" s="54"/>
      <c r="AF5" s="54"/>
      <c r="AG5" s="54"/>
      <c r="AH5" s="54"/>
      <c r="AI5" s="54"/>
      <c r="AJ5" s="54"/>
      <c r="AK5" s="54"/>
      <c r="AL5" s="54"/>
      <c r="AM5" s="55"/>
      <c r="AN5" s="55"/>
      <c r="AO5" s="55"/>
    </row>
    <row r="6" spans="1:41" ht="15.75" customHeight="1">
      <c r="A6" s="56" t="s">
        <v>39</v>
      </c>
      <c r="B6" s="57">
        <v>12450</v>
      </c>
      <c r="C6" s="58">
        <v>6670</v>
      </c>
      <c r="D6" s="58">
        <v>630</v>
      </c>
      <c r="E6" s="58">
        <v>6040</v>
      </c>
      <c r="F6" s="58">
        <v>600</v>
      </c>
      <c r="G6" s="58">
        <v>30</v>
      </c>
      <c r="H6" s="58">
        <v>570</v>
      </c>
      <c r="I6" s="58">
        <v>5060</v>
      </c>
      <c r="J6" s="59">
        <v>0</v>
      </c>
      <c r="K6" s="58">
        <v>5060</v>
      </c>
      <c r="L6" s="58">
        <v>0</v>
      </c>
      <c r="M6" s="58">
        <v>0</v>
      </c>
      <c r="N6" s="59">
        <v>0</v>
      </c>
      <c r="O6" s="58">
        <v>120</v>
      </c>
      <c r="AM6" s="55"/>
      <c r="AN6" s="55"/>
      <c r="AO6" s="55"/>
    </row>
    <row r="7" spans="1:41" ht="15.75" customHeight="1">
      <c r="A7" s="56" t="s">
        <v>40</v>
      </c>
      <c r="B7" s="57">
        <v>48110</v>
      </c>
      <c r="C7" s="58">
        <v>21620</v>
      </c>
      <c r="D7" s="58">
        <v>460</v>
      </c>
      <c r="E7" s="58">
        <v>21170</v>
      </c>
      <c r="F7" s="58">
        <v>2160</v>
      </c>
      <c r="G7" s="58">
        <v>50</v>
      </c>
      <c r="H7" s="58">
        <v>2100</v>
      </c>
      <c r="I7" s="58">
        <v>24220</v>
      </c>
      <c r="J7" s="59">
        <v>0</v>
      </c>
      <c r="K7" s="58">
        <v>23080</v>
      </c>
      <c r="L7" s="58">
        <v>1140</v>
      </c>
      <c r="M7" s="58">
        <v>0</v>
      </c>
      <c r="N7" s="59">
        <v>0</v>
      </c>
      <c r="O7" s="58">
        <v>110</v>
      </c>
      <c r="AM7" s="55"/>
      <c r="AN7" s="55"/>
      <c r="AO7" s="55"/>
    </row>
    <row r="8" spans="1:41" ht="15.75" customHeight="1">
      <c r="A8" s="60" t="s">
        <v>47</v>
      </c>
      <c r="B8" s="57">
        <v>90490</v>
      </c>
      <c r="C8" s="61">
        <v>2830</v>
      </c>
      <c r="D8" s="62">
        <v>0</v>
      </c>
      <c r="E8" s="61">
        <v>2830</v>
      </c>
      <c r="F8" s="61">
        <v>240</v>
      </c>
      <c r="G8" s="62">
        <v>0</v>
      </c>
      <c r="H8" s="61">
        <v>240</v>
      </c>
      <c r="I8" s="61">
        <v>87240</v>
      </c>
      <c r="J8" s="62">
        <v>0</v>
      </c>
      <c r="K8" s="61">
        <v>6270</v>
      </c>
      <c r="L8" s="61">
        <v>57780</v>
      </c>
      <c r="M8" s="61">
        <v>17390</v>
      </c>
      <c r="N8" s="61">
        <v>5790</v>
      </c>
      <c r="O8" s="61">
        <v>180</v>
      </c>
      <c r="AM8" s="55"/>
      <c r="AN8" s="55"/>
      <c r="AO8" s="55"/>
    </row>
    <row r="9" spans="1:41" ht="15.75" customHeight="1">
      <c r="A9" s="63" t="s">
        <v>48</v>
      </c>
      <c r="B9" s="57">
        <v>20400</v>
      </c>
      <c r="C9" s="61">
        <v>3470</v>
      </c>
      <c r="D9" s="62">
        <v>30</v>
      </c>
      <c r="E9" s="61">
        <v>3440</v>
      </c>
      <c r="F9" s="61">
        <v>580</v>
      </c>
      <c r="G9" s="62">
        <v>30</v>
      </c>
      <c r="H9" s="61">
        <v>540</v>
      </c>
      <c r="I9" s="61">
        <v>16330</v>
      </c>
      <c r="J9" s="62">
        <v>0</v>
      </c>
      <c r="K9" s="61">
        <v>12450</v>
      </c>
      <c r="L9" s="61">
        <v>3880</v>
      </c>
      <c r="M9" s="59">
        <v>0</v>
      </c>
      <c r="N9" s="59">
        <v>0</v>
      </c>
      <c r="O9" s="61">
        <v>20</v>
      </c>
      <c r="AM9" s="55"/>
      <c r="AN9" s="55"/>
      <c r="AO9" s="55"/>
    </row>
    <row r="10" spans="1:41" ht="15.75" customHeight="1" thickBot="1">
      <c r="A10" s="64" t="s">
        <v>41</v>
      </c>
      <c r="B10" s="65">
        <v>260</v>
      </c>
      <c r="C10" s="66">
        <v>90</v>
      </c>
      <c r="D10" s="67">
        <v>0</v>
      </c>
      <c r="E10" s="66">
        <v>90</v>
      </c>
      <c r="F10" s="67">
        <v>20</v>
      </c>
      <c r="G10" s="67">
        <v>0</v>
      </c>
      <c r="H10" s="67">
        <v>20</v>
      </c>
      <c r="I10" s="66">
        <v>140</v>
      </c>
      <c r="J10" s="67">
        <v>0</v>
      </c>
      <c r="K10" s="66">
        <v>120</v>
      </c>
      <c r="L10" s="66">
        <v>30</v>
      </c>
      <c r="M10" s="66">
        <v>0</v>
      </c>
      <c r="N10" s="67">
        <v>0</v>
      </c>
      <c r="O10" s="67">
        <v>0</v>
      </c>
      <c r="AM10" s="55"/>
      <c r="AN10" s="55"/>
      <c r="AO10" s="55"/>
    </row>
    <row r="11" spans="1:41" ht="15.75" customHeight="1">
      <c r="A11" s="41" t="s">
        <v>220</v>
      </c>
      <c r="B11" s="41"/>
      <c r="C11" s="41"/>
      <c r="D11" s="41"/>
      <c r="E11" s="41"/>
      <c r="F11" s="41"/>
      <c r="G11" s="41"/>
      <c r="H11" s="41"/>
      <c r="I11" s="41"/>
      <c r="J11" s="41"/>
      <c r="K11" s="41"/>
      <c r="L11" s="41"/>
      <c r="M11" s="41"/>
      <c r="N11" s="41"/>
      <c r="O11" s="41"/>
      <c r="AM11" s="55"/>
      <c r="AN11" s="55"/>
      <c r="AO11" s="55"/>
    </row>
    <row r="12" spans="4:41" ht="15.75" customHeight="1">
      <c r="D12" s="68"/>
      <c r="AM12" s="55"/>
      <c r="AN12" s="55"/>
      <c r="AO12" s="55"/>
    </row>
    <row r="13" ht="15.75" customHeight="1">
      <c r="D13" s="68"/>
    </row>
    <row r="14" ht="15.75" customHeight="1">
      <c r="D14" s="68"/>
    </row>
    <row r="15" ht="15.75" customHeight="1">
      <c r="D15" s="68"/>
    </row>
    <row r="16" ht="15.75" customHeight="1">
      <c r="D16" s="68"/>
    </row>
    <row r="17" ht="15.75" customHeight="1">
      <c r="D17" s="68"/>
    </row>
    <row r="18" ht="15.75" customHeight="1">
      <c r="D18" s="68"/>
    </row>
    <row r="19" ht="15.75" customHeight="1">
      <c r="D19" s="68"/>
    </row>
    <row r="20" ht="15.75" customHeight="1">
      <c r="D20" s="68"/>
    </row>
    <row r="21" ht="15.75" customHeight="1">
      <c r="D21" s="68"/>
    </row>
    <row r="22" ht="15.75" customHeight="1">
      <c r="D22" s="68"/>
    </row>
    <row r="23" ht="15.75" customHeight="1">
      <c r="D23" s="68"/>
    </row>
    <row r="24" ht="15.75" customHeight="1">
      <c r="D24" s="68"/>
    </row>
    <row r="25" ht="15.75" customHeight="1">
      <c r="D25" s="68"/>
    </row>
    <row r="26" ht="15.75" customHeight="1">
      <c r="D26" s="68"/>
    </row>
    <row r="27" ht="15.75" customHeight="1">
      <c r="D27" s="68"/>
    </row>
    <row r="28" ht="15.75" customHeight="1">
      <c r="D28" s="68"/>
    </row>
    <row r="29" ht="15.75" customHeight="1">
      <c r="D29" s="68"/>
    </row>
    <row r="30" ht="15.75" customHeight="1">
      <c r="D30" s="68"/>
    </row>
    <row r="31" ht="15.75" customHeight="1">
      <c r="D31" s="68"/>
    </row>
    <row r="32" ht="15.75" customHeight="1">
      <c r="D32" s="68"/>
    </row>
    <row r="33" ht="15.75" customHeight="1">
      <c r="D33" s="68"/>
    </row>
    <row r="34" ht="15.75" customHeight="1">
      <c r="D34" s="68"/>
    </row>
    <row r="35" ht="15.75" customHeight="1">
      <c r="D35" s="68"/>
    </row>
    <row r="36" ht="15.75" customHeight="1">
      <c r="D36" s="68"/>
    </row>
    <row r="37" ht="15.75" customHeight="1">
      <c r="D37" s="68"/>
    </row>
    <row r="38" ht="15.75" customHeight="1">
      <c r="D38" s="68"/>
    </row>
    <row r="39" ht="15.75" customHeight="1">
      <c r="D39" s="68"/>
    </row>
    <row r="40" ht="15.75" customHeight="1">
      <c r="D40" s="68"/>
    </row>
    <row r="41" ht="15.75" customHeight="1">
      <c r="D41" s="68"/>
    </row>
    <row r="42" ht="15.75" customHeight="1">
      <c r="D42" s="68"/>
    </row>
    <row r="43" ht="15.75" customHeight="1">
      <c r="D43" s="68"/>
    </row>
    <row r="44" ht="15.75" customHeight="1">
      <c r="D44" s="68"/>
    </row>
    <row r="45" ht="15.75" customHeight="1">
      <c r="D45" s="68"/>
    </row>
    <row r="46" ht="15.75" customHeight="1">
      <c r="D46" s="68"/>
    </row>
    <row r="47" ht="15.75" customHeight="1">
      <c r="D47" s="68"/>
    </row>
    <row r="48" ht="15.75" customHeight="1">
      <c r="D48" s="68"/>
    </row>
    <row r="49" ht="15.75" customHeight="1">
      <c r="D49" s="68"/>
    </row>
    <row r="50" ht="15.75" customHeight="1">
      <c r="D50" s="68"/>
    </row>
    <row r="51" ht="15.75" customHeight="1">
      <c r="D51" s="68"/>
    </row>
    <row r="52" ht="15.75" customHeight="1">
      <c r="D52" s="68"/>
    </row>
    <row r="53" ht="15.75" customHeight="1">
      <c r="D53" s="68"/>
    </row>
    <row r="54" ht="15.75" customHeight="1">
      <c r="D54" s="68"/>
    </row>
    <row r="55" ht="15.75" customHeight="1">
      <c r="D55" s="68"/>
    </row>
    <row r="56" ht="15.75" customHeight="1">
      <c r="D56" s="68"/>
    </row>
    <row r="57" ht="15.75" customHeight="1">
      <c r="D57" s="68"/>
    </row>
    <row r="58" ht="15.75" customHeight="1">
      <c r="D58" s="68"/>
    </row>
    <row r="59" ht="15.75" customHeight="1">
      <c r="D59" s="68"/>
    </row>
    <row r="60" ht="15.75" customHeight="1">
      <c r="D60" s="68"/>
    </row>
    <row r="61" ht="15.75" customHeight="1">
      <c r="D61" s="68"/>
    </row>
    <row r="62" ht="15.75" customHeight="1">
      <c r="D62" s="68"/>
    </row>
    <row r="63" ht="15.75" customHeight="1">
      <c r="D63" s="68"/>
    </row>
    <row r="64" ht="15.75" customHeight="1">
      <c r="D64" s="68"/>
    </row>
    <row r="65" ht="15.75" customHeight="1">
      <c r="D65" s="68"/>
    </row>
    <row r="66" ht="15.75" customHeight="1">
      <c r="D66" s="68"/>
    </row>
    <row r="67" ht="15.75" customHeight="1">
      <c r="D67" s="68"/>
    </row>
    <row r="68" ht="15.75" customHeight="1">
      <c r="D68" s="68"/>
    </row>
    <row r="69" ht="15.75" customHeight="1">
      <c r="D69" s="68"/>
    </row>
    <row r="70" ht="15.75" customHeight="1">
      <c r="D70" s="68"/>
    </row>
    <row r="71" ht="15.75" customHeight="1">
      <c r="D71" s="68"/>
    </row>
    <row r="72" ht="15.75" customHeight="1">
      <c r="D72" s="68"/>
    </row>
    <row r="73" ht="15.75" customHeight="1">
      <c r="D73" s="68"/>
    </row>
    <row r="74" ht="15.75" customHeight="1">
      <c r="D74" s="68"/>
    </row>
    <row r="75" ht="15.75" customHeight="1">
      <c r="D75" s="68"/>
    </row>
    <row r="76" ht="15.75" customHeight="1">
      <c r="D76" s="68"/>
    </row>
    <row r="77" ht="15.75" customHeight="1">
      <c r="D77" s="68"/>
    </row>
  </sheetData>
  <sheetProtection/>
  <mergeCells count="6">
    <mergeCell ref="B3:B4"/>
    <mergeCell ref="A3:A4"/>
    <mergeCell ref="O3:O4"/>
    <mergeCell ref="I3:N3"/>
    <mergeCell ref="F3:H3"/>
    <mergeCell ref="C3:E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P14"/>
  <sheetViews>
    <sheetView zoomScalePageLayoutView="0" workbookViewId="0" topLeftCell="A1">
      <selection activeCell="A19" sqref="A19"/>
    </sheetView>
  </sheetViews>
  <sheetFormatPr defaultColWidth="9.875" defaultRowHeight="18" customHeight="1"/>
  <cols>
    <col min="1" max="1" width="27.75390625" style="70" customWidth="1"/>
    <col min="2" max="3" width="9.875" style="70" customWidth="1"/>
    <col min="4" max="5" width="10.25390625" style="70" customWidth="1"/>
    <col min="6" max="6" width="9.875" style="70" customWidth="1"/>
    <col min="7" max="7" width="12.00390625" style="70" customWidth="1"/>
  </cols>
  <sheetData>
    <row r="1" ht="18" customHeight="1">
      <c r="A1" s="69" t="s">
        <v>259</v>
      </c>
    </row>
    <row r="2" spans="1:16" s="72" customFormat="1" ht="18" customHeight="1" thickBot="1">
      <c r="A2" s="199" t="str">
        <f>HYPERLINK("#目次!A6","目次に戻る")</f>
        <v>目次に戻る</v>
      </c>
      <c r="B2" s="70"/>
      <c r="C2" s="71"/>
      <c r="D2" s="70"/>
      <c r="E2" s="70"/>
      <c r="F2" s="70"/>
      <c r="G2" s="70"/>
      <c r="I2" s="71"/>
      <c r="J2" s="71"/>
      <c r="K2" s="71"/>
      <c r="L2" s="71"/>
      <c r="M2" s="71"/>
      <c r="N2" s="71"/>
      <c r="O2" s="71"/>
      <c r="P2" s="71"/>
    </row>
    <row r="3" spans="1:16" s="72" customFormat="1" ht="18" customHeight="1">
      <c r="A3" s="259"/>
      <c r="B3" s="272" t="s">
        <v>261</v>
      </c>
      <c r="C3" s="273"/>
      <c r="D3" s="273"/>
      <c r="E3" s="273"/>
      <c r="F3" s="273"/>
      <c r="G3" s="273"/>
      <c r="H3" s="273"/>
      <c r="I3" s="273"/>
      <c r="J3" s="273"/>
      <c r="K3" s="273"/>
      <c r="L3" s="273"/>
      <c r="M3" s="273"/>
      <c r="N3" s="266" t="s">
        <v>273</v>
      </c>
      <c r="O3" s="267"/>
      <c r="P3" s="267"/>
    </row>
    <row r="4" spans="1:16" s="72" customFormat="1" ht="12.75" customHeight="1">
      <c r="A4" s="260"/>
      <c r="B4" s="277" t="s">
        <v>260</v>
      </c>
      <c r="C4" s="280" t="s">
        <v>262</v>
      </c>
      <c r="D4" s="281"/>
      <c r="E4" s="282"/>
      <c r="F4" s="262"/>
      <c r="G4" s="263"/>
      <c r="H4" s="262" t="s">
        <v>270</v>
      </c>
      <c r="I4" s="264"/>
      <c r="J4" s="264"/>
      <c r="K4" s="264"/>
      <c r="L4" s="264"/>
      <c r="M4" s="264"/>
      <c r="N4" s="268"/>
      <c r="O4" s="269"/>
      <c r="P4" s="269"/>
    </row>
    <row r="5" spans="1:16" s="72" customFormat="1" ht="12.75" customHeight="1">
      <c r="A5" s="260"/>
      <c r="B5" s="278"/>
      <c r="C5" s="283" t="s">
        <v>49</v>
      </c>
      <c r="D5" s="274" t="s">
        <v>263</v>
      </c>
      <c r="E5" s="285" t="s">
        <v>264</v>
      </c>
      <c r="F5" s="287" t="s">
        <v>49</v>
      </c>
      <c r="G5" s="285" t="s">
        <v>265</v>
      </c>
      <c r="H5" s="262" t="s">
        <v>272</v>
      </c>
      <c r="I5" s="264"/>
      <c r="J5" s="264"/>
      <c r="K5" s="264"/>
      <c r="L5" s="265"/>
      <c r="M5" s="274" t="s">
        <v>271</v>
      </c>
      <c r="N5" s="268"/>
      <c r="O5" s="269"/>
      <c r="P5" s="269"/>
    </row>
    <row r="6" spans="1:16" s="75" customFormat="1" ht="38.25" customHeight="1">
      <c r="A6" s="261"/>
      <c r="B6" s="279"/>
      <c r="C6" s="284"/>
      <c r="D6" s="275"/>
      <c r="E6" s="286"/>
      <c r="F6" s="288"/>
      <c r="G6" s="286"/>
      <c r="H6" s="235" t="s">
        <v>49</v>
      </c>
      <c r="I6" s="73" t="s">
        <v>266</v>
      </c>
      <c r="J6" s="73" t="s">
        <v>267</v>
      </c>
      <c r="K6" s="73" t="s">
        <v>268</v>
      </c>
      <c r="L6" s="74" t="s">
        <v>269</v>
      </c>
      <c r="M6" s="275"/>
      <c r="N6" s="270"/>
      <c r="O6" s="271"/>
      <c r="P6" s="271"/>
    </row>
    <row r="7" spans="1:16" s="72" customFormat="1" ht="18" customHeight="1" thickBot="1">
      <c r="A7" s="236" t="s">
        <v>274</v>
      </c>
      <c r="B7" s="78">
        <v>191320</v>
      </c>
      <c r="C7" s="79">
        <v>171710</v>
      </c>
      <c r="D7" s="237">
        <v>170980</v>
      </c>
      <c r="E7" s="80">
        <v>730</v>
      </c>
      <c r="F7" s="237">
        <v>19610</v>
      </c>
      <c r="G7" s="79">
        <v>2060</v>
      </c>
      <c r="H7" s="79">
        <v>17500</v>
      </c>
      <c r="I7" s="79">
        <v>330</v>
      </c>
      <c r="J7" s="79">
        <v>12220</v>
      </c>
      <c r="K7" s="80">
        <v>380</v>
      </c>
      <c r="L7" s="237">
        <v>4570</v>
      </c>
      <c r="M7" s="80">
        <v>50</v>
      </c>
      <c r="N7" s="79"/>
      <c r="O7" s="276">
        <v>30</v>
      </c>
      <c r="P7" s="276"/>
    </row>
    <row r="8" spans="1:16" s="72" customFormat="1" ht="18" customHeight="1">
      <c r="A8" s="81" t="s">
        <v>50</v>
      </c>
      <c r="B8" s="70"/>
      <c r="C8" s="70"/>
      <c r="D8" s="70"/>
      <c r="E8" s="70"/>
      <c r="F8" s="70"/>
      <c r="G8" s="70"/>
      <c r="H8" s="71"/>
      <c r="I8" s="71"/>
      <c r="J8" s="71"/>
      <c r="K8" s="71"/>
      <c r="L8" s="71"/>
      <c r="M8" s="71"/>
      <c r="N8" s="71"/>
      <c r="O8" s="71"/>
      <c r="P8" s="71"/>
    </row>
    <row r="9" spans="1:16" s="72" customFormat="1" ht="18" customHeight="1">
      <c r="A9" s="70" t="s">
        <v>222</v>
      </c>
      <c r="B9" s="70"/>
      <c r="C9" s="70"/>
      <c r="D9" s="70"/>
      <c r="E9" s="70"/>
      <c r="F9" s="70"/>
      <c r="G9" s="70"/>
      <c r="H9" s="71"/>
      <c r="I9" s="71"/>
      <c r="J9" s="71"/>
      <c r="K9" s="71"/>
      <c r="L9" s="71"/>
      <c r="M9" s="71"/>
      <c r="N9" s="71"/>
      <c r="O9" s="71"/>
      <c r="P9" s="71"/>
    </row>
    <row r="10" spans="1:7" s="72" customFormat="1" ht="18" customHeight="1">
      <c r="A10" s="76"/>
      <c r="B10" s="82"/>
      <c r="C10" s="77"/>
      <c r="D10" s="77"/>
      <c r="E10" s="77"/>
      <c r="F10" s="77"/>
      <c r="G10" s="77"/>
    </row>
    <row r="11" spans="1:7" s="72" customFormat="1" ht="18" customHeight="1">
      <c r="A11" s="76"/>
      <c r="B11" s="82"/>
      <c r="C11" s="77"/>
      <c r="D11" s="83"/>
      <c r="E11" s="83"/>
      <c r="F11" s="83"/>
      <c r="G11" s="83"/>
    </row>
    <row r="12" spans="1:7" s="72" customFormat="1" ht="18" customHeight="1">
      <c r="A12" s="71"/>
      <c r="B12" s="71"/>
      <c r="C12" s="71"/>
      <c r="D12" s="71"/>
      <c r="E12" s="71"/>
      <c r="F12" s="71"/>
      <c r="G12" s="71"/>
    </row>
    <row r="13" spans="1:6" s="72" customFormat="1" ht="18" customHeight="1">
      <c r="A13" s="84"/>
      <c r="B13" s="71"/>
      <c r="C13" s="71"/>
      <c r="D13" s="71"/>
      <c r="E13" s="71"/>
      <c r="F13" s="71"/>
    </row>
    <row r="14" spans="1:7" s="72" customFormat="1" ht="18" customHeight="1">
      <c r="A14" s="71"/>
      <c r="B14" s="71"/>
      <c r="C14" s="71"/>
      <c r="D14" s="71"/>
      <c r="E14" s="71"/>
      <c r="F14" s="71"/>
      <c r="G14" s="71"/>
    </row>
  </sheetData>
  <sheetProtection/>
  <mergeCells count="15">
    <mergeCell ref="O7:P7"/>
    <mergeCell ref="B4:B6"/>
    <mergeCell ref="C4:E4"/>
    <mergeCell ref="C5:C6"/>
    <mergeCell ref="D5:D6"/>
    <mergeCell ref="E5:E6"/>
    <mergeCell ref="F5:F6"/>
    <mergeCell ref="G5:G6"/>
    <mergeCell ref="A3:A6"/>
    <mergeCell ref="F4:G4"/>
    <mergeCell ref="H5:L5"/>
    <mergeCell ref="N3:P6"/>
    <mergeCell ref="H4:M4"/>
    <mergeCell ref="B3:M3"/>
    <mergeCell ref="M5:M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A33"/>
  <sheetViews>
    <sheetView zoomScalePageLayoutView="0" workbookViewId="0" topLeftCell="A1">
      <selection activeCell="A1" sqref="A1"/>
    </sheetView>
  </sheetViews>
  <sheetFormatPr defaultColWidth="3.125" defaultRowHeight="13.5"/>
  <cols>
    <col min="1" max="1" width="27.625" style="41" bestFit="1" customWidth="1"/>
    <col min="2" max="4" width="9.875" style="41" customWidth="1"/>
    <col min="5" max="6" width="9.875" style="21" customWidth="1"/>
    <col min="7" max="10" width="9.875" style="86" customWidth="1"/>
    <col min="11" max="16384" width="3.125" style="86" customWidth="1"/>
  </cols>
  <sheetData>
    <row r="1" ht="14.25">
      <c r="A1" s="85" t="s">
        <v>221</v>
      </c>
    </row>
    <row r="2" spans="1:27" ht="14.25" thickBot="1">
      <c r="A2" s="199" t="str">
        <f>HYPERLINK("#目次!A7","目次に戻る")</f>
        <v>目次に戻る</v>
      </c>
      <c r="G2" s="21"/>
      <c r="H2" s="21"/>
      <c r="I2" s="21"/>
      <c r="J2" s="21"/>
      <c r="K2" s="21"/>
      <c r="L2" s="21"/>
      <c r="M2" s="21"/>
      <c r="N2" s="21"/>
      <c r="O2" s="21"/>
      <c r="P2" s="21"/>
      <c r="Q2" s="21"/>
      <c r="R2" s="21"/>
      <c r="S2" s="21"/>
      <c r="T2" s="21"/>
      <c r="U2" s="21"/>
      <c r="V2" s="21"/>
      <c r="W2" s="21"/>
      <c r="X2" s="21"/>
      <c r="Y2" s="21"/>
      <c r="Z2" s="21"/>
      <c r="AA2" s="21"/>
    </row>
    <row r="3" spans="1:10" ht="13.5" customHeight="1">
      <c r="A3" s="243" t="s">
        <v>51</v>
      </c>
      <c r="B3" s="246" t="s">
        <v>2</v>
      </c>
      <c r="C3" s="246" t="s">
        <v>58</v>
      </c>
      <c r="D3" s="246"/>
      <c r="E3" s="246"/>
      <c r="F3" s="246"/>
      <c r="G3" s="246"/>
      <c r="H3" s="246"/>
      <c r="I3" s="246"/>
      <c r="J3" s="289" t="s">
        <v>52</v>
      </c>
    </row>
    <row r="4" spans="1:10" ht="34.5" thickBot="1">
      <c r="A4" s="291"/>
      <c r="B4" s="292"/>
      <c r="C4" s="87" t="s">
        <v>2</v>
      </c>
      <c r="D4" s="88" t="s">
        <v>59</v>
      </c>
      <c r="E4" s="88" t="s">
        <v>60</v>
      </c>
      <c r="F4" s="88" t="s">
        <v>61</v>
      </c>
      <c r="G4" s="88" t="s">
        <v>62</v>
      </c>
      <c r="H4" s="88" t="s">
        <v>53</v>
      </c>
      <c r="I4" s="88" t="s">
        <v>54</v>
      </c>
      <c r="J4" s="290"/>
    </row>
    <row r="5" spans="1:10" ht="13.5" customHeight="1">
      <c r="A5" s="90" t="s">
        <v>63</v>
      </c>
      <c r="B5" s="37">
        <v>12920</v>
      </c>
      <c r="C5" s="16">
        <v>4930</v>
      </c>
      <c r="D5" s="16">
        <v>110</v>
      </c>
      <c r="E5" s="16">
        <v>1120</v>
      </c>
      <c r="F5" s="16">
        <v>410</v>
      </c>
      <c r="G5" s="16">
        <v>600</v>
      </c>
      <c r="H5" s="16">
        <v>1610</v>
      </c>
      <c r="I5" s="16">
        <v>1090</v>
      </c>
      <c r="J5" s="16">
        <v>2980</v>
      </c>
    </row>
    <row r="6" spans="1:10" ht="13.5" customHeight="1">
      <c r="A6" s="90" t="s">
        <v>64</v>
      </c>
      <c r="B6" s="37">
        <v>7810</v>
      </c>
      <c r="C6" s="16">
        <v>3730</v>
      </c>
      <c r="D6" s="16">
        <v>110</v>
      </c>
      <c r="E6" s="16">
        <v>1010</v>
      </c>
      <c r="F6" s="16">
        <v>350</v>
      </c>
      <c r="G6" s="16">
        <v>420</v>
      </c>
      <c r="H6" s="16">
        <v>1180</v>
      </c>
      <c r="I6" s="16">
        <v>660</v>
      </c>
      <c r="J6" s="16">
        <v>1750</v>
      </c>
    </row>
    <row r="7" spans="1:10" ht="13.5" customHeight="1">
      <c r="A7" s="90" t="s">
        <v>65</v>
      </c>
      <c r="B7" s="37">
        <v>5100</v>
      </c>
      <c r="C7" s="16">
        <v>1200</v>
      </c>
      <c r="D7" s="16">
        <v>0</v>
      </c>
      <c r="E7" s="16">
        <v>100</v>
      </c>
      <c r="F7" s="16">
        <v>60</v>
      </c>
      <c r="G7" s="16">
        <v>180</v>
      </c>
      <c r="H7" s="16">
        <v>430</v>
      </c>
      <c r="I7" s="16">
        <v>430</v>
      </c>
      <c r="J7" s="16">
        <v>1240</v>
      </c>
    </row>
    <row r="8" spans="1:10" ht="13.5" customHeight="1">
      <c r="A8" s="21" t="s">
        <v>66</v>
      </c>
      <c r="B8" s="37">
        <v>0</v>
      </c>
      <c r="C8" s="16">
        <v>0</v>
      </c>
      <c r="D8" s="16">
        <v>0</v>
      </c>
      <c r="E8" s="16">
        <v>0</v>
      </c>
      <c r="F8" s="16">
        <v>0</v>
      </c>
      <c r="G8" s="16">
        <v>0</v>
      </c>
      <c r="H8" s="16">
        <v>0</v>
      </c>
      <c r="I8" s="16">
        <v>0</v>
      </c>
      <c r="J8" s="16">
        <v>0</v>
      </c>
    </row>
    <row r="9" spans="1:10" ht="13.5" customHeight="1">
      <c r="A9" s="90" t="s">
        <v>67</v>
      </c>
      <c r="B9" s="37">
        <v>9470</v>
      </c>
      <c r="C9" s="16">
        <v>6050</v>
      </c>
      <c r="D9" s="16">
        <v>170</v>
      </c>
      <c r="E9" s="16">
        <v>980</v>
      </c>
      <c r="F9" s="16">
        <v>570</v>
      </c>
      <c r="G9" s="16">
        <v>640</v>
      </c>
      <c r="H9" s="16">
        <v>1980</v>
      </c>
      <c r="I9" s="16">
        <v>1700</v>
      </c>
      <c r="J9" s="16">
        <v>780</v>
      </c>
    </row>
    <row r="10" spans="1:10" ht="13.5" customHeight="1">
      <c r="A10" s="90" t="s">
        <v>55</v>
      </c>
      <c r="B10" s="37">
        <v>7370</v>
      </c>
      <c r="C10" s="16">
        <v>5100</v>
      </c>
      <c r="D10" s="16">
        <v>80</v>
      </c>
      <c r="E10" s="16">
        <v>920</v>
      </c>
      <c r="F10" s="16">
        <v>510</v>
      </c>
      <c r="G10" s="16">
        <v>530</v>
      </c>
      <c r="H10" s="16">
        <v>1670</v>
      </c>
      <c r="I10" s="16">
        <v>1390</v>
      </c>
      <c r="J10" s="16">
        <v>580</v>
      </c>
    </row>
    <row r="11" spans="1:10" ht="13.5" customHeight="1">
      <c r="A11" s="90" t="s">
        <v>65</v>
      </c>
      <c r="B11" s="37">
        <v>1940</v>
      </c>
      <c r="C11" s="16">
        <v>860</v>
      </c>
      <c r="D11" s="16">
        <v>0</v>
      </c>
      <c r="E11" s="16">
        <v>60</v>
      </c>
      <c r="F11" s="16">
        <v>60</v>
      </c>
      <c r="G11" s="16">
        <v>120</v>
      </c>
      <c r="H11" s="16">
        <v>310</v>
      </c>
      <c r="I11" s="16">
        <v>310</v>
      </c>
      <c r="J11" s="16">
        <v>180</v>
      </c>
    </row>
    <row r="12" spans="1:10" ht="13.5" customHeight="1">
      <c r="A12" s="21" t="s">
        <v>68</v>
      </c>
      <c r="B12" s="37">
        <v>110</v>
      </c>
      <c r="C12" s="16">
        <v>90</v>
      </c>
      <c r="D12" s="16">
        <v>90</v>
      </c>
      <c r="E12" s="16">
        <v>0</v>
      </c>
      <c r="F12" s="16">
        <v>0</v>
      </c>
      <c r="G12" s="16">
        <v>0</v>
      </c>
      <c r="H12" s="16">
        <v>0</v>
      </c>
      <c r="I12" s="16">
        <v>0</v>
      </c>
      <c r="J12" s="16">
        <v>20</v>
      </c>
    </row>
    <row r="13" spans="1:10" ht="13.5">
      <c r="A13" s="21" t="s">
        <v>66</v>
      </c>
      <c r="B13" s="37">
        <v>0</v>
      </c>
      <c r="C13" s="16">
        <v>0</v>
      </c>
      <c r="D13" s="16">
        <v>0</v>
      </c>
      <c r="E13" s="16">
        <v>0</v>
      </c>
      <c r="F13" s="16">
        <v>0</v>
      </c>
      <c r="G13" s="16">
        <v>0</v>
      </c>
      <c r="H13" s="16">
        <v>0</v>
      </c>
      <c r="I13" s="16">
        <v>0</v>
      </c>
      <c r="J13" s="16">
        <v>0</v>
      </c>
    </row>
    <row r="14" spans="1:10" ht="13.5" customHeight="1">
      <c r="A14" s="90" t="s">
        <v>69</v>
      </c>
      <c r="B14" s="37">
        <v>1870</v>
      </c>
      <c r="C14" s="16">
        <v>1200</v>
      </c>
      <c r="D14" s="16">
        <v>0</v>
      </c>
      <c r="E14" s="16">
        <v>150</v>
      </c>
      <c r="F14" s="16">
        <v>130</v>
      </c>
      <c r="G14" s="16">
        <v>230</v>
      </c>
      <c r="H14" s="16">
        <v>420</v>
      </c>
      <c r="I14" s="16">
        <v>260</v>
      </c>
      <c r="J14" s="16">
        <v>90</v>
      </c>
    </row>
    <row r="15" spans="1:10" ht="13.5" customHeight="1">
      <c r="A15" s="90" t="s">
        <v>55</v>
      </c>
      <c r="B15" s="37">
        <v>1400</v>
      </c>
      <c r="C15" s="16">
        <v>1010</v>
      </c>
      <c r="D15" s="16">
        <v>0</v>
      </c>
      <c r="E15" s="16">
        <v>150</v>
      </c>
      <c r="F15" s="16">
        <v>70</v>
      </c>
      <c r="G15" s="16">
        <v>200</v>
      </c>
      <c r="H15" s="16">
        <v>360</v>
      </c>
      <c r="I15" s="16">
        <v>220</v>
      </c>
      <c r="J15" s="16">
        <v>70</v>
      </c>
    </row>
    <row r="16" spans="1:10" ht="13.5" customHeight="1">
      <c r="A16" s="90" t="s">
        <v>65</v>
      </c>
      <c r="B16" s="37">
        <v>450</v>
      </c>
      <c r="C16" s="16">
        <v>190</v>
      </c>
      <c r="D16" s="16">
        <v>0</v>
      </c>
      <c r="E16" s="16">
        <v>0</v>
      </c>
      <c r="F16" s="16">
        <v>60</v>
      </c>
      <c r="G16" s="16">
        <v>30</v>
      </c>
      <c r="H16" s="16">
        <v>60</v>
      </c>
      <c r="I16" s="16">
        <v>40</v>
      </c>
      <c r="J16" s="16">
        <v>0</v>
      </c>
    </row>
    <row r="17" spans="1:10" ht="13.5" customHeight="1">
      <c r="A17" s="21" t="s">
        <v>68</v>
      </c>
      <c r="B17" s="37">
        <v>20</v>
      </c>
      <c r="C17" s="16">
        <v>0</v>
      </c>
      <c r="D17" s="16">
        <v>0</v>
      </c>
      <c r="E17" s="16">
        <v>0</v>
      </c>
      <c r="F17" s="16">
        <v>0</v>
      </c>
      <c r="G17" s="16">
        <v>0</v>
      </c>
      <c r="H17" s="16">
        <v>0</v>
      </c>
      <c r="I17" s="16">
        <v>0</v>
      </c>
      <c r="J17" s="16">
        <v>20</v>
      </c>
    </row>
    <row r="18" spans="1:10" ht="13.5" customHeight="1">
      <c r="A18" s="21" t="s">
        <v>66</v>
      </c>
      <c r="B18" s="37">
        <v>0</v>
      </c>
      <c r="C18" s="16">
        <v>0</v>
      </c>
      <c r="D18" s="16">
        <v>0</v>
      </c>
      <c r="E18" s="16">
        <v>0</v>
      </c>
      <c r="F18" s="16">
        <v>0</v>
      </c>
      <c r="G18" s="16">
        <v>0</v>
      </c>
      <c r="H18" s="16">
        <v>0</v>
      </c>
      <c r="I18" s="16">
        <v>0</v>
      </c>
      <c r="J18" s="16">
        <v>0</v>
      </c>
    </row>
    <row r="19" spans="1:10" ht="13.5" customHeight="1">
      <c r="A19" s="90" t="s">
        <v>70</v>
      </c>
      <c r="B19" s="37">
        <v>7600</v>
      </c>
      <c r="C19" s="16">
        <v>4850</v>
      </c>
      <c r="D19" s="16">
        <v>170</v>
      </c>
      <c r="E19" s="16">
        <v>830</v>
      </c>
      <c r="F19" s="16">
        <v>440</v>
      </c>
      <c r="G19" s="16">
        <v>410</v>
      </c>
      <c r="H19" s="16">
        <v>1560</v>
      </c>
      <c r="I19" s="16">
        <v>1440</v>
      </c>
      <c r="J19" s="16">
        <v>690</v>
      </c>
    </row>
    <row r="20" spans="1:10" ht="13.5" customHeight="1">
      <c r="A20" s="90" t="s">
        <v>55</v>
      </c>
      <c r="B20" s="37">
        <v>5970</v>
      </c>
      <c r="C20" s="16">
        <v>4090</v>
      </c>
      <c r="D20" s="16">
        <v>80</v>
      </c>
      <c r="E20" s="16">
        <v>770</v>
      </c>
      <c r="F20" s="16">
        <v>440</v>
      </c>
      <c r="G20" s="16">
        <v>320</v>
      </c>
      <c r="H20" s="16">
        <v>1310</v>
      </c>
      <c r="I20" s="16">
        <v>1170</v>
      </c>
      <c r="J20" s="16">
        <v>510</v>
      </c>
    </row>
    <row r="21" spans="1:10" ht="13.5" customHeight="1">
      <c r="A21" s="90" t="s">
        <v>65</v>
      </c>
      <c r="B21" s="37">
        <v>1490</v>
      </c>
      <c r="C21" s="16">
        <v>670</v>
      </c>
      <c r="D21" s="16">
        <v>0</v>
      </c>
      <c r="E21" s="16">
        <v>60</v>
      </c>
      <c r="F21" s="16">
        <v>0</v>
      </c>
      <c r="G21" s="16">
        <v>90</v>
      </c>
      <c r="H21" s="16">
        <v>250</v>
      </c>
      <c r="I21" s="16">
        <v>270</v>
      </c>
      <c r="J21" s="16">
        <v>180</v>
      </c>
    </row>
    <row r="22" spans="1:10" ht="13.5" customHeight="1">
      <c r="A22" s="21" t="s">
        <v>68</v>
      </c>
      <c r="B22" s="37">
        <v>90</v>
      </c>
      <c r="C22" s="16">
        <v>90</v>
      </c>
      <c r="D22" s="16">
        <v>90</v>
      </c>
      <c r="E22" s="16">
        <v>0</v>
      </c>
      <c r="F22" s="16">
        <v>0</v>
      </c>
      <c r="G22" s="16">
        <v>0</v>
      </c>
      <c r="H22" s="16">
        <v>0</v>
      </c>
      <c r="I22" s="16">
        <v>0</v>
      </c>
      <c r="J22" s="16">
        <v>0</v>
      </c>
    </row>
    <row r="23" spans="1:10" ht="13.5" customHeight="1">
      <c r="A23" s="21" t="s">
        <v>66</v>
      </c>
      <c r="B23" s="37">
        <v>0</v>
      </c>
      <c r="C23" s="16">
        <v>0</v>
      </c>
      <c r="D23" s="16">
        <v>0</v>
      </c>
      <c r="E23" s="16">
        <v>0</v>
      </c>
      <c r="F23" s="16">
        <v>0</v>
      </c>
      <c r="G23" s="16">
        <v>0</v>
      </c>
      <c r="H23" s="16">
        <v>0</v>
      </c>
      <c r="I23" s="16">
        <v>0</v>
      </c>
      <c r="J23" s="16">
        <v>0</v>
      </c>
    </row>
    <row r="24" spans="1:10" ht="13.5" customHeight="1">
      <c r="A24" s="90" t="s">
        <v>56</v>
      </c>
      <c r="B24" s="91"/>
      <c r="C24" s="90"/>
      <c r="D24" s="90"/>
      <c r="G24" s="21"/>
      <c r="H24" s="21"/>
      <c r="I24" s="21"/>
      <c r="J24" s="21"/>
    </row>
    <row r="25" spans="1:10" ht="13.5" customHeight="1">
      <c r="A25" s="90" t="s">
        <v>57</v>
      </c>
      <c r="B25" s="37">
        <v>9030</v>
      </c>
      <c r="C25" s="16">
        <v>5800</v>
      </c>
      <c r="D25" s="16">
        <v>170</v>
      </c>
      <c r="E25" s="16">
        <v>940</v>
      </c>
      <c r="F25" s="16">
        <v>520</v>
      </c>
      <c r="G25" s="16">
        <v>600</v>
      </c>
      <c r="H25" s="16">
        <v>1960</v>
      </c>
      <c r="I25" s="16">
        <v>1610</v>
      </c>
      <c r="J25" s="16">
        <v>750</v>
      </c>
    </row>
    <row r="26" spans="1:10" ht="13.5" customHeight="1">
      <c r="A26" s="90" t="s">
        <v>55</v>
      </c>
      <c r="B26" s="37">
        <v>7160</v>
      </c>
      <c r="C26" s="16">
        <v>4960</v>
      </c>
      <c r="D26" s="16">
        <v>80</v>
      </c>
      <c r="E26" s="16">
        <v>890</v>
      </c>
      <c r="F26" s="16">
        <v>490</v>
      </c>
      <c r="G26" s="16">
        <v>510</v>
      </c>
      <c r="H26" s="16">
        <v>1650</v>
      </c>
      <c r="I26" s="16">
        <v>1330</v>
      </c>
      <c r="J26" s="16">
        <v>550</v>
      </c>
    </row>
    <row r="27" spans="1:10" ht="13.5" customHeight="1">
      <c r="A27" s="90" t="s">
        <v>65</v>
      </c>
      <c r="B27" s="37">
        <v>1710</v>
      </c>
      <c r="C27" s="16">
        <v>760</v>
      </c>
      <c r="D27" s="16">
        <v>0</v>
      </c>
      <c r="E27" s="16">
        <v>60</v>
      </c>
      <c r="F27" s="16">
        <v>30</v>
      </c>
      <c r="G27" s="16">
        <v>90</v>
      </c>
      <c r="H27" s="16">
        <v>310</v>
      </c>
      <c r="I27" s="16">
        <v>270</v>
      </c>
      <c r="J27" s="16">
        <v>180</v>
      </c>
    </row>
    <row r="28" spans="1:10" ht="13.5" customHeight="1">
      <c r="A28" s="21" t="s">
        <v>68</v>
      </c>
      <c r="B28" s="37">
        <v>110</v>
      </c>
      <c r="C28" s="16">
        <v>90</v>
      </c>
      <c r="D28" s="16">
        <v>90</v>
      </c>
      <c r="E28" s="16">
        <v>0</v>
      </c>
      <c r="F28" s="16">
        <v>0</v>
      </c>
      <c r="G28" s="16">
        <v>0</v>
      </c>
      <c r="H28" s="16">
        <v>0</v>
      </c>
      <c r="I28" s="16">
        <v>0</v>
      </c>
      <c r="J28" s="16">
        <v>20</v>
      </c>
    </row>
    <row r="29" spans="1:10" ht="14.25" thickBot="1">
      <c r="A29" s="92" t="s">
        <v>66</v>
      </c>
      <c r="B29" s="39">
        <v>0</v>
      </c>
      <c r="C29" s="40">
        <v>0</v>
      </c>
      <c r="D29" s="40">
        <v>0</v>
      </c>
      <c r="E29" s="40">
        <v>0</v>
      </c>
      <c r="F29" s="40">
        <v>0</v>
      </c>
      <c r="G29" s="40">
        <v>0</v>
      </c>
      <c r="H29" s="40">
        <v>0</v>
      </c>
      <c r="I29" s="40">
        <v>0</v>
      </c>
      <c r="J29" s="40">
        <v>0</v>
      </c>
    </row>
    <row r="30" spans="1:27" ht="13.5">
      <c r="A30" s="93" t="s">
        <v>71</v>
      </c>
      <c r="G30" s="21"/>
      <c r="H30" s="21"/>
      <c r="I30" s="21"/>
      <c r="J30" s="21"/>
      <c r="K30" s="21"/>
      <c r="L30" s="21"/>
      <c r="M30" s="21"/>
      <c r="N30" s="21"/>
      <c r="O30" s="21"/>
      <c r="P30" s="21"/>
      <c r="Q30" s="21"/>
      <c r="R30" s="21"/>
      <c r="S30" s="21"/>
      <c r="T30" s="21"/>
      <c r="U30" s="21"/>
      <c r="V30" s="21"/>
      <c r="W30" s="21"/>
      <c r="X30" s="21"/>
      <c r="Y30" s="21"/>
      <c r="Z30" s="21"/>
      <c r="AA30" s="21"/>
    </row>
    <row r="31" spans="1:27" ht="13.5">
      <c r="A31" s="93" t="s">
        <v>72</v>
      </c>
      <c r="G31" s="21"/>
      <c r="H31" s="21"/>
      <c r="I31" s="21"/>
      <c r="J31" s="21"/>
      <c r="K31" s="21"/>
      <c r="L31" s="21"/>
      <c r="M31" s="21"/>
      <c r="N31" s="21"/>
      <c r="O31" s="21"/>
      <c r="P31" s="21"/>
      <c r="Q31" s="21"/>
      <c r="R31" s="21"/>
      <c r="S31" s="21"/>
      <c r="T31" s="21"/>
      <c r="U31" s="21"/>
      <c r="V31" s="21"/>
      <c r="W31" s="21"/>
      <c r="X31" s="21"/>
      <c r="Y31" s="21"/>
      <c r="Z31" s="21"/>
      <c r="AA31" s="21"/>
    </row>
    <row r="32" spans="1:27" ht="13.5">
      <c r="A32" s="93" t="s">
        <v>222</v>
      </c>
      <c r="G32" s="21"/>
      <c r="H32" s="21"/>
      <c r="I32" s="21"/>
      <c r="J32" s="21"/>
      <c r="K32" s="21"/>
      <c r="L32" s="21"/>
      <c r="M32" s="21"/>
      <c r="N32" s="21"/>
      <c r="O32" s="21"/>
      <c r="P32" s="21"/>
      <c r="Q32" s="21"/>
      <c r="R32" s="21"/>
      <c r="S32" s="21"/>
      <c r="T32" s="21"/>
      <c r="U32" s="21"/>
      <c r="V32" s="21"/>
      <c r="W32" s="21"/>
      <c r="X32" s="21"/>
      <c r="Y32" s="21"/>
      <c r="Z32" s="21"/>
      <c r="AA32" s="21"/>
    </row>
    <row r="33" spans="7:27" ht="13.5">
      <c r="G33" s="21"/>
      <c r="H33" s="21"/>
      <c r="I33" s="21"/>
      <c r="J33" s="21"/>
      <c r="K33" s="21"/>
      <c r="L33" s="21"/>
      <c r="M33" s="21"/>
      <c r="N33" s="21"/>
      <c r="O33" s="21"/>
      <c r="P33" s="21"/>
      <c r="Q33" s="21"/>
      <c r="R33" s="21"/>
      <c r="S33" s="21"/>
      <c r="T33" s="21"/>
      <c r="U33" s="21"/>
      <c r="V33" s="21"/>
      <c r="W33" s="21"/>
      <c r="X33" s="21"/>
      <c r="Y33" s="21"/>
      <c r="Z33" s="21"/>
      <c r="AA33" s="21"/>
    </row>
  </sheetData>
  <sheetProtection/>
  <mergeCells count="4">
    <mergeCell ref="J3:J4"/>
    <mergeCell ref="A3:A4"/>
    <mergeCell ref="B3:B4"/>
    <mergeCell ref="C3:I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Q11"/>
  <sheetViews>
    <sheetView zoomScalePageLayoutView="0" workbookViewId="0" topLeftCell="A1">
      <selection activeCell="D17" sqref="D17"/>
    </sheetView>
  </sheetViews>
  <sheetFormatPr defaultColWidth="8.50390625" defaultRowHeight="16.5" customHeight="1"/>
  <cols>
    <col min="1" max="1" width="21.75390625" style="41" customWidth="1"/>
    <col min="2" max="8" width="11.625" style="41" customWidth="1"/>
    <col min="9" max="13" width="11.625" style="21" customWidth="1"/>
    <col min="14" max="17" width="11.625" style="86" customWidth="1"/>
    <col min="18" max="16384" width="8.50390625" style="86" customWidth="1"/>
  </cols>
  <sheetData>
    <row r="1" ht="16.5" customHeight="1">
      <c r="A1" s="85" t="s">
        <v>224</v>
      </c>
    </row>
    <row r="2" spans="1:17" ht="16.5" customHeight="1" thickBot="1">
      <c r="A2" s="199" t="str">
        <f>HYPERLINK("#目次!A8","目次に戻る")</f>
        <v>目次に戻る</v>
      </c>
      <c r="G2" s="18"/>
      <c r="H2" s="18"/>
      <c r="J2" s="94"/>
      <c r="N2" s="21"/>
      <c r="O2" s="21"/>
      <c r="P2" s="21"/>
      <c r="Q2" s="21"/>
    </row>
    <row r="3" spans="1:17" ht="16.5" customHeight="1">
      <c r="A3" s="293" t="s">
        <v>74</v>
      </c>
      <c r="B3" s="295" t="s">
        <v>84</v>
      </c>
      <c r="C3" s="295" t="s">
        <v>85</v>
      </c>
      <c r="D3" s="295"/>
      <c r="E3" s="295"/>
      <c r="F3" s="295"/>
      <c r="G3" s="295"/>
      <c r="H3" s="295"/>
      <c r="I3" s="295"/>
      <c r="J3" s="295"/>
      <c r="K3" s="295"/>
      <c r="L3" s="295"/>
      <c r="M3" s="295"/>
      <c r="N3" s="249" t="s">
        <v>75</v>
      </c>
      <c r="O3" s="249"/>
      <c r="P3" s="249" t="s">
        <v>76</v>
      </c>
      <c r="Q3" s="289"/>
    </row>
    <row r="4" spans="1:17" s="96" customFormat="1" ht="48.75" customHeight="1" thickBot="1">
      <c r="A4" s="294"/>
      <c r="B4" s="296"/>
      <c r="C4" s="95" t="s">
        <v>77</v>
      </c>
      <c r="D4" s="95" t="s">
        <v>86</v>
      </c>
      <c r="E4" s="95" t="s">
        <v>87</v>
      </c>
      <c r="F4" s="95" t="s">
        <v>88</v>
      </c>
      <c r="G4" s="95" t="s">
        <v>89</v>
      </c>
      <c r="H4" s="95" t="s">
        <v>90</v>
      </c>
      <c r="I4" s="95" t="s">
        <v>91</v>
      </c>
      <c r="J4" s="95" t="s">
        <v>92</v>
      </c>
      <c r="K4" s="95" t="s">
        <v>93</v>
      </c>
      <c r="L4" s="95" t="s">
        <v>94</v>
      </c>
      <c r="M4" s="95" t="s">
        <v>78</v>
      </c>
      <c r="N4" s="95" t="s">
        <v>95</v>
      </c>
      <c r="O4" s="95" t="s">
        <v>96</v>
      </c>
      <c r="P4" s="95" t="s">
        <v>97</v>
      </c>
      <c r="Q4" s="89" t="s">
        <v>98</v>
      </c>
    </row>
    <row r="5" spans="1:17" ht="16.5" customHeight="1">
      <c r="A5" s="97" t="s">
        <v>79</v>
      </c>
      <c r="B5" s="33">
        <v>111500</v>
      </c>
      <c r="C5" s="34">
        <v>650</v>
      </c>
      <c r="D5" s="34">
        <v>400</v>
      </c>
      <c r="E5" s="34">
        <v>2200</v>
      </c>
      <c r="F5" s="34">
        <v>5460</v>
      </c>
      <c r="G5" s="34">
        <v>11420</v>
      </c>
      <c r="H5" s="98">
        <v>39690</v>
      </c>
      <c r="I5" s="34">
        <v>16010</v>
      </c>
      <c r="J5" s="34">
        <v>18560</v>
      </c>
      <c r="K5" s="34">
        <v>5720</v>
      </c>
      <c r="L5" s="34">
        <v>1230</v>
      </c>
      <c r="M5" s="34">
        <v>10150</v>
      </c>
      <c r="N5" s="34">
        <v>82721</v>
      </c>
      <c r="O5" s="34">
        <v>83254</v>
      </c>
      <c r="P5" s="34">
        <v>1920</v>
      </c>
      <c r="Q5" s="34">
        <v>4374</v>
      </c>
    </row>
    <row r="6" spans="1:17" ht="16.5" customHeight="1">
      <c r="A6" s="97" t="s">
        <v>80</v>
      </c>
      <c r="B6" s="37">
        <v>111040</v>
      </c>
      <c r="C6" s="16">
        <v>600</v>
      </c>
      <c r="D6" s="16">
        <v>400</v>
      </c>
      <c r="E6" s="16">
        <v>2170</v>
      </c>
      <c r="F6" s="16">
        <v>5440</v>
      </c>
      <c r="G6" s="16">
        <v>11400</v>
      </c>
      <c r="H6" s="16">
        <v>39560</v>
      </c>
      <c r="I6" s="16">
        <v>15960</v>
      </c>
      <c r="J6" s="16">
        <v>18560</v>
      </c>
      <c r="K6" s="16">
        <v>5670</v>
      </c>
      <c r="L6" s="16">
        <v>1230</v>
      </c>
      <c r="M6" s="16">
        <v>10060</v>
      </c>
      <c r="N6" s="16">
        <v>82769</v>
      </c>
      <c r="O6" s="16">
        <v>83260</v>
      </c>
      <c r="P6" s="16">
        <v>1924</v>
      </c>
      <c r="Q6" s="16">
        <v>4373</v>
      </c>
    </row>
    <row r="7" spans="1:17" ht="16.5" customHeight="1">
      <c r="A7" s="97" t="s">
        <v>81</v>
      </c>
      <c r="B7" s="37">
        <v>460</v>
      </c>
      <c r="C7" s="16">
        <v>50</v>
      </c>
      <c r="D7" s="18">
        <v>0</v>
      </c>
      <c r="E7" s="18">
        <v>30</v>
      </c>
      <c r="F7" s="16">
        <v>20</v>
      </c>
      <c r="G7" s="16">
        <v>20</v>
      </c>
      <c r="H7" s="16">
        <v>130</v>
      </c>
      <c r="I7" s="16">
        <v>60</v>
      </c>
      <c r="J7" s="18">
        <v>0</v>
      </c>
      <c r="K7" s="18">
        <v>50</v>
      </c>
      <c r="L7" s="18">
        <v>0</v>
      </c>
      <c r="M7" s="16">
        <v>90</v>
      </c>
      <c r="N7" s="16">
        <v>69374</v>
      </c>
      <c r="O7" s="16">
        <v>81439</v>
      </c>
      <c r="P7" s="16">
        <v>730</v>
      </c>
      <c r="Q7" s="16">
        <v>5115</v>
      </c>
    </row>
    <row r="8" spans="1:17" ht="16.5" customHeight="1">
      <c r="A8" s="97" t="s">
        <v>82</v>
      </c>
      <c r="B8" s="91"/>
      <c r="C8" s="90"/>
      <c r="D8" s="90"/>
      <c r="E8" s="90"/>
      <c r="F8" s="90"/>
      <c r="G8" s="90"/>
      <c r="H8" s="90"/>
      <c r="I8" s="99"/>
      <c r="J8" s="99"/>
      <c r="K8" s="99"/>
      <c r="L8" s="99"/>
      <c r="M8" s="99"/>
      <c r="N8" s="99"/>
      <c r="O8" s="99"/>
      <c r="P8" s="99"/>
      <c r="Q8" s="99"/>
    </row>
    <row r="9" spans="1:17" ht="16.5" customHeight="1" thickBot="1">
      <c r="A9" s="100" t="s">
        <v>83</v>
      </c>
      <c r="B9" s="39">
        <v>190</v>
      </c>
      <c r="C9" s="40">
        <v>100</v>
      </c>
      <c r="D9" s="20">
        <v>0</v>
      </c>
      <c r="E9" s="20">
        <v>0</v>
      </c>
      <c r="F9" s="20">
        <v>0</v>
      </c>
      <c r="G9" s="20">
        <v>0</v>
      </c>
      <c r="H9" s="20">
        <v>0</v>
      </c>
      <c r="I9" s="20">
        <v>0</v>
      </c>
      <c r="J9" s="20">
        <v>40</v>
      </c>
      <c r="K9" s="20">
        <v>0</v>
      </c>
      <c r="L9" s="20">
        <v>0</v>
      </c>
      <c r="M9" s="40">
        <v>60</v>
      </c>
      <c r="N9" s="40">
        <v>26979</v>
      </c>
      <c r="O9" s="40">
        <v>100000</v>
      </c>
      <c r="P9" s="40">
        <v>6620</v>
      </c>
      <c r="Q9" s="40">
        <v>50000</v>
      </c>
    </row>
    <row r="10" spans="1:17" ht="16.5" customHeight="1">
      <c r="A10" s="41" t="s">
        <v>223</v>
      </c>
      <c r="N10" s="21"/>
      <c r="O10" s="21"/>
      <c r="P10" s="21"/>
      <c r="Q10" s="21"/>
    </row>
    <row r="11" spans="14:17" ht="16.5" customHeight="1">
      <c r="N11" s="21"/>
      <c r="O11" s="21"/>
      <c r="P11" s="21"/>
      <c r="Q11" s="21"/>
    </row>
  </sheetData>
  <sheetProtection/>
  <mergeCells count="5">
    <mergeCell ref="A3:A4"/>
    <mergeCell ref="N3:O3"/>
    <mergeCell ref="P3:Q3"/>
    <mergeCell ref="C3:M3"/>
    <mergeCell ref="B3:B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FC111"/>
  <sheetViews>
    <sheetView zoomScalePageLayoutView="0" workbookViewId="0" topLeftCell="A1">
      <selection activeCell="H13" sqref="H13"/>
    </sheetView>
  </sheetViews>
  <sheetFormatPr defaultColWidth="10.375" defaultRowHeight="13.5"/>
  <cols>
    <col min="1" max="16384" width="10.375" style="102" customWidth="1"/>
  </cols>
  <sheetData>
    <row r="1" spans="1:159" ht="15.75" customHeight="1">
      <c r="A1" s="101" t="s">
        <v>278</v>
      </c>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row>
    <row r="2" spans="1:159" ht="15.75" customHeight="1" thickBot="1">
      <c r="A2" s="199" t="str">
        <f>HYPERLINK("#目次!A9","目次に戻る")</f>
        <v>目次に戻る</v>
      </c>
      <c r="B2" s="104"/>
      <c r="C2" s="104"/>
      <c r="D2" s="104"/>
      <c r="E2" s="104"/>
      <c r="F2" s="104"/>
      <c r="G2" s="104"/>
      <c r="H2" s="104"/>
      <c r="I2" s="104"/>
      <c r="J2" s="104"/>
      <c r="K2" s="104"/>
      <c r="L2" s="104"/>
      <c r="M2" s="104"/>
      <c r="N2" s="104"/>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row>
    <row r="3" spans="1:159" s="105" customFormat="1" ht="15.75" customHeight="1">
      <c r="A3" s="301" t="s">
        <v>242</v>
      </c>
      <c r="B3" s="304" t="s">
        <v>99</v>
      </c>
      <c r="C3" s="307" t="s">
        <v>251</v>
      </c>
      <c r="D3" s="307"/>
      <c r="E3" s="307"/>
      <c r="F3" s="298" t="s">
        <v>252</v>
      </c>
      <c r="G3" s="299"/>
      <c r="H3" s="300"/>
      <c r="I3" s="298" t="s">
        <v>253</v>
      </c>
      <c r="J3" s="299"/>
      <c r="K3" s="299"/>
      <c r="L3" s="300"/>
      <c r="M3" s="316" t="s">
        <v>256</v>
      </c>
      <c r="N3" s="317"/>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row>
    <row r="4" spans="1:159" s="105" customFormat="1" ht="15.75" customHeight="1">
      <c r="A4" s="302"/>
      <c r="B4" s="305"/>
      <c r="C4" s="283" t="s">
        <v>49</v>
      </c>
      <c r="D4" s="283" t="s">
        <v>247</v>
      </c>
      <c r="E4" s="283" t="s">
        <v>248</v>
      </c>
      <c r="F4" s="283" t="s">
        <v>49</v>
      </c>
      <c r="G4" s="283" t="s">
        <v>249</v>
      </c>
      <c r="H4" s="283" t="s">
        <v>250</v>
      </c>
      <c r="I4" s="309" t="s">
        <v>249</v>
      </c>
      <c r="J4" s="314">
        <v>2</v>
      </c>
      <c r="K4" s="314" t="s">
        <v>254</v>
      </c>
      <c r="L4" s="311" t="s">
        <v>255</v>
      </c>
      <c r="M4" s="318"/>
      <c r="N4" s="319"/>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row>
    <row r="5" spans="1:159" s="105" customFormat="1" ht="15.75" customHeight="1" thickBot="1">
      <c r="A5" s="303"/>
      <c r="B5" s="306"/>
      <c r="C5" s="308"/>
      <c r="D5" s="308"/>
      <c r="E5" s="308"/>
      <c r="F5" s="308"/>
      <c r="G5" s="308"/>
      <c r="H5" s="308"/>
      <c r="I5" s="310"/>
      <c r="J5" s="315"/>
      <c r="K5" s="315"/>
      <c r="L5" s="303"/>
      <c r="M5" s="310"/>
      <c r="N5" s="315"/>
      <c r="O5" s="106"/>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row>
    <row r="6" spans="1:159" s="105" customFormat="1" ht="15.75" customHeight="1">
      <c r="A6" s="220" t="s">
        <v>243</v>
      </c>
      <c r="B6" s="230">
        <v>56240</v>
      </c>
      <c r="C6" s="232">
        <v>36680</v>
      </c>
      <c r="D6" s="232">
        <v>1390</v>
      </c>
      <c r="E6" s="232">
        <v>35290</v>
      </c>
      <c r="F6" s="232">
        <v>1590</v>
      </c>
      <c r="G6" s="232">
        <v>90</v>
      </c>
      <c r="H6" s="232">
        <v>1490</v>
      </c>
      <c r="I6" s="233" t="s">
        <v>215</v>
      </c>
      <c r="J6" s="232">
        <v>10420</v>
      </c>
      <c r="K6" s="232">
        <v>6310</v>
      </c>
      <c r="L6" s="232">
        <v>780</v>
      </c>
      <c r="M6" s="297">
        <v>470</v>
      </c>
      <c r="N6" s="297"/>
      <c r="O6" s="106"/>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row>
    <row r="7" spans="1:159" s="105" customFormat="1" ht="15.75" customHeight="1">
      <c r="A7" s="221" t="s">
        <v>244</v>
      </c>
      <c r="B7" s="231">
        <v>38970</v>
      </c>
      <c r="C7" s="123">
        <v>30040</v>
      </c>
      <c r="D7" s="123">
        <v>1360</v>
      </c>
      <c r="E7" s="123">
        <v>28680</v>
      </c>
      <c r="F7" s="123">
        <v>1300</v>
      </c>
      <c r="G7" s="123">
        <v>80</v>
      </c>
      <c r="H7" s="123">
        <v>1220</v>
      </c>
      <c r="I7" s="226" t="s">
        <v>215</v>
      </c>
      <c r="J7" s="123">
        <v>7170</v>
      </c>
      <c r="K7" s="123">
        <v>230</v>
      </c>
      <c r="L7" s="226" t="s">
        <v>215</v>
      </c>
      <c r="M7" s="312">
        <v>240</v>
      </c>
      <c r="N7" s="312"/>
      <c r="O7" s="106"/>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row>
    <row r="8" spans="1:159" ht="15.75" customHeight="1" thickBot="1">
      <c r="A8" s="227" t="s">
        <v>245</v>
      </c>
      <c r="B8" s="228">
        <v>17270</v>
      </c>
      <c r="C8" s="130">
        <v>6640</v>
      </c>
      <c r="D8" s="229">
        <v>30</v>
      </c>
      <c r="E8" s="229">
        <v>6610</v>
      </c>
      <c r="F8" s="229">
        <v>290</v>
      </c>
      <c r="G8" s="229">
        <v>20</v>
      </c>
      <c r="H8" s="229">
        <v>280</v>
      </c>
      <c r="I8" s="234" t="s">
        <v>215</v>
      </c>
      <c r="J8" s="229">
        <v>3250</v>
      </c>
      <c r="K8" s="229">
        <v>6080</v>
      </c>
      <c r="L8" s="229">
        <v>780</v>
      </c>
      <c r="M8" s="313">
        <v>240</v>
      </c>
      <c r="N8" s="31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row>
    <row r="9" spans="1:158" ht="18" customHeight="1">
      <c r="A9" s="102" t="s">
        <v>100</v>
      </c>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row>
    <row r="10" spans="1:158" ht="10.5" customHeight="1">
      <c r="A10" s="102" t="s">
        <v>246</v>
      </c>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row>
    <row r="11" spans="8:14" ht="10.5" customHeight="1">
      <c r="H11" s="107"/>
      <c r="I11" s="107"/>
      <c r="J11" s="107"/>
      <c r="K11" s="107"/>
      <c r="L11" s="107"/>
      <c r="M11" s="107"/>
      <c r="N11" s="107"/>
    </row>
    <row r="12" spans="8:14" ht="10.5" customHeight="1">
      <c r="H12" s="107"/>
      <c r="I12" s="107"/>
      <c r="J12" s="107"/>
      <c r="K12" s="107"/>
      <c r="L12" s="107"/>
      <c r="M12" s="107"/>
      <c r="N12" s="107"/>
    </row>
    <row r="13" spans="8:14" ht="10.5" customHeight="1">
      <c r="H13" s="107"/>
      <c r="I13" s="107"/>
      <c r="J13" s="107"/>
      <c r="K13" s="107"/>
      <c r="L13" s="107"/>
      <c r="M13" s="107"/>
      <c r="N13" s="107"/>
    </row>
    <row r="14" spans="8:14" ht="10.5" customHeight="1">
      <c r="H14" s="107"/>
      <c r="I14" s="107"/>
      <c r="J14" s="107"/>
      <c r="K14" s="107"/>
      <c r="L14" s="107"/>
      <c r="M14" s="107"/>
      <c r="N14" s="107"/>
    </row>
    <row r="15" spans="8:14" ht="10.5" customHeight="1">
      <c r="H15" s="107"/>
      <c r="I15" s="107"/>
      <c r="J15" s="107"/>
      <c r="K15" s="107"/>
      <c r="L15" s="107"/>
      <c r="M15" s="107"/>
      <c r="N15" s="107"/>
    </row>
    <row r="16" spans="8:14" ht="10.5" customHeight="1">
      <c r="H16" s="107"/>
      <c r="I16" s="107"/>
      <c r="J16" s="107"/>
      <c r="K16" s="107"/>
      <c r="L16" s="107"/>
      <c r="M16" s="107"/>
      <c r="N16" s="107"/>
    </row>
    <row r="17" spans="8:14" ht="10.5" customHeight="1">
      <c r="H17" s="107"/>
      <c r="I17" s="107"/>
      <c r="J17" s="107"/>
      <c r="K17" s="107"/>
      <c r="L17" s="107"/>
      <c r="M17" s="107"/>
      <c r="N17" s="107"/>
    </row>
    <row r="18" spans="8:14" ht="10.5" customHeight="1">
      <c r="H18" s="107"/>
      <c r="I18" s="107"/>
      <c r="J18" s="107"/>
      <c r="K18" s="107"/>
      <c r="L18" s="107"/>
      <c r="M18" s="107"/>
      <c r="N18" s="107"/>
    </row>
    <row r="19" spans="8:14" ht="10.5" customHeight="1">
      <c r="H19" s="107"/>
      <c r="I19" s="107"/>
      <c r="J19" s="107"/>
      <c r="K19" s="107"/>
      <c r="L19" s="107"/>
      <c r="M19" s="107"/>
      <c r="N19" s="107"/>
    </row>
    <row r="20" spans="8:14" ht="10.5" customHeight="1">
      <c r="H20" s="107"/>
      <c r="I20" s="107"/>
      <c r="J20" s="107"/>
      <c r="K20" s="107"/>
      <c r="L20" s="107"/>
      <c r="M20" s="107"/>
      <c r="N20" s="107"/>
    </row>
    <row r="21" spans="8:14" ht="10.5" customHeight="1">
      <c r="H21" s="107"/>
      <c r="I21" s="107"/>
      <c r="J21" s="107"/>
      <c r="K21" s="107"/>
      <c r="L21" s="107"/>
      <c r="M21" s="107"/>
      <c r="N21" s="107"/>
    </row>
    <row r="22" spans="8:14" ht="10.5" customHeight="1">
      <c r="H22" s="107"/>
      <c r="I22" s="107"/>
      <c r="J22" s="107"/>
      <c r="K22" s="107"/>
      <c r="L22" s="107"/>
      <c r="M22" s="107"/>
      <c r="N22" s="107"/>
    </row>
    <row r="23" spans="8:14" ht="10.5" customHeight="1">
      <c r="H23" s="107"/>
      <c r="I23" s="107"/>
      <c r="J23" s="107"/>
      <c r="K23" s="107"/>
      <c r="L23" s="107"/>
      <c r="M23" s="107"/>
      <c r="N23" s="107"/>
    </row>
    <row r="24" spans="8:14" ht="10.5" customHeight="1">
      <c r="H24" s="107"/>
      <c r="I24" s="107"/>
      <c r="J24" s="107"/>
      <c r="K24" s="107"/>
      <c r="L24" s="107"/>
      <c r="M24" s="107"/>
      <c r="N24" s="107"/>
    </row>
    <row r="25" spans="8:14" ht="10.5" customHeight="1">
      <c r="H25" s="107"/>
      <c r="I25" s="107"/>
      <c r="J25" s="107"/>
      <c r="K25" s="107"/>
      <c r="L25" s="107"/>
      <c r="M25" s="107"/>
      <c r="N25" s="107"/>
    </row>
    <row r="26" spans="8:14" ht="10.5" customHeight="1">
      <c r="H26" s="107"/>
      <c r="I26" s="107"/>
      <c r="J26" s="107"/>
      <c r="K26" s="107"/>
      <c r="L26" s="107"/>
      <c r="M26" s="107"/>
      <c r="N26" s="107"/>
    </row>
    <row r="27" spans="8:14" ht="10.5" customHeight="1">
      <c r="H27" s="107"/>
      <c r="I27" s="107"/>
      <c r="J27" s="107"/>
      <c r="K27" s="107"/>
      <c r="L27" s="107"/>
      <c r="M27" s="107"/>
      <c r="N27" s="107"/>
    </row>
    <row r="28" spans="8:14" ht="10.5" customHeight="1">
      <c r="H28" s="107"/>
      <c r="I28" s="107"/>
      <c r="J28" s="107"/>
      <c r="K28" s="107"/>
      <c r="L28" s="107"/>
      <c r="M28" s="107"/>
      <c r="N28" s="107"/>
    </row>
    <row r="29" spans="8:14" ht="10.5" customHeight="1">
      <c r="H29" s="107"/>
      <c r="I29" s="107"/>
      <c r="J29" s="107"/>
      <c r="K29" s="107"/>
      <c r="L29" s="107"/>
      <c r="M29" s="107"/>
      <c r="N29" s="107"/>
    </row>
    <row r="30" spans="8:14" ht="10.5" customHeight="1">
      <c r="H30" s="107"/>
      <c r="I30" s="107"/>
      <c r="J30" s="107"/>
      <c r="K30" s="107"/>
      <c r="L30" s="107"/>
      <c r="M30" s="107"/>
      <c r="N30" s="107"/>
    </row>
    <row r="31" spans="8:14" ht="10.5" customHeight="1">
      <c r="H31" s="107"/>
      <c r="I31" s="107"/>
      <c r="J31" s="107"/>
      <c r="K31" s="107"/>
      <c r="L31" s="107"/>
      <c r="M31" s="107"/>
      <c r="N31" s="107"/>
    </row>
    <row r="32" spans="8:14" ht="10.5" customHeight="1">
      <c r="H32" s="107"/>
      <c r="I32" s="107"/>
      <c r="J32" s="107"/>
      <c r="K32" s="107"/>
      <c r="L32" s="107"/>
      <c r="M32" s="107"/>
      <c r="N32" s="107"/>
    </row>
    <row r="33" spans="8:14" ht="10.5" customHeight="1">
      <c r="H33" s="107"/>
      <c r="I33" s="107"/>
      <c r="J33" s="107"/>
      <c r="K33" s="107"/>
      <c r="L33" s="107"/>
      <c r="M33" s="107"/>
      <c r="N33" s="107"/>
    </row>
    <row r="34" spans="8:14" ht="10.5" customHeight="1">
      <c r="H34" s="107"/>
      <c r="I34" s="107"/>
      <c r="J34" s="107"/>
      <c r="K34" s="107"/>
      <c r="L34" s="107"/>
      <c r="M34" s="107"/>
      <c r="N34" s="107"/>
    </row>
    <row r="35" spans="8:14" ht="10.5" customHeight="1">
      <c r="H35" s="107"/>
      <c r="I35" s="107"/>
      <c r="J35" s="107"/>
      <c r="K35" s="107"/>
      <c r="L35" s="107"/>
      <c r="M35" s="107"/>
      <c r="N35" s="107"/>
    </row>
    <row r="36" spans="8:14" ht="10.5" customHeight="1">
      <c r="H36" s="107"/>
      <c r="I36" s="107"/>
      <c r="J36" s="107"/>
      <c r="K36" s="107"/>
      <c r="L36" s="107"/>
      <c r="M36" s="107"/>
      <c r="N36" s="107"/>
    </row>
    <row r="37" spans="8:14" ht="10.5" customHeight="1">
      <c r="H37" s="107"/>
      <c r="I37" s="107"/>
      <c r="J37" s="107"/>
      <c r="K37" s="107"/>
      <c r="L37" s="107"/>
      <c r="M37" s="107"/>
      <c r="N37" s="107"/>
    </row>
    <row r="38" spans="8:14" ht="10.5" customHeight="1">
      <c r="H38" s="107"/>
      <c r="I38" s="107"/>
      <c r="J38" s="107"/>
      <c r="K38" s="107"/>
      <c r="L38" s="107"/>
      <c r="M38" s="107"/>
      <c r="N38" s="107"/>
    </row>
    <row r="39" spans="8:14" ht="10.5" customHeight="1">
      <c r="H39" s="107"/>
      <c r="I39" s="107"/>
      <c r="J39" s="107"/>
      <c r="K39" s="107"/>
      <c r="L39" s="107"/>
      <c r="M39" s="107"/>
      <c r="N39" s="107"/>
    </row>
    <row r="40" spans="8:14" ht="10.5" customHeight="1">
      <c r="H40" s="107"/>
      <c r="I40" s="107"/>
      <c r="J40" s="107"/>
      <c r="K40" s="107"/>
      <c r="L40" s="107"/>
      <c r="M40" s="107"/>
      <c r="N40" s="107"/>
    </row>
    <row r="41" spans="8:14" ht="10.5" customHeight="1">
      <c r="H41" s="107"/>
      <c r="I41" s="107"/>
      <c r="J41" s="107"/>
      <c r="K41" s="107"/>
      <c r="L41" s="107"/>
      <c r="M41" s="107"/>
      <c r="N41" s="107"/>
    </row>
    <row r="42" spans="8:14" ht="10.5" customHeight="1">
      <c r="H42" s="107"/>
      <c r="I42" s="107"/>
      <c r="J42" s="107"/>
      <c r="K42" s="107"/>
      <c r="L42" s="107"/>
      <c r="M42" s="107"/>
      <c r="N42" s="107"/>
    </row>
    <row r="43" spans="8:14" ht="10.5" customHeight="1">
      <c r="H43" s="107"/>
      <c r="I43" s="107"/>
      <c r="J43" s="107"/>
      <c r="K43" s="107"/>
      <c r="L43" s="107"/>
      <c r="M43" s="107"/>
      <c r="N43" s="107"/>
    </row>
    <row r="44" spans="8:14" ht="10.5" customHeight="1">
      <c r="H44" s="107"/>
      <c r="I44" s="107"/>
      <c r="J44" s="107"/>
      <c r="K44" s="107"/>
      <c r="L44" s="107"/>
      <c r="M44" s="107"/>
      <c r="N44" s="107"/>
    </row>
    <row r="45" spans="8:14" ht="10.5" customHeight="1">
      <c r="H45" s="107"/>
      <c r="I45" s="107"/>
      <c r="J45" s="107"/>
      <c r="K45" s="107"/>
      <c r="L45" s="107"/>
      <c r="M45" s="107"/>
      <c r="N45" s="107"/>
    </row>
    <row r="46" spans="8:14" ht="10.5" customHeight="1">
      <c r="H46" s="107"/>
      <c r="I46" s="107"/>
      <c r="J46" s="107"/>
      <c r="K46" s="107"/>
      <c r="L46" s="107"/>
      <c r="M46" s="107"/>
      <c r="N46" s="107"/>
    </row>
    <row r="47" spans="8:14" ht="10.5" customHeight="1">
      <c r="H47" s="107"/>
      <c r="I47" s="107"/>
      <c r="J47" s="107"/>
      <c r="K47" s="107"/>
      <c r="L47" s="107"/>
      <c r="M47" s="107"/>
      <c r="N47" s="107"/>
    </row>
    <row r="48" spans="8:14" ht="10.5" customHeight="1">
      <c r="H48" s="107"/>
      <c r="I48" s="107"/>
      <c r="J48" s="107"/>
      <c r="K48" s="107"/>
      <c r="L48" s="107"/>
      <c r="M48" s="107"/>
      <c r="N48" s="107"/>
    </row>
    <row r="49" spans="8:14" ht="10.5" customHeight="1">
      <c r="H49" s="107"/>
      <c r="I49" s="107"/>
      <c r="J49" s="107"/>
      <c r="K49" s="107"/>
      <c r="L49" s="107"/>
      <c r="M49" s="107"/>
      <c r="N49" s="107"/>
    </row>
    <row r="50" spans="8:14" ht="10.5" customHeight="1">
      <c r="H50" s="107"/>
      <c r="I50" s="107"/>
      <c r="J50" s="107"/>
      <c r="K50" s="107"/>
      <c r="L50" s="107"/>
      <c r="M50" s="107"/>
      <c r="N50" s="107"/>
    </row>
    <row r="51" spans="8:14" ht="10.5" customHeight="1">
      <c r="H51" s="107"/>
      <c r="I51" s="107"/>
      <c r="J51" s="107"/>
      <c r="K51" s="107"/>
      <c r="L51" s="107"/>
      <c r="M51" s="107"/>
      <c r="N51" s="107"/>
    </row>
    <row r="52" spans="8:14" ht="10.5" customHeight="1">
      <c r="H52" s="107"/>
      <c r="I52" s="107"/>
      <c r="J52" s="107"/>
      <c r="K52" s="107"/>
      <c r="L52" s="107"/>
      <c r="M52" s="107"/>
      <c r="N52" s="107"/>
    </row>
    <row r="53" spans="8:14" ht="10.5" customHeight="1">
      <c r="H53" s="107"/>
      <c r="I53" s="107"/>
      <c r="J53" s="107"/>
      <c r="K53" s="107"/>
      <c r="L53" s="107"/>
      <c r="M53" s="107"/>
      <c r="N53" s="107"/>
    </row>
    <row r="54" spans="8:14" ht="10.5" customHeight="1">
      <c r="H54" s="107"/>
      <c r="I54" s="107"/>
      <c r="J54" s="107"/>
      <c r="K54" s="107"/>
      <c r="L54" s="107"/>
      <c r="M54" s="107"/>
      <c r="N54" s="107"/>
    </row>
    <row r="55" spans="8:14" ht="10.5" customHeight="1">
      <c r="H55" s="107"/>
      <c r="I55" s="107"/>
      <c r="J55" s="107"/>
      <c r="K55" s="107"/>
      <c r="L55" s="107"/>
      <c r="M55" s="107"/>
      <c r="N55" s="107"/>
    </row>
    <row r="56" spans="8:14" ht="10.5" customHeight="1">
      <c r="H56" s="107"/>
      <c r="I56" s="107"/>
      <c r="J56" s="107"/>
      <c r="K56" s="107"/>
      <c r="L56" s="107"/>
      <c r="M56" s="107"/>
      <c r="N56" s="107"/>
    </row>
    <row r="57" spans="8:14" ht="10.5" customHeight="1">
      <c r="H57" s="107"/>
      <c r="I57" s="107"/>
      <c r="J57" s="107"/>
      <c r="K57" s="107"/>
      <c r="L57" s="107"/>
      <c r="M57" s="107"/>
      <c r="N57" s="107"/>
    </row>
    <row r="58" spans="8:14" ht="10.5" customHeight="1">
      <c r="H58" s="107"/>
      <c r="I58" s="107"/>
      <c r="J58" s="107"/>
      <c r="K58" s="107"/>
      <c r="L58" s="107"/>
      <c r="M58" s="107"/>
      <c r="N58" s="107"/>
    </row>
    <row r="59" spans="8:14" ht="10.5" customHeight="1">
      <c r="H59" s="107"/>
      <c r="I59" s="107"/>
      <c r="J59" s="107"/>
      <c r="K59" s="107"/>
      <c r="L59" s="107"/>
      <c r="M59" s="107"/>
      <c r="N59" s="107"/>
    </row>
    <row r="60" spans="8:14" ht="10.5" customHeight="1">
      <c r="H60" s="107"/>
      <c r="I60" s="107"/>
      <c r="J60" s="107"/>
      <c r="K60" s="107"/>
      <c r="L60" s="107"/>
      <c r="M60" s="107"/>
      <c r="N60" s="107"/>
    </row>
    <row r="61" spans="8:14" ht="10.5" customHeight="1">
      <c r="H61" s="107"/>
      <c r="I61" s="107"/>
      <c r="J61" s="107"/>
      <c r="K61" s="107"/>
      <c r="L61" s="107"/>
      <c r="M61" s="107"/>
      <c r="N61" s="107"/>
    </row>
    <row r="62" spans="8:14" ht="10.5" customHeight="1">
      <c r="H62" s="107"/>
      <c r="I62" s="107"/>
      <c r="J62" s="107"/>
      <c r="K62" s="107"/>
      <c r="L62" s="107"/>
      <c r="M62" s="107"/>
      <c r="N62" s="107"/>
    </row>
    <row r="63" spans="8:14" ht="10.5" customHeight="1">
      <c r="H63" s="107"/>
      <c r="I63" s="107"/>
      <c r="J63" s="107"/>
      <c r="K63" s="107"/>
      <c r="L63" s="107"/>
      <c r="M63" s="107"/>
      <c r="N63" s="107"/>
    </row>
    <row r="64" spans="8:14" ht="10.5" customHeight="1">
      <c r="H64" s="107"/>
      <c r="I64" s="107"/>
      <c r="J64" s="107"/>
      <c r="K64" s="107"/>
      <c r="L64" s="107"/>
      <c r="M64" s="107"/>
      <c r="N64" s="107"/>
    </row>
    <row r="65" spans="8:14" ht="10.5" customHeight="1">
      <c r="H65" s="107"/>
      <c r="I65" s="107"/>
      <c r="J65" s="107"/>
      <c r="K65" s="107"/>
      <c r="L65" s="107"/>
      <c r="M65" s="107"/>
      <c r="N65" s="107"/>
    </row>
    <row r="66" spans="8:14" ht="10.5" customHeight="1">
      <c r="H66" s="107"/>
      <c r="I66" s="107"/>
      <c r="J66" s="107"/>
      <c r="K66" s="107"/>
      <c r="L66" s="107"/>
      <c r="M66" s="107"/>
      <c r="N66" s="107"/>
    </row>
    <row r="67" spans="8:14" ht="10.5" customHeight="1">
      <c r="H67" s="107"/>
      <c r="I67" s="107"/>
      <c r="J67" s="107"/>
      <c r="K67" s="107"/>
      <c r="L67" s="107"/>
      <c r="M67" s="107"/>
      <c r="N67" s="107"/>
    </row>
    <row r="68" spans="8:14" ht="10.5" customHeight="1">
      <c r="H68" s="107"/>
      <c r="I68" s="107"/>
      <c r="J68" s="107"/>
      <c r="K68" s="107"/>
      <c r="L68" s="107"/>
      <c r="M68" s="107"/>
      <c r="N68" s="107"/>
    </row>
    <row r="69" spans="8:14" ht="10.5" customHeight="1">
      <c r="H69" s="107"/>
      <c r="I69" s="107"/>
      <c r="J69" s="107"/>
      <c r="K69" s="107"/>
      <c r="L69" s="107"/>
      <c r="M69" s="107"/>
      <c r="N69" s="107"/>
    </row>
    <row r="70" spans="8:14" ht="10.5" customHeight="1">
      <c r="H70" s="107"/>
      <c r="I70" s="107"/>
      <c r="J70" s="107"/>
      <c r="K70" s="107"/>
      <c r="L70" s="107"/>
      <c r="M70" s="107"/>
      <c r="N70" s="107"/>
    </row>
    <row r="71" spans="8:14" ht="10.5" customHeight="1">
      <c r="H71" s="107"/>
      <c r="I71" s="107"/>
      <c r="J71" s="107"/>
      <c r="K71" s="107"/>
      <c r="L71" s="107"/>
      <c r="M71" s="107"/>
      <c r="N71" s="107"/>
    </row>
    <row r="72" spans="8:14" ht="10.5" customHeight="1">
      <c r="H72" s="107"/>
      <c r="I72" s="107"/>
      <c r="J72" s="107"/>
      <c r="K72" s="107"/>
      <c r="L72" s="107"/>
      <c r="M72" s="107"/>
      <c r="N72" s="107"/>
    </row>
    <row r="73" spans="8:14" ht="10.5" customHeight="1">
      <c r="H73" s="107"/>
      <c r="I73" s="107"/>
      <c r="J73" s="107"/>
      <c r="K73" s="107"/>
      <c r="L73" s="107"/>
      <c r="M73" s="107"/>
      <c r="N73" s="107"/>
    </row>
    <row r="74" spans="8:14" ht="10.5" customHeight="1">
      <c r="H74" s="107"/>
      <c r="I74" s="107"/>
      <c r="J74" s="107"/>
      <c r="K74" s="107"/>
      <c r="L74" s="107"/>
      <c r="M74" s="107"/>
      <c r="N74" s="107"/>
    </row>
    <row r="75" spans="8:14" ht="10.5" customHeight="1">
      <c r="H75" s="107"/>
      <c r="I75" s="107"/>
      <c r="J75" s="107"/>
      <c r="K75" s="107"/>
      <c r="L75" s="107"/>
      <c r="M75" s="107"/>
      <c r="N75" s="107"/>
    </row>
    <row r="76" spans="8:14" ht="10.5" customHeight="1">
      <c r="H76" s="107"/>
      <c r="I76" s="107"/>
      <c r="J76" s="107"/>
      <c r="K76" s="107"/>
      <c r="L76" s="107"/>
      <c r="M76" s="107"/>
      <c r="N76" s="107"/>
    </row>
    <row r="77" spans="8:14" ht="10.5" customHeight="1">
      <c r="H77" s="107"/>
      <c r="I77" s="107"/>
      <c r="J77" s="107"/>
      <c r="K77" s="107"/>
      <c r="L77" s="107"/>
      <c r="M77" s="107"/>
      <c r="N77" s="107"/>
    </row>
    <row r="78" spans="8:14" ht="10.5" customHeight="1">
      <c r="H78" s="107"/>
      <c r="I78" s="107"/>
      <c r="J78" s="107"/>
      <c r="K78" s="107"/>
      <c r="L78" s="107"/>
      <c r="M78" s="107"/>
      <c r="N78" s="107"/>
    </row>
    <row r="79" spans="8:14" ht="10.5" customHeight="1">
      <c r="H79" s="107"/>
      <c r="I79" s="107"/>
      <c r="J79" s="107"/>
      <c r="K79" s="107"/>
      <c r="L79" s="107"/>
      <c r="M79" s="107"/>
      <c r="N79" s="107"/>
    </row>
    <row r="80" spans="8:14" ht="10.5" customHeight="1">
      <c r="H80" s="107"/>
      <c r="I80" s="107"/>
      <c r="J80" s="107"/>
      <c r="K80" s="107"/>
      <c r="L80" s="107"/>
      <c r="M80" s="107"/>
      <c r="N80" s="107"/>
    </row>
    <row r="81" spans="8:14" ht="10.5" customHeight="1">
      <c r="H81" s="107"/>
      <c r="I81" s="107"/>
      <c r="J81" s="107"/>
      <c r="K81" s="107"/>
      <c r="L81" s="107"/>
      <c r="M81" s="107"/>
      <c r="N81" s="107"/>
    </row>
    <row r="82" spans="8:14" ht="10.5" customHeight="1">
      <c r="H82" s="107"/>
      <c r="I82" s="107"/>
      <c r="J82" s="107"/>
      <c r="K82" s="107"/>
      <c r="L82" s="107"/>
      <c r="M82" s="107"/>
      <c r="N82" s="107"/>
    </row>
    <row r="83" spans="8:14" ht="10.5" customHeight="1">
      <c r="H83" s="107"/>
      <c r="I83" s="107"/>
      <c r="J83" s="107"/>
      <c r="K83" s="107"/>
      <c r="L83" s="107"/>
      <c r="M83" s="107"/>
      <c r="N83" s="107"/>
    </row>
    <row r="84" spans="8:14" ht="10.5" customHeight="1">
      <c r="H84" s="107"/>
      <c r="I84" s="107"/>
      <c r="J84" s="107"/>
      <c r="K84" s="107"/>
      <c r="L84" s="107"/>
      <c r="M84" s="107"/>
      <c r="N84" s="107"/>
    </row>
    <row r="85" spans="8:14" ht="10.5" customHeight="1">
      <c r="H85" s="107"/>
      <c r="I85" s="107"/>
      <c r="J85" s="107"/>
      <c r="K85" s="107"/>
      <c r="L85" s="107"/>
      <c r="M85" s="107"/>
      <c r="N85" s="107"/>
    </row>
    <row r="86" spans="8:14" ht="10.5" customHeight="1">
      <c r="H86" s="107"/>
      <c r="I86" s="107"/>
      <c r="J86" s="107"/>
      <c r="K86" s="107"/>
      <c r="L86" s="107"/>
      <c r="M86" s="107"/>
      <c r="N86" s="107"/>
    </row>
    <row r="87" spans="8:14" ht="10.5" customHeight="1">
      <c r="H87" s="107"/>
      <c r="I87" s="107"/>
      <c r="J87" s="107"/>
      <c r="K87" s="107"/>
      <c r="L87" s="107"/>
      <c r="M87" s="107"/>
      <c r="N87" s="107"/>
    </row>
    <row r="88" spans="8:14" ht="10.5" customHeight="1">
      <c r="H88" s="107"/>
      <c r="I88" s="107"/>
      <c r="J88" s="107"/>
      <c r="K88" s="107"/>
      <c r="L88" s="107"/>
      <c r="M88" s="107"/>
      <c r="N88" s="107"/>
    </row>
    <row r="89" spans="8:14" ht="10.5" customHeight="1">
      <c r="H89" s="107"/>
      <c r="I89" s="107"/>
      <c r="J89" s="107"/>
      <c r="K89" s="107"/>
      <c r="L89" s="107"/>
      <c r="M89" s="107"/>
      <c r="N89" s="107"/>
    </row>
    <row r="90" spans="8:14" ht="10.5" customHeight="1">
      <c r="H90" s="107"/>
      <c r="I90" s="107"/>
      <c r="J90" s="107"/>
      <c r="K90" s="107"/>
      <c r="L90" s="107"/>
      <c r="M90" s="107"/>
      <c r="N90" s="107"/>
    </row>
    <row r="91" spans="8:14" ht="10.5" customHeight="1">
      <c r="H91" s="107"/>
      <c r="I91" s="107"/>
      <c r="J91" s="107"/>
      <c r="K91" s="107"/>
      <c r="L91" s="107"/>
      <c r="M91" s="107"/>
      <c r="N91" s="107"/>
    </row>
    <row r="92" spans="8:14" ht="10.5" customHeight="1">
      <c r="H92" s="107"/>
      <c r="I92" s="107"/>
      <c r="J92" s="107"/>
      <c r="K92" s="107"/>
      <c r="L92" s="107"/>
      <c r="M92" s="107"/>
      <c r="N92" s="107"/>
    </row>
    <row r="93" spans="8:14" ht="10.5" customHeight="1">
      <c r="H93" s="107"/>
      <c r="I93" s="107"/>
      <c r="J93" s="107"/>
      <c r="K93" s="107"/>
      <c r="L93" s="107"/>
      <c r="M93" s="107"/>
      <c r="N93" s="107"/>
    </row>
    <row r="94" spans="8:14" ht="10.5" customHeight="1">
      <c r="H94" s="107"/>
      <c r="I94" s="107"/>
      <c r="J94" s="107"/>
      <c r="K94" s="107"/>
      <c r="L94" s="107"/>
      <c r="M94" s="107"/>
      <c r="N94" s="107"/>
    </row>
    <row r="95" spans="8:14" ht="10.5" customHeight="1">
      <c r="H95" s="107"/>
      <c r="I95" s="107"/>
      <c r="J95" s="107"/>
      <c r="K95" s="107"/>
      <c r="L95" s="107"/>
      <c r="M95" s="107"/>
      <c r="N95" s="107"/>
    </row>
    <row r="96" spans="8:14" ht="10.5" customHeight="1">
      <c r="H96" s="107"/>
      <c r="I96" s="107"/>
      <c r="J96" s="107"/>
      <c r="K96" s="107"/>
      <c r="L96" s="107"/>
      <c r="M96" s="107"/>
      <c r="N96" s="107"/>
    </row>
    <row r="97" spans="8:14" ht="10.5" customHeight="1">
      <c r="H97" s="107"/>
      <c r="I97" s="107"/>
      <c r="J97" s="107"/>
      <c r="K97" s="107"/>
      <c r="L97" s="107"/>
      <c r="M97" s="107"/>
      <c r="N97" s="107"/>
    </row>
    <row r="98" spans="8:14" ht="10.5" customHeight="1">
      <c r="H98" s="107"/>
      <c r="I98" s="107"/>
      <c r="J98" s="107"/>
      <c r="K98" s="107"/>
      <c r="L98" s="107"/>
      <c r="M98" s="107"/>
      <c r="N98" s="107"/>
    </row>
    <row r="99" spans="8:14" ht="10.5" customHeight="1">
      <c r="H99" s="107"/>
      <c r="I99" s="107"/>
      <c r="J99" s="107"/>
      <c r="K99" s="107"/>
      <c r="L99" s="107"/>
      <c r="M99" s="107"/>
      <c r="N99" s="107"/>
    </row>
    <row r="100" spans="8:14" ht="10.5" customHeight="1">
      <c r="H100" s="107"/>
      <c r="I100" s="107"/>
      <c r="J100" s="107"/>
      <c r="K100" s="107"/>
      <c r="L100" s="107"/>
      <c r="M100" s="107"/>
      <c r="N100" s="107"/>
    </row>
    <row r="101" spans="8:14" ht="10.5" customHeight="1">
      <c r="H101" s="107"/>
      <c r="I101" s="107"/>
      <c r="J101" s="107"/>
      <c r="K101" s="107"/>
      <c r="L101" s="107"/>
      <c r="M101" s="107"/>
      <c r="N101" s="107"/>
    </row>
    <row r="102" spans="8:14" ht="10.5" customHeight="1">
      <c r="H102" s="107"/>
      <c r="I102" s="107"/>
      <c r="J102" s="107"/>
      <c r="K102" s="107"/>
      <c r="L102" s="107"/>
      <c r="M102" s="107"/>
      <c r="N102" s="107"/>
    </row>
    <row r="103" spans="8:14" ht="10.5" customHeight="1">
      <c r="H103" s="107"/>
      <c r="I103" s="107"/>
      <c r="J103" s="107"/>
      <c r="K103" s="107"/>
      <c r="L103" s="107"/>
      <c r="M103" s="107"/>
      <c r="N103" s="107"/>
    </row>
    <row r="104" spans="8:14" ht="10.5" customHeight="1">
      <c r="H104" s="107"/>
      <c r="I104" s="107"/>
      <c r="J104" s="107"/>
      <c r="K104" s="107"/>
      <c r="L104" s="107"/>
      <c r="M104" s="107"/>
      <c r="N104" s="107"/>
    </row>
    <row r="105" spans="8:14" ht="10.5" customHeight="1">
      <c r="H105" s="107"/>
      <c r="I105" s="107"/>
      <c r="J105" s="107"/>
      <c r="K105" s="107"/>
      <c r="L105" s="107"/>
      <c r="M105" s="107"/>
      <c r="N105" s="107"/>
    </row>
    <row r="106" spans="8:14" ht="10.5" customHeight="1">
      <c r="H106" s="107"/>
      <c r="I106" s="107"/>
      <c r="J106" s="107"/>
      <c r="K106" s="107"/>
      <c r="L106" s="107"/>
      <c r="M106" s="107"/>
      <c r="N106" s="107"/>
    </row>
    <row r="107" spans="8:14" ht="10.5" customHeight="1">
      <c r="H107" s="107"/>
      <c r="I107" s="107"/>
      <c r="J107" s="107"/>
      <c r="K107" s="107"/>
      <c r="L107" s="107"/>
      <c r="M107" s="107"/>
      <c r="N107" s="107"/>
    </row>
    <row r="108" spans="8:14" ht="10.5" customHeight="1">
      <c r="H108" s="107"/>
      <c r="I108" s="107"/>
      <c r="J108" s="107"/>
      <c r="K108" s="107"/>
      <c r="L108" s="107"/>
      <c r="M108" s="107"/>
      <c r="N108" s="107"/>
    </row>
    <row r="109" spans="8:14" ht="10.5" customHeight="1">
      <c r="H109" s="107"/>
      <c r="I109" s="107"/>
      <c r="J109" s="107"/>
      <c r="K109" s="107"/>
      <c r="L109" s="107"/>
      <c r="M109" s="107"/>
      <c r="N109" s="107"/>
    </row>
    <row r="110" spans="8:14" ht="10.5" customHeight="1">
      <c r="H110" s="107"/>
      <c r="I110" s="107"/>
      <c r="J110" s="107"/>
      <c r="K110" s="107"/>
      <c r="L110" s="107"/>
      <c r="M110" s="107"/>
      <c r="N110" s="107"/>
    </row>
    <row r="111" spans="8:14" ht="10.5" customHeight="1">
      <c r="H111" s="107"/>
      <c r="I111" s="107"/>
      <c r="J111" s="107"/>
      <c r="K111" s="107"/>
      <c r="L111" s="107"/>
      <c r="M111" s="107"/>
      <c r="N111" s="107"/>
    </row>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sheetData>
  <sheetProtection/>
  <mergeCells count="19">
    <mergeCell ref="M7:N7"/>
    <mergeCell ref="M8:N8"/>
    <mergeCell ref="C4:C5"/>
    <mergeCell ref="D4:D5"/>
    <mergeCell ref="F4:F5"/>
    <mergeCell ref="G4:G5"/>
    <mergeCell ref="H4:H5"/>
    <mergeCell ref="J4:J5"/>
    <mergeCell ref="K4:K5"/>
    <mergeCell ref="M3:N5"/>
    <mergeCell ref="M6:N6"/>
    <mergeCell ref="F3:H3"/>
    <mergeCell ref="A3:A5"/>
    <mergeCell ref="B3:B5"/>
    <mergeCell ref="C3:E3"/>
    <mergeCell ref="E4:E5"/>
    <mergeCell ref="I4:I5"/>
    <mergeCell ref="I3:L3"/>
    <mergeCell ref="L4:L5"/>
  </mergeCells>
  <printOptions/>
  <pageMargins left="0.5905511811023623"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2007-08-08T05:25:06Z</dcterms:created>
  <dcterms:modified xsi:type="dcterms:W3CDTF">2010-03-24T23:30:03Z</dcterms:modified>
  <cp:category/>
  <cp:version/>
  <cp:contentType/>
  <cp:contentStatus/>
</cp:coreProperties>
</file>