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57" sheetId="2" r:id="rId2"/>
    <sheet name="158" sheetId="3" r:id="rId3"/>
    <sheet name="159" sheetId="4" r:id="rId4"/>
    <sheet name="160" sheetId="5" r:id="rId5"/>
    <sheet name="161" sheetId="6" r:id="rId6"/>
    <sheet name="162" sheetId="7" r:id="rId7"/>
    <sheet name="163" sheetId="8" r:id="rId8"/>
    <sheet name="164" sheetId="9" r:id="rId9"/>
    <sheet name="165" sheetId="10" r:id="rId10"/>
  </sheets>
  <definedNames/>
  <calcPr fullCalcOnLoad="1"/>
</workbook>
</file>

<file path=xl/sharedStrings.xml><?xml version="1.0" encoding="utf-8"?>
<sst xmlns="http://schemas.openxmlformats.org/spreadsheetml/2006/main" count="292" uniqueCount="208">
  <si>
    <t>年次</t>
  </si>
  <si>
    <t>総数</t>
  </si>
  <si>
    <t>火災事故</t>
  </si>
  <si>
    <t>交通事故</t>
  </si>
  <si>
    <t>一般負傷</t>
  </si>
  <si>
    <t>その他</t>
  </si>
  <si>
    <t>１６</t>
  </si>
  <si>
    <t>１７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</si>
  <si>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</si>
  <si>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</si>
  <si>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</si>
  <si>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</si>
  <si>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</si>
  <si>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</si>
  <si>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</si>
  <si>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</si>
  <si>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</si>
  <si>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</si>
  <si>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</si>
  <si>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中野・野方消防署</t>
  </si>
  <si>
    <t>総数</t>
  </si>
  <si>
    <t>失火</t>
  </si>
  <si>
    <t>自然発火</t>
  </si>
  <si>
    <t>原因不明</t>
  </si>
  <si>
    <t>たばこ</t>
  </si>
  <si>
    <t>ガスこんろ</t>
  </si>
  <si>
    <t>火あそび</t>
  </si>
  <si>
    <t>その他</t>
  </si>
  <si>
    <t>注　※放火の疑いを含む。</t>
  </si>
  <si>
    <t>資料　中野・野方消防署</t>
  </si>
  <si>
    <t>落雷</t>
  </si>
  <si>
    <t>放火※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</si>
  <si>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</si>
  <si>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</si>
  <si>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</si>
  <si>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</si>
  <si>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</si>
  <si>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</si>
  <si>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</si>
  <si>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</si>
  <si>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不明</t>
  </si>
  <si>
    <t>資料　中野･野方消防署</t>
  </si>
  <si>
    <t>住宅</t>
  </si>
  <si>
    <t>店舗</t>
  </si>
  <si>
    <t>会社･工場
作業場</t>
  </si>
  <si>
    <t>車両</t>
  </si>
  <si>
    <t>倉庫物置</t>
  </si>
  <si>
    <t>病院</t>
  </si>
  <si>
    <t>学校</t>
  </si>
  <si>
    <t>娯楽施設</t>
  </si>
  <si>
    <t>浴場</t>
  </si>
  <si>
    <t>市場</t>
  </si>
  <si>
    <t>官公庁</t>
  </si>
  <si>
    <t>社寺</t>
  </si>
  <si>
    <t>仮設小屋</t>
  </si>
  <si>
    <t>アパート
住宅</t>
  </si>
  <si>
    <t>旅館
料理店</t>
  </si>
  <si>
    <t>飯場
工事現場</t>
  </si>
  <si>
    <t>資料　中野･野方消防署</t>
  </si>
  <si>
    <t>合計</t>
  </si>
  <si>
    <t>中野警察署</t>
  </si>
  <si>
    <t>野方警察署</t>
  </si>
  <si>
    <t>１月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</si>
  <si>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</si>
  <si>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</si>
  <si>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</si>
  <si>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</si>
  <si>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</si>
  <si>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</si>
  <si>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</si>
  <si>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</si>
  <si>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</si>
  <si>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</si>
  <si>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</si>
  <si>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</si>
  <si>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</si>
  <si>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</si>
  <si>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</si>
  <si>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</si>
  <si>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</si>
  <si>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</si>
  <si>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</si>
  <si>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</si>
  <si>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</si>
  <si>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件数</t>
  </si>
  <si>
    <t>死亡者数</t>
  </si>
  <si>
    <t>負傷者数</t>
  </si>
  <si>
    <t>幼児</t>
  </si>
  <si>
    <t>小学生</t>
  </si>
  <si>
    <t>中学生</t>
  </si>
  <si>
    <t>注　件数は子どものみの事故の場合計上されるので，死亡者数，負傷者数に数値があっても，件数に数値のない場合がある。</t>
  </si>
  <si>
    <t>区分</t>
  </si>
  <si>
    <t>路線別</t>
  </si>
  <si>
    <t>方南通り</t>
  </si>
  <si>
    <t>青梅街道</t>
  </si>
  <si>
    <t>中野通り</t>
  </si>
  <si>
    <t>山手通り</t>
  </si>
  <si>
    <t>環七通り</t>
  </si>
  <si>
    <t>大久保通り</t>
  </si>
  <si>
    <t>早稲田通り</t>
  </si>
  <si>
    <t>新青梅街道</t>
  </si>
  <si>
    <t>目白通り</t>
  </si>
  <si>
    <t>中杉通り</t>
  </si>
  <si>
    <t>千川通り</t>
  </si>
  <si>
    <t>その他の道路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</si>
  <si>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</si>
  <si>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</si>
  <si>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</si>
  <si>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</si>
  <si>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</si>
  <si>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</si>
  <si>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</si>
  <si>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</si>
  <si>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</si>
  <si>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</si>
  <si>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</si>
  <si>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</si>
  <si>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</si>
  <si>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</si>
  <si>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全区</t>
  </si>
  <si>
    <t>中野警察署</t>
  </si>
  <si>
    <t>野方警察署</t>
  </si>
  <si>
    <t>人身事故件数</t>
  </si>
  <si>
    <t>死亡者</t>
  </si>
  <si>
    <t>重傷者</t>
  </si>
  <si>
    <t>軽傷者</t>
  </si>
  <si>
    <t>表番号</t>
  </si>
  <si>
    <t>統計名</t>
  </si>
  <si>
    <t>警察及び消防</t>
  </si>
  <si>
    <t>資料　警視庁総務部文書課</t>
  </si>
  <si>
    <t>１８</t>
  </si>
  <si>
    <t>資料　警視庁総務部文書課</t>
  </si>
  <si>
    <t>急病</t>
  </si>
  <si>
    <t>　１６</t>
  </si>
  <si>
    <t>　１７</t>
  </si>
  <si>
    <t>　１８</t>
  </si>
  <si>
    <t>　１９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</si>
  <si>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</si>
  <si>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</si>
  <si>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</si>
  <si>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</si>
  <si>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</si>
  <si>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</si>
  <si>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</si>
  <si>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</si>
  <si>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１０</t>
  </si>
  <si>
    <t xml:space="preserve">    １１</t>
  </si>
  <si>
    <t xml:space="preserve">    １２</t>
  </si>
  <si>
    <t>平成１５ 年</t>
  </si>
  <si>
    <t>１９年１月</t>
  </si>
  <si>
    <t>１９年１月</t>
  </si>
  <si>
    <t>１５７．警察署管内別交通事故件数（人身事故）（平成１５～平成１９年）</t>
  </si>
  <si>
    <t>平成１５年</t>
  </si>
  <si>
    <r>
      <t>警察署管内別交通事故件数（人身事故）（平成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年）</t>
    </r>
  </si>
  <si>
    <t>月別交通事故件数(人身事故）（平成15～平成19年）</t>
  </si>
  <si>
    <t>主要路線別交通事故発生件数（人身事故）（平成15～平成19年）</t>
  </si>
  <si>
    <t>時間別火災の発生件数（平成15～平成19年）</t>
  </si>
  <si>
    <t>原因別火災の発生件数（平成15～平成19年）</t>
  </si>
  <si>
    <t>救急出動状況（平成15～平成19年）</t>
  </si>
  <si>
    <t>１５８．月別交通事故件数（人身事故）（平成１５～平成１９年）</t>
  </si>
  <si>
    <t>平成１５年</t>
  </si>
  <si>
    <t>１６</t>
  </si>
  <si>
    <t>１７</t>
  </si>
  <si>
    <t>１９</t>
  </si>
  <si>
    <t>１５９．主要路線別交通事故発生件数（人身事故）（平成１５～平成１９年）</t>
  </si>
  <si>
    <t>１６０．子どもの交通事故警察署管内別，月別発生件数及び死傷者数（平成１９年）</t>
  </si>
  <si>
    <t>子どもの交通事故警察署管内別，月別発生件数及び死傷者数（平成19年）</t>
  </si>
  <si>
    <t>凶悪犯</t>
  </si>
  <si>
    <t>粗暴犯</t>
  </si>
  <si>
    <t>窃盗犯</t>
  </si>
  <si>
    <t>知能犯</t>
  </si>
  <si>
    <t>風俗犯</t>
  </si>
  <si>
    <t>その他の刑法犯</t>
  </si>
  <si>
    <t>侵入窃盗</t>
  </si>
  <si>
    <t>非侵入窃盗</t>
  </si>
  <si>
    <t>詐欺</t>
  </si>
  <si>
    <t>偽造</t>
  </si>
  <si>
    <t>賭博</t>
  </si>
  <si>
    <t>わいせつ</t>
  </si>
  <si>
    <t>占有
離脱物
横領</t>
  </si>
  <si>
    <t>公務
執行
妨害</t>
  </si>
  <si>
    <t>住居
侵入</t>
  </si>
  <si>
    <t>器物
損壊等</t>
  </si>
  <si>
    <t>うち乗物盗</t>
  </si>
  <si>
    <t>うち）自転車占脱</t>
  </si>
  <si>
    <t xml:space="preserve">…  </t>
  </si>
  <si>
    <t>資料　警視庁総務部文書課「警視庁の統計」</t>
  </si>
  <si>
    <t>平成１５年</t>
  </si>
  <si>
    <t>１６１．刑法犯の罪種別認知件数（平成１５～平成１９年）</t>
  </si>
  <si>
    <t>種類別火災の発生件数（平成15～平成19年）</t>
  </si>
  <si>
    <t>刑法犯の罪種別認知件数（平成15～平成19年）</t>
  </si>
  <si>
    <t>１６２．種類別火災の発生件数（平成１５～平成１９年）</t>
  </si>
  <si>
    <t>平成１５年</t>
  </si>
  <si>
    <t>１６３．時間別火災の発生件数（平成１５～平成１９年）</t>
  </si>
  <si>
    <t>１６４．原因別火災の発生件数（平成１５～平成１９年）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</si>
  <si>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</si>
  <si>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</si>
  <si>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</si>
  <si>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</si>
  <si>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</si>
  <si>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</si>
  <si>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</si>
  <si>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</si>
  <si>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１０</t>
  </si>
  <si>
    <t xml:space="preserve">   １１</t>
  </si>
  <si>
    <t xml:space="preserve">   １２</t>
  </si>
  <si>
    <t>１９年１月</t>
  </si>
  <si>
    <t>１６５．救急出動状況（平成１５～平成１９年）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</si>
</sst>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 &quot;;@"/>
    <numFmt numFmtId="178" formatCode="###\ ###\ ;###0;&quot;- &quot;;@"/>
    <numFmt numFmtId="179" formatCode="###\ ###\ ##0\ "/>
    <numFmt numFmtId="180" formatCode="###\ ###\ ##0\ \ \ \ \ "/>
    <numFmt numFmtId="181" formatCode="_ * #,##0_ ;_ * \-#,##0_ ;_ * &quot;-&quot;\ \ \ \ \ _ ;_ @_ "/>
    <numFmt numFmtId="182" formatCode="_ * #,##0\ \ \ \ \ _ ;_ * \-#,##0_ ;_ * &quot;-&quot;\ \ \ \ \ _ ;_ @_ "/>
    <numFmt numFmtId="183" formatCode="_ * #,##0_ ;_ * \-#,##0_ ;_ * &quot;-&quot;\ \ \ \ \ \ \ \ \ \ _ ;_ @_ "/>
    <numFmt numFmtId="184" formatCode="###\ ###\ \ \ ;###0;&quot;   -   &quot;;@"/>
    <numFmt numFmtId="185" formatCode="###\ ###\ \ \ \ ;###0;&quot;-    &quot;;@"/>
    <numFmt numFmtId="186" formatCode="###\ ###\ \ ;###0;&quot;-  &quot;;@"/>
    <numFmt numFmtId="187" formatCode="###\ ###;###0;&quot;-&quot;;@"/>
    <numFmt numFmtId="188" formatCode="_ *#\,##0_ ;_ * \-#,##0_ ;_ * &quot;-&quot;\ \ \ \ \ _ ;_ @_ "/>
    <numFmt numFmtId="189" formatCode="_ * \ \ \ \ \ #,##0_ ;_ * \-#,##0_ ;_ * &quot;-&quot;\ \ \ \ \ _ ;_ @_ "/>
    <numFmt numFmtId="190" formatCode="_ * #,##0\ \ \ \ _ ;_ * \-#,##0_ ;_ * &quot;-&quot;\ \ \ \ \ _ ;_ @_ "/>
    <numFmt numFmtId="191" formatCode="_ * #,##0\ \ \ _ ;_ * \-#,##0_ ;_ * &quot;-&quot;\ \ \ \ \ _ ;_ @_ "/>
    <numFmt numFmtId="192" formatCode="_ * #,##0\ \ \ _ ;_ * \-#,##0_ ;_ * &quot;-&quot;\ \ \ _ ;_ @_ "/>
    <numFmt numFmtId="193" formatCode="_ * #,##0\ \ \ \ \ \ \ _ ;_ * \-#,##0_ ;_ * &quot;-&quot;\ \ \ \ \ \ \ _ ;_ @_ "/>
    <numFmt numFmtId="194" formatCode="_ * #,##0\ \ \ \ \ \ \ \ \ _ ;_ * \-#,##0_ ;_ * &quot;-&quot;\ \ \ \ \ \ \ \ \ _ ;_ @_ "/>
    <numFmt numFmtId="195" formatCode="_ * #,##0\ \ \ \ \ \ \ \ _ ;_ * \-#,##0_ ;_ * &quot;-&quot;\ \ \ \ \ \ \ _ ;_ @_ "/>
    <numFmt numFmtId="196" formatCode="_ * #,##0\ \ \ \ \ \ \ \ _ ;_ * \-#,##0_ ;_ * &quot;-&quot;\ \ \ \ \ \ \ \ _ ;_ @_ "/>
    <numFmt numFmtId="197" formatCode="_ * #,##0\ \ _ ;_ * \-#,##0_ ;_ * &quot;-&quot;\ \ \ \ \ _ ;_ @_ "/>
    <numFmt numFmtId="198" formatCode="&quot;表に移動&quot;"/>
    <numFmt numFmtId="199" formatCode="###\ ###\ ##0;;&quot;-&quot;"/>
    <numFmt numFmtId="200" formatCode="##\ ###\ ###\ ###\ \ ;;&quot;-&quot;\ \ "/>
    <numFmt numFmtId="201" formatCode="###\ ###\ ##0\ \ ;;&quot;-&quot;\ 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3" fillId="0" borderId="10" xfId="0" applyNumberFormat="1" applyFont="1" applyBorder="1" applyAlignment="1">
      <alignment horizontal="center" vertical="center"/>
    </xf>
    <xf numFmtId="186" fontId="3" fillId="0" borderId="16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198" fontId="0" fillId="0" borderId="24" xfId="43" applyNumberFormat="1" applyFont="1" applyFill="1" applyBorder="1" applyAlignment="1" applyProtection="1">
      <alignment vertical="center" wrapText="1"/>
      <protection/>
    </xf>
    <xf numFmtId="0" fontId="11" fillId="0" borderId="25" xfId="0" applyNumberFormat="1" applyFont="1" applyFill="1" applyBorder="1" applyAlignment="1">
      <alignment horizontal="center" vertical="center"/>
    </xf>
    <xf numFmtId="198" fontId="0" fillId="0" borderId="18" xfId="43" applyNumberFormat="1" applyFont="1" applyFill="1" applyBorder="1" applyAlignment="1" applyProtection="1">
      <alignment vertical="center" wrapText="1"/>
      <protection/>
    </xf>
    <xf numFmtId="0" fontId="11" fillId="0" borderId="26" xfId="0" applyNumberFormat="1" applyFont="1" applyFill="1" applyBorder="1" applyAlignment="1">
      <alignment horizontal="center" vertical="center"/>
    </xf>
    <xf numFmtId="198" fontId="0" fillId="0" borderId="16" xfId="43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199" fontId="3" fillId="0" borderId="15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199" fontId="3" fillId="0" borderId="0" xfId="0" applyNumberFormat="1" applyFont="1" applyAlignment="1">
      <alignment horizontal="right" vertical="center"/>
    </xf>
    <xf numFmtId="199" fontId="5" fillId="0" borderId="15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Alignment="1">
      <alignment horizontal="right" vertical="center"/>
    </xf>
    <xf numFmtId="199" fontId="3" fillId="0" borderId="16" xfId="0" applyNumberFormat="1" applyFont="1" applyBorder="1" applyAlignment="1">
      <alignment horizontal="right" vertical="center"/>
    </xf>
    <xf numFmtId="199" fontId="3" fillId="0" borderId="10" xfId="0" applyNumberFormat="1" applyFont="1" applyBorder="1" applyAlignment="1">
      <alignment horizontal="right" vertical="center"/>
    </xf>
    <xf numFmtId="199" fontId="3" fillId="0" borderId="10" xfId="0" applyNumberFormat="1" applyFont="1" applyFill="1" applyBorder="1" applyAlignment="1">
      <alignment horizontal="right" vertical="center"/>
    </xf>
    <xf numFmtId="198" fontId="9" fillId="0" borderId="29" xfId="43" applyNumberFormat="1" applyFont="1" applyFill="1" applyBorder="1" applyAlignment="1" applyProtection="1">
      <alignment horizontal="center" vertical="center" wrapText="1"/>
      <protection/>
    </xf>
    <xf numFmtId="198" fontId="9" fillId="0" borderId="30" xfId="43" applyNumberFormat="1" applyFont="1" applyFill="1" applyBorder="1" applyAlignment="1" applyProtection="1">
      <alignment horizontal="center" vertical="center" wrapText="1"/>
      <protection/>
    </xf>
    <xf numFmtId="198" fontId="9" fillId="0" borderId="31" xfId="43" applyNumberFormat="1" applyFont="1" applyFill="1" applyBorder="1" applyAlignment="1" applyProtection="1">
      <alignment horizontal="center" vertical="center" wrapText="1"/>
      <protection/>
    </xf>
    <xf numFmtId="198" fontId="0" fillId="0" borderId="24" xfId="43" applyNumberFormat="1" applyFont="1" applyFill="1" applyBorder="1" applyAlignment="1" applyProtection="1">
      <alignment vertical="center" wrapText="1"/>
      <protection/>
    </xf>
    <xf numFmtId="198" fontId="0" fillId="0" borderId="18" xfId="43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Border="1" applyAlignment="1" quotePrefix="1">
      <alignment horizontal="center" vertical="center"/>
    </xf>
    <xf numFmtId="178" fontId="5" fillId="0" borderId="19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20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0" fontId="5" fillId="0" borderId="10" xfId="0" applyFont="1" applyFill="1" applyBorder="1" applyAlignment="1" quotePrefix="1">
      <alignment horizontal="center"/>
    </xf>
    <xf numFmtId="200" fontId="5" fillId="0" borderId="1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 vertical="center"/>
    </xf>
    <xf numFmtId="201" fontId="3" fillId="0" borderId="15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15" xfId="0" applyNumberFormat="1" applyFont="1" applyFill="1" applyBorder="1" applyAlignment="1">
      <alignment horizontal="right" vertical="center"/>
    </xf>
    <xf numFmtId="201" fontId="5" fillId="0" borderId="16" xfId="0" applyNumberFormat="1" applyFont="1" applyFill="1" applyBorder="1" applyAlignment="1">
      <alignment horizontal="right" vertical="center"/>
    </xf>
    <xf numFmtId="201" fontId="5" fillId="0" borderId="10" xfId="0" applyNumberFormat="1" applyFont="1" applyFill="1" applyBorder="1" applyAlignment="1">
      <alignment horizontal="right" vertical="center"/>
    </xf>
    <xf numFmtId="180" fontId="5" fillId="0" borderId="19" xfId="0" applyNumberFormat="1" applyFont="1" applyBorder="1" applyAlignment="1" quotePrefix="1">
      <alignment horizontal="center" vertical="center"/>
    </xf>
    <xf numFmtId="201" fontId="5" fillId="0" borderId="15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 vertical="center"/>
    </xf>
    <xf numFmtId="201" fontId="3" fillId="0" borderId="16" xfId="0" applyNumberFormat="1" applyFont="1" applyFill="1" applyBorder="1" applyAlignment="1">
      <alignment horizontal="right" vertical="center"/>
    </xf>
    <xf numFmtId="201" fontId="3" fillId="0" borderId="10" xfId="0" applyNumberFormat="1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90" customWidth="1"/>
    <col min="4" max="4" width="9.00390625" style="91" customWidth="1"/>
  </cols>
  <sheetData>
    <row r="1" spans="1:3" ht="27.75" customHeight="1" thickBot="1">
      <c r="A1" s="79" t="s">
        <v>128</v>
      </c>
      <c r="B1" s="80"/>
      <c r="C1" s="81"/>
    </row>
    <row r="2" spans="1:3" ht="27.75" customHeight="1" thickBot="1">
      <c r="A2" s="82" t="s">
        <v>126</v>
      </c>
      <c r="B2" s="154" t="s">
        <v>127</v>
      </c>
      <c r="C2" s="155"/>
    </row>
    <row r="3" spans="1:3" ht="27.75" customHeight="1">
      <c r="A3" s="83">
        <v>157</v>
      </c>
      <c r="B3" s="127" t="s">
        <v>153</v>
      </c>
      <c r="C3" s="124">
        <f>HYPERLINK("#157！A１",)</f>
        <v>0</v>
      </c>
    </row>
    <row r="4" spans="1:3" ht="27.75" customHeight="1">
      <c r="A4" s="85">
        <v>158</v>
      </c>
      <c r="B4" s="128" t="s">
        <v>154</v>
      </c>
      <c r="C4" s="125">
        <f>HYPERLINK("#158！A１",)</f>
        <v>0</v>
      </c>
    </row>
    <row r="5" spans="1:3" ht="27.75" customHeight="1">
      <c r="A5" s="83">
        <v>159</v>
      </c>
      <c r="B5" s="84" t="s">
        <v>155</v>
      </c>
      <c r="C5" s="124">
        <f>HYPERLINK("#159！A１",)</f>
        <v>0</v>
      </c>
    </row>
    <row r="6" spans="1:3" ht="27.75" customHeight="1">
      <c r="A6" s="85">
        <v>160</v>
      </c>
      <c r="B6" s="128" t="s">
        <v>166</v>
      </c>
      <c r="C6" s="125">
        <f>HYPERLINK("#160！A１",)</f>
        <v>0</v>
      </c>
    </row>
    <row r="7" spans="1:3" ht="27.75" customHeight="1">
      <c r="A7" s="83">
        <v>161</v>
      </c>
      <c r="B7" s="127" t="s">
        <v>190</v>
      </c>
      <c r="C7" s="124">
        <f>HYPERLINK("#161！A１",)</f>
        <v>0</v>
      </c>
    </row>
    <row r="8" spans="1:3" ht="27.75" customHeight="1">
      <c r="A8" s="85">
        <v>162</v>
      </c>
      <c r="B8" s="128" t="s">
        <v>189</v>
      </c>
      <c r="C8" s="125">
        <f>HYPERLINK("#162！A１",)</f>
        <v>0</v>
      </c>
    </row>
    <row r="9" spans="1:3" ht="27.75" customHeight="1">
      <c r="A9" s="83">
        <v>163</v>
      </c>
      <c r="B9" s="84" t="s">
        <v>156</v>
      </c>
      <c r="C9" s="124">
        <f>HYPERLINK("#163！A１",)</f>
        <v>0</v>
      </c>
    </row>
    <row r="10" spans="1:3" ht="27.75" customHeight="1">
      <c r="A10" s="85">
        <v>164</v>
      </c>
      <c r="B10" s="86" t="s">
        <v>157</v>
      </c>
      <c r="C10" s="125">
        <f>HYPERLINK("#164！A１",)</f>
        <v>0</v>
      </c>
    </row>
    <row r="11" spans="1:3" ht="27.75" customHeight="1" thickBot="1">
      <c r="A11" s="87">
        <v>165</v>
      </c>
      <c r="B11" s="88" t="s">
        <v>158</v>
      </c>
      <c r="C11" s="126">
        <f>HYPERLINK("#165！A１",)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H25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6384" width="10.375" style="3" customWidth="1"/>
  </cols>
  <sheetData>
    <row r="1" spans="1:8" ht="16.5" customHeight="1">
      <c r="A1" s="1" t="s">
        <v>207</v>
      </c>
      <c r="B1" s="2"/>
      <c r="C1" s="2"/>
      <c r="E1" s="2"/>
      <c r="F1" s="2"/>
      <c r="G1" s="2"/>
      <c r="H1" s="4"/>
    </row>
    <row r="2" spans="1:8" ht="16.5" customHeight="1" thickBot="1">
      <c r="A2" s="92" t="str">
        <f>HYPERLINK("#目次!A11","目次に戻る")</f>
        <v>目次に戻る</v>
      </c>
      <c r="B2" s="5"/>
      <c r="C2" s="5"/>
      <c r="D2" s="5"/>
      <c r="E2" s="5"/>
      <c r="F2" s="5"/>
      <c r="G2" s="5"/>
      <c r="H2" s="4"/>
    </row>
    <row r="3" spans="1:7" ht="16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132</v>
      </c>
      <c r="G3" s="8" t="s">
        <v>5</v>
      </c>
    </row>
    <row r="4" spans="1:8" ht="16.5" customHeight="1">
      <c r="A4" s="9" t="s">
        <v>187</v>
      </c>
      <c r="B4" s="10">
        <v>14166</v>
      </c>
      <c r="C4" s="11">
        <v>63</v>
      </c>
      <c r="D4" s="11">
        <v>1743</v>
      </c>
      <c r="E4" s="11">
        <v>2091</v>
      </c>
      <c r="F4" s="11">
        <v>8924</v>
      </c>
      <c r="G4" s="11">
        <v>1345</v>
      </c>
      <c r="H4" s="12"/>
    </row>
    <row r="5" spans="1:8" ht="16.5" customHeight="1">
      <c r="A5" s="13" t="s">
        <v>6</v>
      </c>
      <c r="B5" s="10">
        <v>13669</v>
      </c>
      <c r="C5" s="11">
        <v>86</v>
      </c>
      <c r="D5" s="11">
        <v>1561</v>
      </c>
      <c r="E5" s="11">
        <v>2041</v>
      </c>
      <c r="F5" s="11">
        <v>8604</v>
      </c>
      <c r="G5" s="11">
        <v>1377</v>
      </c>
      <c r="H5" s="4"/>
    </row>
    <row r="6" spans="1:8" ht="16.5" customHeight="1">
      <c r="A6" s="13" t="s">
        <v>7</v>
      </c>
      <c r="B6" s="10">
        <v>15948</v>
      </c>
      <c r="C6" s="11">
        <v>104</v>
      </c>
      <c r="D6" s="11">
        <v>1710</v>
      </c>
      <c r="E6" s="11">
        <v>2444</v>
      </c>
      <c r="F6" s="11">
        <v>9737</v>
      </c>
      <c r="G6" s="11">
        <v>1953</v>
      </c>
      <c r="H6" s="4"/>
    </row>
    <row r="7" spans="1:8" s="14" customFormat="1" ht="16.5" customHeight="1">
      <c r="A7" s="13" t="s">
        <v>130</v>
      </c>
      <c r="B7" s="10">
        <v>14055</v>
      </c>
      <c r="C7" s="11">
        <v>91</v>
      </c>
      <c r="D7" s="11">
        <v>1362</v>
      </c>
      <c r="E7" s="11">
        <v>2190</v>
      </c>
      <c r="F7" s="11">
        <v>9108</v>
      </c>
      <c r="G7" s="11">
        <v>1304</v>
      </c>
      <c r="H7" s="4"/>
    </row>
    <row r="8" spans="1:8" ht="16.5" customHeight="1">
      <c r="A8" s="15" t="s">
        <v>163</v>
      </c>
      <c r="B8" s="16">
        <v>14797</v>
      </c>
      <c r="C8" s="17">
        <v>74</v>
      </c>
      <c r="D8" s="17">
        <v>1367</v>
      </c>
      <c r="E8" s="17">
        <v>2434</v>
      </c>
      <c r="F8" s="17">
        <v>9601</v>
      </c>
      <c r="G8" s="17">
        <v>1321</v>
      </c>
      <c r="H8" s="4"/>
    </row>
    <row r="9" spans="1:8" ht="16.5" customHeight="1">
      <c r="A9" s="13"/>
      <c r="B9" s="10"/>
      <c r="C9" s="11"/>
      <c r="D9" s="11"/>
      <c r="E9" s="11"/>
      <c r="F9" s="11"/>
      <c r="G9" s="11"/>
      <c r="H9" s="18"/>
    </row>
    <row r="10" spans="1:8" ht="16.5" customHeight="1">
      <c r="A10" s="112" t="s">
        <v>206</v>
      </c>
      <c r="B10" s="10">
        <v>1224</v>
      </c>
      <c r="C10" s="11">
        <v>8</v>
      </c>
      <c r="D10" s="11">
        <v>106</v>
      </c>
      <c r="E10" s="11">
        <v>184</v>
      </c>
      <c r="F10" s="11">
        <v>815</v>
      </c>
      <c r="G10" s="11">
        <v>111</v>
      </c>
      <c r="H10" s="4"/>
    </row>
    <row r="11" spans="1:8" ht="16.5" customHeight="1">
      <c r="A11" s="13" t="s">
        <v>195</v>
      </c>
      <c r="B11" s="10">
        <v>1172</v>
      </c>
      <c r="C11" s="11">
        <v>3</v>
      </c>
      <c r="D11" s="11">
        <v>114</v>
      </c>
      <c r="E11" s="11">
        <v>213</v>
      </c>
      <c r="F11" s="11">
        <v>724</v>
      </c>
      <c r="G11" s="11">
        <v>118</v>
      </c>
      <c r="H11" s="4"/>
    </row>
    <row r="12" spans="1:8" ht="16.5" customHeight="1">
      <c r="A12" s="13" t="s">
        <v>196</v>
      </c>
      <c r="B12" s="10">
        <v>1343</v>
      </c>
      <c r="C12" s="11">
        <v>5</v>
      </c>
      <c r="D12" s="11">
        <v>138</v>
      </c>
      <c r="E12" s="11">
        <v>211</v>
      </c>
      <c r="F12" s="11">
        <v>857</v>
      </c>
      <c r="G12" s="11">
        <v>132</v>
      </c>
      <c r="H12" s="4"/>
    </row>
    <row r="13" spans="1:8" ht="16.5" customHeight="1">
      <c r="A13" s="13" t="s">
        <v>197</v>
      </c>
      <c r="B13" s="10">
        <v>1253</v>
      </c>
      <c r="C13" s="11">
        <v>3</v>
      </c>
      <c r="D13" s="11">
        <v>102</v>
      </c>
      <c r="E13" s="11">
        <v>220</v>
      </c>
      <c r="F13" s="11">
        <v>828</v>
      </c>
      <c r="G13" s="11">
        <v>100</v>
      </c>
      <c r="H13" s="4"/>
    </row>
    <row r="14" spans="1:8" ht="16.5" customHeight="1">
      <c r="A14" s="13" t="s">
        <v>198</v>
      </c>
      <c r="B14" s="10">
        <v>1260</v>
      </c>
      <c r="C14" s="11">
        <v>4</v>
      </c>
      <c r="D14" s="11">
        <v>128</v>
      </c>
      <c r="E14" s="11">
        <v>184</v>
      </c>
      <c r="F14" s="11">
        <v>830</v>
      </c>
      <c r="G14" s="11">
        <v>114</v>
      </c>
      <c r="H14" s="4"/>
    </row>
    <row r="15" spans="1:8" ht="16.5" customHeight="1">
      <c r="A15" s="13" t="s">
        <v>199</v>
      </c>
      <c r="B15" s="10">
        <v>1132</v>
      </c>
      <c r="C15" s="11">
        <v>6</v>
      </c>
      <c r="D15" s="11">
        <v>121</v>
      </c>
      <c r="E15" s="11">
        <v>182</v>
      </c>
      <c r="F15" s="11">
        <v>722</v>
      </c>
      <c r="G15" s="11">
        <v>101</v>
      </c>
      <c r="H15" s="4"/>
    </row>
    <row r="16" spans="1:8" ht="16.5" customHeight="1">
      <c r="A16" s="13" t="s">
        <v>200</v>
      </c>
      <c r="B16" s="10">
        <v>1219</v>
      </c>
      <c r="C16" s="11">
        <v>3</v>
      </c>
      <c r="D16" s="11">
        <v>93</v>
      </c>
      <c r="E16" s="11">
        <v>206</v>
      </c>
      <c r="F16" s="11">
        <v>796</v>
      </c>
      <c r="G16" s="11">
        <v>121</v>
      </c>
      <c r="H16" s="4"/>
    </row>
    <row r="17" spans="1:8" ht="16.5" customHeight="1">
      <c r="A17" s="13" t="s">
        <v>201</v>
      </c>
      <c r="B17" s="10">
        <v>1355</v>
      </c>
      <c r="C17" s="11">
        <v>6</v>
      </c>
      <c r="D17" s="11">
        <v>122</v>
      </c>
      <c r="E17" s="11">
        <v>212</v>
      </c>
      <c r="F17" s="11">
        <v>924</v>
      </c>
      <c r="G17" s="11">
        <v>91</v>
      </c>
      <c r="H17" s="4"/>
    </row>
    <row r="18" spans="1:8" ht="16.5" customHeight="1">
      <c r="A18" s="13" t="s">
        <v>202</v>
      </c>
      <c r="B18" s="10">
        <v>1118</v>
      </c>
      <c r="C18" s="11">
        <v>3</v>
      </c>
      <c r="D18" s="11">
        <v>114</v>
      </c>
      <c r="E18" s="11">
        <v>179</v>
      </c>
      <c r="F18" s="11">
        <v>716</v>
      </c>
      <c r="G18" s="11">
        <v>106</v>
      </c>
      <c r="H18" s="4"/>
    </row>
    <row r="19" spans="1:8" ht="16.5" customHeight="1">
      <c r="A19" s="13" t="s">
        <v>203</v>
      </c>
      <c r="B19" s="10">
        <v>1210</v>
      </c>
      <c r="C19" s="11">
        <v>8</v>
      </c>
      <c r="D19" s="11">
        <v>95</v>
      </c>
      <c r="E19" s="11">
        <v>221</v>
      </c>
      <c r="F19" s="11">
        <v>767</v>
      </c>
      <c r="G19" s="11">
        <v>119</v>
      </c>
      <c r="H19" s="4"/>
    </row>
    <row r="20" spans="1:8" ht="16.5" customHeight="1">
      <c r="A20" s="13" t="s">
        <v>204</v>
      </c>
      <c r="B20" s="10">
        <v>1171</v>
      </c>
      <c r="C20" s="11">
        <v>13</v>
      </c>
      <c r="D20" s="11">
        <v>98</v>
      </c>
      <c r="E20" s="11">
        <v>201</v>
      </c>
      <c r="F20" s="11">
        <v>772</v>
      </c>
      <c r="G20" s="11">
        <v>87</v>
      </c>
      <c r="H20" s="4"/>
    </row>
    <row r="21" spans="1:8" ht="16.5" customHeight="1" thickBot="1">
      <c r="A21" s="19" t="s">
        <v>205</v>
      </c>
      <c r="B21" s="20">
        <v>1340</v>
      </c>
      <c r="C21" s="21">
        <v>12</v>
      </c>
      <c r="D21" s="21">
        <v>136</v>
      </c>
      <c r="E21" s="21">
        <v>221</v>
      </c>
      <c r="F21" s="21">
        <v>850</v>
      </c>
      <c r="G21" s="21">
        <v>121</v>
      </c>
      <c r="H21" s="4"/>
    </row>
    <row r="22" spans="1:8" ht="16.5" customHeight="1">
      <c r="A22" s="2" t="s">
        <v>19</v>
      </c>
      <c r="B22" s="2"/>
      <c r="C22" s="2"/>
      <c r="D22" s="2"/>
      <c r="E22" s="2"/>
      <c r="F22" s="2"/>
      <c r="G22" s="2"/>
      <c r="H22" s="22"/>
    </row>
    <row r="23" spans="1:8" ht="16.5" customHeight="1">
      <c r="A23" s="2"/>
      <c r="B23" s="2"/>
      <c r="C23" s="2"/>
      <c r="D23" s="2"/>
      <c r="E23" s="2"/>
      <c r="F23" s="2"/>
      <c r="G23" s="2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4"/>
    </row>
    <row r="25" spans="1:8" ht="16.5" customHeight="1">
      <c r="A25" s="2"/>
      <c r="B25" s="2"/>
      <c r="C25" s="2"/>
      <c r="D25" s="2"/>
      <c r="E25" s="2"/>
      <c r="F25" s="2"/>
      <c r="G25" s="2"/>
      <c r="H25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3"/>
  <sheetViews>
    <sheetView zoomScalePageLayoutView="0" workbookViewId="0" topLeftCell="A1">
      <selection activeCell="A2" sqref="A2"/>
    </sheetView>
  </sheetViews>
  <sheetFormatPr defaultColWidth="8.75390625" defaultRowHeight="16.5" customHeight="1"/>
  <cols>
    <col min="1" max="16384" width="8.75390625" style="3" customWidth="1"/>
  </cols>
  <sheetData>
    <row r="1" ht="16.5" customHeight="1">
      <c r="A1" s="31" t="s">
        <v>151</v>
      </c>
    </row>
    <row r="2" spans="1:7" s="2" customFormat="1" ht="16.5" customHeight="1" thickBot="1">
      <c r="A2" s="89" t="str">
        <f>HYPERLINK("#目次!A3","目次に戻る")</f>
        <v>目次に戻る</v>
      </c>
      <c r="B2" s="40"/>
      <c r="C2" s="40"/>
      <c r="D2" s="32"/>
      <c r="E2" s="32"/>
      <c r="F2" s="40"/>
      <c r="G2" s="32"/>
    </row>
    <row r="3" spans="1:13" s="29" customFormat="1" ht="16.5" customHeight="1">
      <c r="A3" s="156" t="s">
        <v>0</v>
      </c>
      <c r="B3" s="158" t="s">
        <v>119</v>
      </c>
      <c r="C3" s="158"/>
      <c r="D3" s="158"/>
      <c r="E3" s="158"/>
      <c r="F3" s="159" t="s">
        <v>120</v>
      </c>
      <c r="G3" s="159"/>
      <c r="H3" s="159"/>
      <c r="I3" s="159"/>
      <c r="J3" s="159" t="s">
        <v>121</v>
      </c>
      <c r="K3" s="159"/>
      <c r="L3" s="159"/>
      <c r="M3" s="160"/>
    </row>
    <row r="4" spans="1:13" s="73" customFormat="1" ht="16.5" customHeight="1">
      <c r="A4" s="157"/>
      <c r="B4" s="24" t="s">
        <v>122</v>
      </c>
      <c r="C4" s="64" t="s">
        <v>123</v>
      </c>
      <c r="D4" s="24" t="s">
        <v>124</v>
      </c>
      <c r="E4" s="24" t="s">
        <v>125</v>
      </c>
      <c r="F4" s="24" t="s">
        <v>122</v>
      </c>
      <c r="G4" s="24" t="s">
        <v>123</v>
      </c>
      <c r="H4" s="24" t="s">
        <v>124</v>
      </c>
      <c r="I4" s="24" t="s">
        <v>125</v>
      </c>
      <c r="J4" s="24" t="s">
        <v>122</v>
      </c>
      <c r="K4" s="24" t="s">
        <v>123</v>
      </c>
      <c r="L4" s="24" t="s">
        <v>124</v>
      </c>
      <c r="M4" s="25" t="s">
        <v>125</v>
      </c>
    </row>
    <row r="5" spans="1:13" s="2" customFormat="1" ht="16.5" customHeight="1">
      <c r="A5" s="74" t="s">
        <v>148</v>
      </c>
      <c r="B5" s="113">
        <v>1621</v>
      </c>
      <c r="C5" s="114">
        <v>6</v>
      </c>
      <c r="D5" s="114">
        <v>12</v>
      </c>
      <c r="E5" s="114">
        <v>1772</v>
      </c>
      <c r="F5" s="114">
        <v>803</v>
      </c>
      <c r="G5" s="114">
        <v>2</v>
      </c>
      <c r="H5" s="114">
        <v>8</v>
      </c>
      <c r="I5" s="114">
        <v>877</v>
      </c>
      <c r="J5" s="115">
        <v>818</v>
      </c>
      <c r="K5" s="115">
        <v>4</v>
      </c>
      <c r="L5" s="115">
        <v>4</v>
      </c>
      <c r="M5" s="115">
        <v>895</v>
      </c>
    </row>
    <row r="6" spans="1:13" s="2" customFormat="1" ht="16.5" customHeight="1">
      <c r="A6" s="71" t="s">
        <v>133</v>
      </c>
      <c r="B6" s="113">
        <v>1570</v>
      </c>
      <c r="C6" s="114">
        <v>2</v>
      </c>
      <c r="D6" s="114">
        <v>23</v>
      </c>
      <c r="E6" s="114">
        <v>1715</v>
      </c>
      <c r="F6" s="114">
        <v>800</v>
      </c>
      <c r="G6" s="114">
        <v>1</v>
      </c>
      <c r="H6" s="114">
        <v>14</v>
      </c>
      <c r="I6" s="114">
        <v>868</v>
      </c>
      <c r="J6" s="115">
        <v>770</v>
      </c>
      <c r="K6" s="115">
        <v>1</v>
      </c>
      <c r="L6" s="115">
        <v>9</v>
      </c>
      <c r="M6" s="115">
        <v>847</v>
      </c>
    </row>
    <row r="7" spans="1:13" s="2" customFormat="1" ht="16.5" customHeight="1">
      <c r="A7" s="71" t="s">
        <v>134</v>
      </c>
      <c r="B7" s="113">
        <v>1556</v>
      </c>
      <c r="C7" s="114">
        <v>2</v>
      </c>
      <c r="D7" s="114">
        <v>15</v>
      </c>
      <c r="E7" s="114">
        <v>1643</v>
      </c>
      <c r="F7" s="114">
        <v>839</v>
      </c>
      <c r="G7" s="114">
        <v>1</v>
      </c>
      <c r="H7" s="114">
        <v>8</v>
      </c>
      <c r="I7" s="114">
        <v>830</v>
      </c>
      <c r="J7" s="115">
        <v>717</v>
      </c>
      <c r="K7" s="115">
        <v>1</v>
      </c>
      <c r="L7" s="115">
        <v>7</v>
      </c>
      <c r="M7" s="115">
        <v>813</v>
      </c>
    </row>
    <row r="8" spans="1:13" s="2" customFormat="1" ht="16.5" customHeight="1">
      <c r="A8" s="71" t="s">
        <v>135</v>
      </c>
      <c r="B8" s="113">
        <v>1291</v>
      </c>
      <c r="C8" s="114">
        <v>4</v>
      </c>
      <c r="D8" s="114">
        <v>13</v>
      </c>
      <c r="E8" s="114">
        <v>1274</v>
      </c>
      <c r="F8" s="114">
        <v>693</v>
      </c>
      <c r="G8" s="114">
        <v>2</v>
      </c>
      <c r="H8" s="114">
        <v>5</v>
      </c>
      <c r="I8" s="114">
        <v>686</v>
      </c>
      <c r="J8" s="115">
        <v>598</v>
      </c>
      <c r="K8" s="115">
        <v>2</v>
      </c>
      <c r="L8" s="115">
        <v>8</v>
      </c>
      <c r="M8" s="115">
        <v>588</v>
      </c>
    </row>
    <row r="9" spans="1:13" s="2" customFormat="1" ht="16.5" customHeight="1">
      <c r="A9" s="75" t="s">
        <v>136</v>
      </c>
      <c r="B9" s="116">
        <v>1198</v>
      </c>
      <c r="C9" s="117">
        <v>5</v>
      </c>
      <c r="D9" s="117">
        <v>10</v>
      </c>
      <c r="E9" s="117">
        <v>1183</v>
      </c>
      <c r="F9" s="117">
        <v>628</v>
      </c>
      <c r="G9" s="117">
        <v>2</v>
      </c>
      <c r="H9" s="117">
        <v>5</v>
      </c>
      <c r="I9" s="117">
        <v>621</v>
      </c>
      <c r="J9" s="117">
        <v>570</v>
      </c>
      <c r="K9" s="118">
        <v>3</v>
      </c>
      <c r="L9" s="118">
        <v>5</v>
      </c>
      <c r="M9" s="118">
        <v>562</v>
      </c>
    </row>
    <row r="10" spans="1:13" s="2" customFormat="1" ht="16.5" customHeight="1">
      <c r="A10" s="76"/>
      <c r="B10" s="113"/>
      <c r="C10" s="114"/>
      <c r="D10" s="114"/>
      <c r="E10" s="114"/>
      <c r="F10" s="114"/>
      <c r="G10" s="114"/>
      <c r="H10" s="115"/>
      <c r="I10" s="115"/>
      <c r="J10" s="115"/>
      <c r="K10" s="115"/>
      <c r="L10" s="115"/>
      <c r="M10" s="115"/>
    </row>
    <row r="11" spans="1:13" s="2" customFormat="1" ht="16.5" customHeight="1">
      <c r="A11" s="77" t="s">
        <v>150</v>
      </c>
      <c r="B11" s="113">
        <v>96</v>
      </c>
      <c r="C11" s="114">
        <v>1</v>
      </c>
      <c r="D11" s="114">
        <v>2</v>
      </c>
      <c r="E11" s="114">
        <v>93</v>
      </c>
      <c r="F11" s="119">
        <v>50</v>
      </c>
      <c r="G11" s="120">
        <v>0</v>
      </c>
      <c r="H11" s="120">
        <v>1</v>
      </c>
      <c r="I11" s="120">
        <v>49</v>
      </c>
      <c r="J11" s="120">
        <v>46</v>
      </c>
      <c r="K11" s="120">
        <v>1</v>
      </c>
      <c r="L11" s="120">
        <v>1</v>
      </c>
      <c r="M11" s="120">
        <v>44</v>
      </c>
    </row>
    <row r="12" spans="1:13" s="2" customFormat="1" ht="16.5" customHeight="1">
      <c r="A12" s="77" t="s">
        <v>137</v>
      </c>
      <c r="B12" s="113">
        <v>105</v>
      </c>
      <c r="C12" s="114">
        <v>1</v>
      </c>
      <c r="D12" s="114">
        <v>0</v>
      </c>
      <c r="E12" s="114">
        <v>104</v>
      </c>
      <c r="F12" s="119">
        <v>60</v>
      </c>
      <c r="G12" s="120">
        <v>1</v>
      </c>
      <c r="H12" s="119">
        <v>0</v>
      </c>
      <c r="I12" s="120">
        <v>59</v>
      </c>
      <c r="J12" s="120">
        <v>45</v>
      </c>
      <c r="K12" s="120">
        <v>0</v>
      </c>
      <c r="L12" s="120">
        <v>0</v>
      </c>
      <c r="M12" s="120">
        <v>45</v>
      </c>
    </row>
    <row r="13" spans="1:13" s="2" customFormat="1" ht="16.5" customHeight="1">
      <c r="A13" s="77" t="s">
        <v>138</v>
      </c>
      <c r="B13" s="113">
        <v>134</v>
      </c>
      <c r="C13" s="114">
        <v>0</v>
      </c>
      <c r="D13" s="114">
        <v>3</v>
      </c>
      <c r="E13" s="114">
        <v>131</v>
      </c>
      <c r="F13" s="119">
        <v>80</v>
      </c>
      <c r="G13" s="120">
        <v>0</v>
      </c>
      <c r="H13" s="120">
        <v>1</v>
      </c>
      <c r="I13" s="120">
        <v>79</v>
      </c>
      <c r="J13" s="120">
        <v>54</v>
      </c>
      <c r="K13" s="120">
        <v>0</v>
      </c>
      <c r="L13" s="120">
        <v>2</v>
      </c>
      <c r="M13" s="120">
        <v>52</v>
      </c>
    </row>
    <row r="14" spans="1:13" s="2" customFormat="1" ht="16.5" customHeight="1">
      <c r="A14" s="77" t="s">
        <v>139</v>
      </c>
      <c r="B14" s="113">
        <v>108</v>
      </c>
      <c r="C14" s="114">
        <v>0</v>
      </c>
      <c r="D14" s="114">
        <v>2</v>
      </c>
      <c r="E14" s="114">
        <v>106</v>
      </c>
      <c r="F14" s="119">
        <v>65</v>
      </c>
      <c r="G14" s="120">
        <v>0</v>
      </c>
      <c r="H14" s="119">
        <v>2</v>
      </c>
      <c r="I14" s="120">
        <v>63</v>
      </c>
      <c r="J14" s="120">
        <v>43</v>
      </c>
      <c r="K14" s="120">
        <v>0</v>
      </c>
      <c r="L14" s="120">
        <v>0</v>
      </c>
      <c r="M14" s="120">
        <v>43</v>
      </c>
    </row>
    <row r="15" spans="1:13" s="2" customFormat="1" ht="16.5" customHeight="1">
      <c r="A15" s="77" t="s">
        <v>140</v>
      </c>
      <c r="B15" s="113">
        <v>105</v>
      </c>
      <c r="C15" s="114">
        <v>1</v>
      </c>
      <c r="D15" s="114">
        <v>0</v>
      </c>
      <c r="E15" s="114">
        <v>104</v>
      </c>
      <c r="F15" s="119">
        <v>49</v>
      </c>
      <c r="G15" s="120">
        <v>0</v>
      </c>
      <c r="H15" s="119">
        <v>0</v>
      </c>
      <c r="I15" s="120">
        <v>49</v>
      </c>
      <c r="J15" s="120">
        <v>56</v>
      </c>
      <c r="K15" s="120">
        <v>1</v>
      </c>
      <c r="L15" s="120">
        <v>0</v>
      </c>
      <c r="M15" s="120">
        <v>55</v>
      </c>
    </row>
    <row r="16" spans="1:13" s="2" customFormat="1" ht="16.5" customHeight="1">
      <c r="A16" s="77" t="s">
        <v>141</v>
      </c>
      <c r="B16" s="113">
        <v>79</v>
      </c>
      <c r="C16" s="114">
        <v>0</v>
      </c>
      <c r="D16" s="114">
        <v>0</v>
      </c>
      <c r="E16" s="114">
        <v>79</v>
      </c>
      <c r="F16" s="119">
        <v>44</v>
      </c>
      <c r="G16" s="120">
        <v>0</v>
      </c>
      <c r="H16" s="119">
        <v>0</v>
      </c>
      <c r="I16" s="120">
        <v>44</v>
      </c>
      <c r="J16" s="120">
        <v>35</v>
      </c>
      <c r="K16" s="120">
        <v>0</v>
      </c>
      <c r="L16" s="120">
        <v>0</v>
      </c>
      <c r="M16" s="120">
        <v>35</v>
      </c>
    </row>
    <row r="17" spans="1:13" s="2" customFormat="1" ht="16.5" customHeight="1">
      <c r="A17" s="77" t="s">
        <v>142</v>
      </c>
      <c r="B17" s="113">
        <v>95</v>
      </c>
      <c r="C17" s="114">
        <v>1</v>
      </c>
      <c r="D17" s="114">
        <v>1</v>
      </c>
      <c r="E17" s="114">
        <v>93</v>
      </c>
      <c r="F17" s="119">
        <v>47</v>
      </c>
      <c r="G17" s="120">
        <v>1</v>
      </c>
      <c r="H17" s="119">
        <v>0</v>
      </c>
      <c r="I17" s="120">
        <v>46</v>
      </c>
      <c r="J17" s="120">
        <v>48</v>
      </c>
      <c r="K17" s="120">
        <v>0</v>
      </c>
      <c r="L17" s="120">
        <v>1</v>
      </c>
      <c r="M17" s="120">
        <v>47</v>
      </c>
    </row>
    <row r="18" spans="1:13" s="2" customFormat="1" ht="16.5" customHeight="1">
      <c r="A18" s="77" t="s">
        <v>143</v>
      </c>
      <c r="B18" s="113">
        <v>90</v>
      </c>
      <c r="C18" s="114">
        <v>0</v>
      </c>
      <c r="D18" s="114">
        <v>0</v>
      </c>
      <c r="E18" s="114">
        <v>90</v>
      </c>
      <c r="F18" s="119">
        <v>45</v>
      </c>
      <c r="G18" s="120">
        <v>0</v>
      </c>
      <c r="H18" s="120">
        <v>0</v>
      </c>
      <c r="I18" s="120">
        <v>45</v>
      </c>
      <c r="J18" s="120">
        <v>45</v>
      </c>
      <c r="K18" s="120">
        <v>0</v>
      </c>
      <c r="L18" s="120">
        <v>0</v>
      </c>
      <c r="M18" s="120">
        <v>45</v>
      </c>
    </row>
    <row r="19" spans="1:13" s="2" customFormat="1" ht="16.5" customHeight="1">
      <c r="A19" s="77" t="s">
        <v>144</v>
      </c>
      <c r="B19" s="113">
        <v>107</v>
      </c>
      <c r="C19" s="114">
        <v>1</v>
      </c>
      <c r="D19" s="114">
        <v>2</v>
      </c>
      <c r="E19" s="114">
        <v>104</v>
      </c>
      <c r="F19" s="119">
        <v>50</v>
      </c>
      <c r="G19" s="120">
        <v>0</v>
      </c>
      <c r="H19" s="119">
        <v>1</v>
      </c>
      <c r="I19" s="120">
        <v>49</v>
      </c>
      <c r="J19" s="120">
        <v>57</v>
      </c>
      <c r="K19" s="120">
        <v>1</v>
      </c>
      <c r="L19" s="120">
        <v>1</v>
      </c>
      <c r="M19" s="120">
        <v>55</v>
      </c>
    </row>
    <row r="20" spans="1:13" s="2" customFormat="1" ht="16.5" customHeight="1">
      <c r="A20" s="77" t="s">
        <v>145</v>
      </c>
      <c r="B20" s="113">
        <v>97</v>
      </c>
      <c r="C20" s="114">
        <v>0</v>
      </c>
      <c r="D20" s="114">
        <v>0</v>
      </c>
      <c r="E20" s="114">
        <v>97</v>
      </c>
      <c r="F20" s="119">
        <v>51</v>
      </c>
      <c r="G20" s="120">
        <v>0</v>
      </c>
      <c r="H20" s="119">
        <v>0</v>
      </c>
      <c r="I20" s="120">
        <v>51</v>
      </c>
      <c r="J20" s="120">
        <v>46</v>
      </c>
      <c r="K20" s="120">
        <v>0</v>
      </c>
      <c r="L20" s="120">
        <v>0</v>
      </c>
      <c r="M20" s="120">
        <v>46</v>
      </c>
    </row>
    <row r="21" spans="1:13" s="2" customFormat="1" ht="16.5" customHeight="1">
      <c r="A21" s="77" t="s">
        <v>146</v>
      </c>
      <c r="B21" s="113">
        <v>89</v>
      </c>
      <c r="C21" s="114">
        <v>0</v>
      </c>
      <c r="D21" s="114">
        <v>0</v>
      </c>
      <c r="E21" s="114">
        <v>89</v>
      </c>
      <c r="F21" s="119">
        <v>42</v>
      </c>
      <c r="G21" s="120">
        <v>0</v>
      </c>
      <c r="H21" s="119">
        <v>0</v>
      </c>
      <c r="I21" s="120">
        <v>42</v>
      </c>
      <c r="J21" s="120">
        <v>47</v>
      </c>
      <c r="K21" s="120">
        <v>0</v>
      </c>
      <c r="L21" s="120">
        <v>0</v>
      </c>
      <c r="M21" s="120">
        <v>47</v>
      </c>
    </row>
    <row r="22" spans="1:13" s="2" customFormat="1" ht="16.5" customHeight="1" thickBot="1">
      <c r="A22" s="78" t="s">
        <v>147</v>
      </c>
      <c r="B22" s="121">
        <v>93</v>
      </c>
      <c r="C22" s="122">
        <v>0</v>
      </c>
      <c r="D22" s="122">
        <v>0</v>
      </c>
      <c r="E22" s="122">
        <v>93</v>
      </c>
      <c r="F22" s="123">
        <v>45</v>
      </c>
      <c r="G22" s="123">
        <v>0</v>
      </c>
      <c r="H22" s="123">
        <v>0</v>
      </c>
      <c r="I22" s="123">
        <v>45</v>
      </c>
      <c r="J22" s="123">
        <v>48</v>
      </c>
      <c r="K22" s="123">
        <v>0</v>
      </c>
      <c r="L22" s="123">
        <v>0</v>
      </c>
      <c r="M22" s="123">
        <v>48</v>
      </c>
    </row>
    <row r="23" spans="1:7" s="2" customFormat="1" ht="16.5" customHeight="1">
      <c r="A23" s="2" t="s">
        <v>129</v>
      </c>
      <c r="B23" s="32"/>
      <c r="C23" s="32"/>
      <c r="D23" s="32"/>
      <c r="E23" s="32"/>
      <c r="F23" s="32"/>
      <c r="G23" s="32"/>
    </row>
  </sheetData>
  <sheetProtection/>
  <mergeCells count="4">
    <mergeCell ref="A3:A4"/>
    <mergeCell ref="B3:E3"/>
    <mergeCell ref="F3:I3"/>
    <mergeCell ref="J3:M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11"/>
  <sheetViews>
    <sheetView zoomScalePageLayoutView="0" workbookViewId="0" topLeftCell="A1">
      <selection activeCell="A5" sqref="A5:N9"/>
    </sheetView>
  </sheetViews>
  <sheetFormatPr defaultColWidth="6.00390625" defaultRowHeight="16.5" customHeight="1"/>
  <cols>
    <col min="1" max="1" width="7.75390625" style="3" customWidth="1"/>
    <col min="2" max="16384" width="6.00390625" style="3" customWidth="1"/>
  </cols>
  <sheetData>
    <row r="1" spans="1:12" s="2" customFormat="1" ht="16.5" customHeight="1">
      <c r="A1" s="31" t="s">
        <v>159</v>
      </c>
      <c r="B1" s="32"/>
      <c r="D1" s="3"/>
      <c r="E1" s="3"/>
      <c r="F1" s="3"/>
      <c r="G1" s="3"/>
      <c r="H1" s="3"/>
      <c r="I1" s="3"/>
      <c r="J1" s="3"/>
      <c r="K1" s="3"/>
      <c r="L1" s="3"/>
    </row>
    <row r="2" spans="1:14" s="2" customFormat="1" ht="16.5" customHeight="1" thickBot="1">
      <c r="A2" s="92" t="str">
        <f>HYPERLINK("#目次!A4","目次に戻る")</f>
        <v>目次に戻る</v>
      </c>
      <c r="B2" s="5"/>
      <c r="C2" s="5"/>
      <c r="D2" s="5"/>
      <c r="E2" s="5"/>
      <c r="F2" s="5"/>
      <c r="G2" s="5"/>
      <c r="H2" s="69"/>
      <c r="I2" s="5"/>
      <c r="J2" s="5"/>
      <c r="K2" s="5"/>
      <c r="L2" s="5"/>
      <c r="M2" s="5"/>
      <c r="N2" s="5"/>
    </row>
    <row r="3" spans="1:14" s="29" customFormat="1" ht="16.5" customHeight="1">
      <c r="A3" s="162" t="s">
        <v>0</v>
      </c>
      <c r="B3" s="159" t="s">
        <v>20</v>
      </c>
      <c r="C3" s="159" t="s">
        <v>118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s="29" customFormat="1" ht="16.5" customHeight="1">
      <c r="A4" s="163"/>
      <c r="B4" s="161"/>
      <c r="C4" s="23" t="s">
        <v>106</v>
      </c>
      <c r="D4" s="23" t="s">
        <v>107</v>
      </c>
      <c r="E4" s="23" t="s">
        <v>108</v>
      </c>
      <c r="F4" s="23" t="s">
        <v>109</v>
      </c>
      <c r="G4" s="23" t="s">
        <v>110</v>
      </c>
      <c r="H4" s="23" t="s">
        <v>111</v>
      </c>
      <c r="I4" s="23" t="s">
        <v>112</v>
      </c>
      <c r="J4" s="23" t="s">
        <v>113</v>
      </c>
      <c r="K4" s="23" t="s">
        <v>114</v>
      </c>
      <c r="L4" s="23" t="s">
        <v>115</v>
      </c>
      <c r="M4" s="23" t="s">
        <v>116</v>
      </c>
      <c r="N4" s="57" t="s">
        <v>117</v>
      </c>
    </row>
    <row r="5" spans="1:14" s="2" customFormat="1" ht="16.5" customHeight="1">
      <c r="A5" s="70" t="s">
        <v>152</v>
      </c>
      <c r="B5" s="93">
        <v>1621</v>
      </c>
      <c r="C5" s="94">
        <v>125</v>
      </c>
      <c r="D5" s="94">
        <v>143</v>
      </c>
      <c r="E5" s="94">
        <v>135</v>
      </c>
      <c r="F5" s="94">
        <v>126</v>
      </c>
      <c r="G5" s="94">
        <v>122</v>
      </c>
      <c r="H5" s="94">
        <v>108</v>
      </c>
      <c r="I5" s="94">
        <v>143</v>
      </c>
      <c r="J5" s="94">
        <v>138</v>
      </c>
      <c r="K5" s="94">
        <v>138</v>
      </c>
      <c r="L5" s="94">
        <v>157</v>
      </c>
      <c r="M5" s="94">
        <v>135</v>
      </c>
      <c r="N5" s="94">
        <v>151</v>
      </c>
    </row>
    <row r="6" spans="1:14" s="2" customFormat="1" ht="16.5" customHeight="1">
      <c r="A6" s="71">
        <v>16</v>
      </c>
      <c r="B6" s="95">
        <v>1570</v>
      </c>
      <c r="C6" s="61">
        <v>108</v>
      </c>
      <c r="D6" s="61">
        <v>121</v>
      </c>
      <c r="E6" s="61">
        <v>117</v>
      </c>
      <c r="F6" s="61">
        <v>148</v>
      </c>
      <c r="G6" s="61">
        <v>125</v>
      </c>
      <c r="H6" s="61">
        <v>151</v>
      </c>
      <c r="I6" s="61">
        <v>162</v>
      </c>
      <c r="J6" s="61">
        <v>112</v>
      </c>
      <c r="K6" s="61">
        <v>136</v>
      </c>
      <c r="L6" s="61">
        <v>139</v>
      </c>
      <c r="M6" s="61">
        <v>129</v>
      </c>
      <c r="N6" s="61">
        <v>122</v>
      </c>
    </row>
    <row r="7" spans="1:14" s="2" customFormat="1" ht="16.5" customHeight="1">
      <c r="A7" s="71">
        <v>17</v>
      </c>
      <c r="B7" s="95">
        <v>1556</v>
      </c>
      <c r="C7" s="61">
        <v>114</v>
      </c>
      <c r="D7" s="61">
        <v>101</v>
      </c>
      <c r="E7" s="61">
        <v>124</v>
      </c>
      <c r="F7" s="61">
        <v>131</v>
      </c>
      <c r="G7" s="61">
        <v>117</v>
      </c>
      <c r="H7" s="61">
        <v>120</v>
      </c>
      <c r="I7" s="61">
        <v>148</v>
      </c>
      <c r="J7" s="61">
        <v>138</v>
      </c>
      <c r="K7" s="61">
        <v>128</v>
      </c>
      <c r="L7" s="61">
        <v>151</v>
      </c>
      <c r="M7" s="61">
        <v>122</v>
      </c>
      <c r="N7" s="61">
        <v>162</v>
      </c>
    </row>
    <row r="8" spans="1:14" s="2" customFormat="1" ht="16.5" customHeight="1">
      <c r="A8" s="71">
        <v>18</v>
      </c>
      <c r="B8" s="95">
        <v>1291</v>
      </c>
      <c r="C8" s="61">
        <v>99</v>
      </c>
      <c r="D8" s="61">
        <v>112</v>
      </c>
      <c r="E8" s="61">
        <v>139</v>
      </c>
      <c r="F8" s="61">
        <v>108</v>
      </c>
      <c r="G8" s="61">
        <v>94</v>
      </c>
      <c r="H8" s="61">
        <v>114</v>
      </c>
      <c r="I8" s="61">
        <v>110</v>
      </c>
      <c r="J8" s="61">
        <v>96</v>
      </c>
      <c r="K8" s="61">
        <v>99</v>
      </c>
      <c r="L8" s="61">
        <v>107</v>
      </c>
      <c r="M8" s="61">
        <v>101</v>
      </c>
      <c r="N8" s="61">
        <v>112</v>
      </c>
    </row>
    <row r="9" spans="1:14" s="27" customFormat="1" ht="16.5" customHeight="1" thickBot="1">
      <c r="A9" s="72">
        <v>19</v>
      </c>
      <c r="B9" s="96">
        <v>1198</v>
      </c>
      <c r="C9" s="97">
        <v>96</v>
      </c>
      <c r="D9" s="97">
        <v>105</v>
      </c>
      <c r="E9" s="97">
        <v>134</v>
      </c>
      <c r="F9" s="97">
        <v>108</v>
      </c>
      <c r="G9" s="97">
        <v>105</v>
      </c>
      <c r="H9" s="97">
        <v>79</v>
      </c>
      <c r="I9" s="97">
        <v>95</v>
      </c>
      <c r="J9" s="97">
        <v>90</v>
      </c>
      <c r="K9" s="97">
        <v>107</v>
      </c>
      <c r="L9" s="97">
        <v>97</v>
      </c>
      <c r="M9" s="97">
        <v>89</v>
      </c>
      <c r="N9" s="97">
        <v>93</v>
      </c>
    </row>
    <row r="10" spans="1:8" s="2" customFormat="1" ht="16.5" customHeight="1">
      <c r="A10" s="2" t="s">
        <v>129</v>
      </c>
      <c r="B10" s="32"/>
      <c r="C10" s="32"/>
      <c r="D10" s="32"/>
      <c r="E10" s="32"/>
      <c r="F10" s="32"/>
      <c r="G10" s="32"/>
      <c r="H10" s="32"/>
    </row>
    <row r="11" spans="1:14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3">
    <mergeCell ref="C3:N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0"/>
  <sheetViews>
    <sheetView zoomScalePageLayoutView="0" workbookViewId="0" topLeftCell="A1">
      <selection activeCell="A2" sqref="A2"/>
    </sheetView>
  </sheetViews>
  <sheetFormatPr defaultColWidth="8.50390625" defaultRowHeight="16.5" customHeight="1"/>
  <cols>
    <col min="1" max="16384" width="8.50390625" style="3" customWidth="1"/>
  </cols>
  <sheetData>
    <row r="1" spans="1:30" s="2" customFormat="1" ht="16.5" customHeight="1">
      <c r="A1" s="1" t="s">
        <v>164</v>
      </c>
      <c r="C1" s="39"/>
      <c r="D1" s="39"/>
      <c r="E1" s="39"/>
      <c r="F1" s="39"/>
      <c r="P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6.5" customHeight="1" thickBot="1">
      <c r="A2" s="92" t="str">
        <f>HYPERLINK("#目次!A5","目次に戻る")</f>
        <v>目次に戻る</v>
      </c>
      <c r="B2" s="40"/>
      <c r="C2" s="32"/>
      <c r="D2" s="40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8" s="29" customFormat="1" ht="16.5" customHeight="1">
      <c r="A3" s="164" t="s">
        <v>0</v>
      </c>
      <c r="B3" s="166" t="s">
        <v>105</v>
      </c>
      <c r="C3" s="166" t="s">
        <v>92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8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29" customFormat="1" ht="16.5" customHeight="1">
      <c r="A4" s="165"/>
      <c r="B4" s="167"/>
      <c r="C4" s="24" t="s">
        <v>93</v>
      </c>
      <c r="D4" s="24" t="s">
        <v>94</v>
      </c>
      <c r="E4" s="24" t="s">
        <v>95</v>
      </c>
      <c r="F4" s="24" t="s">
        <v>96</v>
      </c>
      <c r="G4" s="24" t="s">
        <v>97</v>
      </c>
      <c r="H4" s="24" t="s">
        <v>98</v>
      </c>
      <c r="I4" s="24" t="s">
        <v>99</v>
      </c>
      <c r="J4" s="24" t="s">
        <v>100</v>
      </c>
      <c r="K4" s="24" t="s">
        <v>101</v>
      </c>
      <c r="L4" s="24" t="s">
        <v>102</v>
      </c>
      <c r="M4" s="24" t="s">
        <v>103</v>
      </c>
      <c r="N4" s="25" t="s">
        <v>104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0" s="2" customFormat="1" ht="16.5" customHeight="1">
      <c r="A5" s="9" t="s">
        <v>160</v>
      </c>
      <c r="B5" s="95">
        <v>1621</v>
      </c>
      <c r="C5" s="61">
        <v>54</v>
      </c>
      <c r="D5" s="61">
        <v>196</v>
      </c>
      <c r="E5" s="32">
        <v>172</v>
      </c>
      <c r="F5" s="32">
        <v>127</v>
      </c>
      <c r="G5" s="32">
        <v>83</v>
      </c>
      <c r="H5" s="32">
        <v>43</v>
      </c>
      <c r="I5" s="32">
        <v>141</v>
      </c>
      <c r="J5" s="32">
        <v>121</v>
      </c>
      <c r="K5" s="32">
        <v>26</v>
      </c>
      <c r="L5" s="32">
        <v>19</v>
      </c>
      <c r="M5" s="32">
        <v>12</v>
      </c>
      <c r="N5" s="32">
        <v>627</v>
      </c>
      <c r="O5" s="65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6.5" customHeight="1">
      <c r="A6" s="129" t="s">
        <v>161</v>
      </c>
      <c r="B6" s="95">
        <v>1570</v>
      </c>
      <c r="C6" s="61">
        <v>52</v>
      </c>
      <c r="D6" s="61">
        <v>169</v>
      </c>
      <c r="E6" s="32">
        <v>160</v>
      </c>
      <c r="F6" s="32">
        <v>112</v>
      </c>
      <c r="G6" s="32">
        <v>76</v>
      </c>
      <c r="H6" s="32">
        <v>43</v>
      </c>
      <c r="I6" s="32">
        <v>125</v>
      </c>
      <c r="J6" s="32">
        <v>125</v>
      </c>
      <c r="K6" s="32">
        <v>29</v>
      </c>
      <c r="L6" s="32">
        <v>27</v>
      </c>
      <c r="M6" s="32">
        <v>19</v>
      </c>
      <c r="N6" s="32">
        <v>633</v>
      </c>
      <c r="O6" s="65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6.5" customHeight="1">
      <c r="A7" s="129" t="s">
        <v>162</v>
      </c>
      <c r="B7" s="95">
        <v>1556</v>
      </c>
      <c r="C7" s="61">
        <v>46</v>
      </c>
      <c r="D7" s="61">
        <v>216</v>
      </c>
      <c r="E7" s="32">
        <v>165</v>
      </c>
      <c r="F7" s="32">
        <v>120</v>
      </c>
      <c r="G7" s="32">
        <v>62</v>
      </c>
      <c r="H7" s="32">
        <v>36</v>
      </c>
      <c r="I7" s="32">
        <v>122</v>
      </c>
      <c r="J7" s="32">
        <v>122</v>
      </c>
      <c r="K7" s="32">
        <v>28</v>
      </c>
      <c r="L7" s="32">
        <v>17</v>
      </c>
      <c r="M7" s="32">
        <v>11</v>
      </c>
      <c r="N7" s="32">
        <v>611</v>
      </c>
      <c r="O7" s="65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2" customFormat="1" ht="16.5" customHeight="1">
      <c r="A8" s="129" t="s">
        <v>130</v>
      </c>
      <c r="B8" s="95">
        <v>1291</v>
      </c>
      <c r="C8" s="98">
        <v>40</v>
      </c>
      <c r="D8" s="98">
        <v>171</v>
      </c>
      <c r="E8" s="99">
        <v>138</v>
      </c>
      <c r="F8" s="99">
        <v>95</v>
      </c>
      <c r="G8" s="99">
        <v>45</v>
      </c>
      <c r="H8" s="99">
        <v>26</v>
      </c>
      <c r="I8" s="99">
        <v>103</v>
      </c>
      <c r="J8" s="99">
        <v>117</v>
      </c>
      <c r="K8" s="99">
        <v>21</v>
      </c>
      <c r="L8" s="99">
        <v>14</v>
      </c>
      <c r="M8" s="99">
        <v>13</v>
      </c>
      <c r="N8" s="99">
        <v>508</v>
      </c>
      <c r="O8" s="66"/>
      <c r="P8" s="6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27" customFormat="1" ht="16.5" customHeight="1" thickBot="1">
      <c r="A9" s="130" t="s">
        <v>163</v>
      </c>
      <c r="B9" s="96">
        <v>1198</v>
      </c>
      <c r="C9" s="97">
        <v>36</v>
      </c>
      <c r="D9" s="97">
        <v>147</v>
      </c>
      <c r="E9" s="97">
        <v>136</v>
      </c>
      <c r="F9" s="97">
        <v>92</v>
      </c>
      <c r="G9" s="97">
        <v>52</v>
      </c>
      <c r="H9" s="97">
        <v>28</v>
      </c>
      <c r="I9" s="97">
        <v>106</v>
      </c>
      <c r="J9" s="97">
        <v>95</v>
      </c>
      <c r="K9" s="97">
        <v>20</v>
      </c>
      <c r="L9" s="97">
        <v>15</v>
      </c>
      <c r="M9" s="97">
        <v>8</v>
      </c>
      <c r="N9" s="97">
        <v>463</v>
      </c>
      <c r="O9" s="68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" customFormat="1" ht="16.5" customHeight="1">
      <c r="A10" s="2" t="s">
        <v>129</v>
      </c>
      <c r="B10" s="32"/>
      <c r="C10" s="32"/>
      <c r="D10" s="32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sheetProtection/>
  <mergeCells count="3">
    <mergeCell ref="A3:A4"/>
    <mergeCell ref="B3:B4"/>
    <mergeCell ref="C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BA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5.625" defaultRowHeight="16.5" customHeight="1"/>
  <cols>
    <col min="1" max="1" width="6.00390625" style="3" customWidth="1"/>
    <col min="2" max="2" width="8.00390625" style="3" bestFit="1" customWidth="1"/>
    <col min="3" max="16384" width="5.625" style="3" customWidth="1"/>
  </cols>
  <sheetData>
    <row r="1" spans="1:53" s="2" customFormat="1" ht="16.5" customHeight="1">
      <c r="A1" s="1" t="s">
        <v>165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6.5" customHeight="1" thickBot="1">
      <c r="A2" s="92" t="str">
        <f>HYPERLINK("#目次!A6","目次に戻る")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2" s="29" customFormat="1" ht="16.5" customHeight="1">
      <c r="A3" s="162" t="s">
        <v>91</v>
      </c>
      <c r="B3" s="159"/>
      <c r="C3" s="159" t="s">
        <v>59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 t="s">
        <v>60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7"/>
      <c r="AB3" s="7"/>
      <c r="AC3" s="159" t="s">
        <v>61</v>
      </c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60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s="29" customFormat="1" ht="16.5" customHeight="1">
      <c r="A4" s="163"/>
      <c r="B4" s="161"/>
      <c r="C4" s="56" t="s">
        <v>20</v>
      </c>
      <c r="D4" s="56" t="s">
        <v>62</v>
      </c>
      <c r="E4" s="56" t="s">
        <v>63</v>
      </c>
      <c r="F4" s="56" t="s">
        <v>64</v>
      </c>
      <c r="G4" s="56" t="s">
        <v>65</v>
      </c>
      <c r="H4" s="56" t="s">
        <v>66</v>
      </c>
      <c r="I4" s="56" t="s">
        <v>67</v>
      </c>
      <c r="J4" s="56" t="s">
        <v>68</v>
      </c>
      <c r="K4" s="56" t="s">
        <v>69</v>
      </c>
      <c r="L4" s="56" t="s">
        <v>70</v>
      </c>
      <c r="M4" s="56" t="s">
        <v>71</v>
      </c>
      <c r="N4" s="56" t="s">
        <v>72</v>
      </c>
      <c r="O4" s="56" t="s">
        <v>73</v>
      </c>
      <c r="P4" s="56" t="s">
        <v>20</v>
      </c>
      <c r="Q4" s="23" t="s">
        <v>62</v>
      </c>
      <c r="R4" s="23" t="s">
        <v>63</v>
      </c>
      <c r="S4" s="23" t="s">
        <v>74</v>
      </c>
      <c r="T4" s="23" t="s">
        <v>75</v>
      </c>
      <c r="U4" s="23" t="s">
        <v>76</v>
      </c>
      <c r="V4" s="23" t="s">
        <v>77</v>
      </c>
      <c r="W4" s="23" t="s">
        <v>78</v>
      </c>
      <c r="X4" s="23" t="s">
        <v>79</v>
      </c>
      <c r="Y4" s="23" t="s">
        <v>80</v>
      </c>
      <c r="Z4" s="23" t="s">
        <v>81</v>
      </c>
      <c r="AA4" s="23" t="s">
        <v>82</v>
      </c>
      <c r="AB4" s="23" t="s">
        <v>83</v>
      </c>
      <c r="AC4" s="56" t="s">
        <v>20</v>
      </c>
      <c r="AD4" s="23" t="s">
        <v>62</v>
      </c>
      <c r="AE4" s="23" t="s">
        <v>63</v>
      </c>
      <c r="AF4" s="23" t="s">
        <v>74</v>
      </c>
      <c r="AG4" s="23" t="s">
        <v>75</v>
      </c>
      <c r="AH4" s="23" t="s">
        <v>76</v>
      </c>
      <c r="AI4" s="23" t="s">
        <v>77</v>
      </c>
      <c r="AJ4" s="23" t="s">
        <v>78</v>
      </c>
      <c r="AK4" s="23" t="s">
        <v>79</v>
      </c>
      <c r="AL4" s="23" t="s">
        <v>80</v>
      </c>
      <c r="AM4" s="23" t="s">
        <v>81</v>
      </c>
      <c r="AN4" s="23" t="s">
        <v>82</v>
      </c>
      <c r="AO4" s="57" t="s">
        <v>83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3" s="27" customFormat="1" ht="16.5" customHeight="1">
      <c r="A5" s="171" t="s">
        <v>20</v>
      </c>
      <c r="B5" s="58" t="s">
        <v>84</v>
      </c>
      <c r="C5" s="100">
        <v>56</v>
      </c>
      <c r="D5" s="101">
        <v>6</v>
      </c>
      <c r="E5" s="101">
        <v>3</v>
      </c>
      <c r="F5" s="101">
        <v>5</v>
      </c>
      <c r="G5" s="101">
        <v>4</v>
      </c>
      <c r="H5" s="101">
        <v>8</v>
      </c>
      <c r="I5" s="101">
        <v>6</v>
      </c>
      <c r="J5" s="101">
        <v>7</v>
      </c>
      <c r="K5" s="101">
        <v>3</v>
      </c>
      <c r="L5" s="101">
        <v>1</v>
      </c>
      <c r="M5" s="101">
        <v>6</v>
      </c>
      <c r="N5" s="101">
        <v>4</v>
      </c>
      <c r="O5" s="101">
        <v>3</v>
      </c>
      <c r="P5" s="102">
        <v>25</v>
      </c>
      <c r="Q5" s="102">
        <v>2</v>
      </c>
      <c r="R5" s="102">
        <v>0</v>
      </c>
      <c r="S5" s="102">
        <v>5</v>
      </c>
      <c r="T5" s="102">
        <v>1</v>
      </c>
      <c r="U5" s="102">
        <v>4</v>
      </c>
      <c r="V5" s="102">
        <v>4</v>
      </c>
      <c r="W5" s="102">
        <v>2</v>
      </c>
      <c r="X5" s="102">
        <v>3</v>
      </c>
      <c r="Y5" s="102">
        <v>0</v>
      </c>
      <c r="Z5" s="102">
        <v>2</v>
      </c>
      <c r="AA5" s="102">
        <v>1</v>
      </c>
      <c r="AB5" s="102">
        <v>1</v>
      </c>
      <c r="AC5" s="101">
        <v>31</v>
      </c>
      <c r="AD5" s="102">
        <v>4</v>
      </c>
      <c r="AE5" s="102">
        <v>3</v>
      </c>
      <c r="AF5" s="102">
        <v>0</v>
      </c>
      <c r="AG5" s="102">
        <v>3</v>
      </c>
      <c r="AH5" s="102">
        <v>4</v>
      </c>
      <c r="AI5" s="102">
        <v>2</v>
      </c>
      <c r="AJ5" s="102">
        <v>5</v>
      </c>
      <c r="AK5" s="102">
        <v>0</v>
      </c>
      <c r="AL5" s="102">
        <v>1</v>
      </c>
      <c r="AM5" s="102">
        <v>4</v>
      </c>
      <c r="AN5" s="102">
        <v>3</v>
      </c>
      <c r="AO5" s="102">
        <v>2</v>
      </c>
      <c r="AP5" s="59"/>
      <c r="AQ5" s="59"/>
      <c r="AR5" s="59"/>
      <c r="AS5" s="59"/>
      <c r="AT5" s="59"/>
      <c r="AU5" s="59"/>
      <c r="AV5" s="59"/>
      <c r="AW5" s="18"/>
      <c r="AX5" s="18"/>
      <c r="AY5" s="18"/>
      <c r="AZ5" s="18"/>
      <c r="BA5" s="18"/>
    </row>
    <row r="6" spans="1:53" s="27" customFormat="1" ht="16.5" customHeight="1">
      <c r="A6" s="172"/>
      <c r="B6" s="60" t="s">
        <v>85</v>
      </c>
      <c r="C6" s="100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1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27" customFormat="1" ht="16.5" customHeight="1">
      <c r="A7" s="172"/>
      <c r="B7" s="60" t="s">
        <v>86</v>
      </c>
      <c r="C7" s="100">
        <v>77</v>
      </c>
      <c r="D7" s="101">
        <v>8</v>
      </c>
      <c r="E7" s="101">
        <v>3</v>
      </c>
      <c r="F7" s="101">
        <v>5</v>
      </c>
      <c r="G7" s="101">
        <v>5</v>
      </c>
      <c r="H7" s="101">
        <v>11</v>
      </c>
      <c r="I7" s="101">
        <v>9</v>
      </c>
      <c r="J7" s="101">
        <v>13</v>
      </c>
      <c r="K7" s="101">
        <v>3</v>
      </c>
      <c r="L7" s="101">
        <v>2</v>
      </c>
      <c r="M7" s="101">
        <v>9</v>
      </c>
      <c r="N7" s="101">
        <v>6</v>
      </c>
      <c r="O7" s="101">
        <v>3</v>
      </c>
      <c r="P7" s="102">
        <v>37</v>
      </c>
      <c r="Q7" s="102">
        <v>4</v>
      </c>
      <c r="R7" s="102">
        <v>0</v>
      </c>
      <c r="S7" s="102">
        <v>5</v>
      </c>
      <c r="T7" s="102">
        <v>1</v>
      </c>
      <c r="U7" s="102">
        <v>5</v>
      </c>
      <c r="V7" s="102">
        <v>6</v>
      </c>
      <c r="W7" s="102">
        <v>6</v>
      </c>
      <c r="X7" s="102">
        <v>3</v>
      </c>
      <c r="Y7" s="102">
        <v>0</v>
      </c>
      <c r="Z7" s="102">
        <v>3</v>
      </c>
      <c r="AA7" s="102">
        <v>3</v>
      </c>
      <c r="AB7" s="102">
        <v>1</v>
      </c>
      <c r="AC7" s="101">
        <v>40</v>
      </c>
      <c r="AD7" s="102">
        <v>4</v>
      </c>
      <c r="AE7" s="102">
        <v>3</v>
      </c>
      <c r="AF7" s="102">
        <v>0</v>
      </c>
      <c r="AG7" s="102">
        <v>4</v>
      </c>
      <c r="AH7" s="102">
        <v>6</v>
      </c>
      <c r="AI7" s="102">
        <v>3</v>
      </c>
      <c r="AJ7" s="102">
        <v>7</v>
      </c>
      <c r="AK7" s="102">
        <v>0</v>
      </c>
      <c r="AL7" s="102">
        <v>2</v>
      </c>
      <c r="AM7" s="102">
        <v>6</v>
      </c>
      <c r="AN7" s="102">
        <v>3</v>
      </c>
      <c r="AO7" s="102">
        <v>2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s="2" customFormat="1" ht="16.5" customHeight="1">
      <c r="A8" s="4"/>
      <c r="B8" s="4"/>
      <c r="C8" s="100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1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" customFormat="1" ht="16.5" customHeight="1">
      <c r="A9" s="169" t="s">
        <v>87</v>
      </c>
      <c r="B9" s="61" t="s">
        <v>84</v>
      </c>
      <c r="C9" s="103">
        <v>8</v>
      </c>
      <c r="D9" s="104">
        <v>0</v>
      </c>
      <c r="E9" s="104">
        <v>0</v>
      </c>
      <c r="F9" s="104">
        <v>3</v>
      </c>
      <c r="G9" s="104">
        <v>0</v>
      </c>
      <c r="H9" s="104">
        <v>2</v>
      </c>
      <c r="I9" s="104">
        <v>0</v>
      </c>
      <c r="J9" s="104">
        <v>1</v>
      </c>
      <c r="K9" s="104">
        <v>1</v>
      </c>
      <c r="L9" s="104">
        <v>0</v>
      </c>
      <c r="M9" s="104">
        <v>0</v>
      </c>
      <c r="N9" s="104">
        <v>0</v>
      </c>
      <c r="O9" s="104">
        <v>1</v>
      </c>
      <c r="P9" s="105">
        <v>5</v>
      </c>
      <c r="Q9" s="106">
        <v>0</v>
      </c>
      <c r="R9" s="106">
        <v>0</v>
      </c>
      <c r="S9" s="106">
        <v>3</v>
      </c>
      <c r="T9" s="106">
        <v>0</v>
      </c>
      <c r="U9" s="106">
        <v>1</v>
      </c>
      <c r="V9" s="106">
        <v>0</v>
      </c>
      <c r="W9" s="106">
        <v>0</v>
      </c>
      <c r="X9" s="106">
        <v>1</v>
      </c>
      <c r="Y9" s="106">
        <v>0</v>
      </c>
      <c r="Z9" s="106">
        <v>0</v>
      </c>
      <c r="AA9" s="106">
        <v>0</v>
      </c>
      <c r="AB9" s="106">
        <v>0</v>
      </c>
      <c r="AC9" s="104">
        <v>3</v>
      </c>
      <c r="AD9" s="106">
        <v>0</v>
      </c>
      <c r="AE9" s="106">
        <v>0</v>
      </c>
      <c r="AF9" s="106">
        <v>0</v>
      </c>
      <c r="AG9" s="106">
        <v>0</v>
      </c>
      <c r="AH9" s="106">
        <v>1</v>
      </c>
      <c r="AI9" s="106">
        <v>0</v>
      </c>
      <c r="AJ9" s="106">
        <v>1</v>
      </c>
      <c r="AK9" s="106">
        <v>0</v>
      </c>
      <c r="AL9" s="106">
        <v>0</v>
      </c>
      <c r="AM9" s="106">
        <v>0</v>
      </c>
      <c r="AN9" s="106">
        <v>0</v>
      </c>
      <c r="AO9" s="106">
        <v>1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6.5" customHeight="1">
      <c r="A10" s="169"/>
      <c r="B10" s="62" t="s">
        <v>85</v>
      </c>
      <c r="C10" s="103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5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4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106"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6.5" customHeight="1">
      <c r="A11" s="169"/>
      <c r="B11" s="62" t="s">
        <v>86</v>
      </c>
      <c r="C11" s="103">
        <v>21</v>
      </c>
      <c r="D11" s="104">
        <v>0</v>
      </c>
      <c r="E11" s="104">
        <v>0</v>
      </c>
      <c r="F11" s="104">
        <v>3</v>
      </c>
      <c r="G11" s="104">
        <v>1</v>
      </c>
      <c r="H11" s="104">
        <v>4</v>
      </c>
      <c r="I11" s="104">
        <v>1</v>
      </c>
      <c r="J11" s="104">
        <v>5</v>
      </c>
      <c r="K11" s="104">
        <v>1</v>
      </c>
      <c r="L11" s="104">
        <v>2</v>
      </c>
      <c r="M11" s="104">
        <v>2</v>
      </c>
      <c r="N11" s="104">
        <v>1</v>
      </c>
      <c r="O11" s="104">
        <v>1</v>
      </c>
      <c r="P11" s="105">
        <v>11</v>
      </c>
      <c r="Q11" s="106">
        <v>0</v>
      </c>
      <c r="R11" s="106">
        <v>0</v>
      </c>
      <c r="S11" s="106">
        <v>3</v>
      </c>
      <c r="T11" s="106">
        <v>0</v>
      </c>
      <c r="U11" s="106">
        <v>2</v>
      </c>
      <c r="V11" s="106">
        <v>1</v>
      </c>
      <c r="W11" s="106">
        <v>2</v>
      </c>
      <c r="X11" s="106">
        <v>1</v>
      </c>
      <c r="Y11" s="106">
        <v>0</v>
      </c>
      <c r="Z11" s="106">
        <v>1</v>
      </c>
      <c r="AA11" s="106">
        <v>1</v>
      </c>
      <c r="AB11" s="106">
        <v>0</v>
      </c>
      <c r="AC11" s="104">
        <v>10</v>
      </c>
      <c r="AD11" s="106">
        <v>0</v>
      </c>
      <c r="AE11" s="106">
        <v>0</v>
      </c>
      <c r="AF11" s="106">
        <v>0</v>
      </c>
      <c r="AG11" s="106">
        <v>1</v>
      </c>
      <c r="AH11" s="106">
        <v>2</v>
      </c>
      <c r="AI11" s="106">
        <v>0</v>
      </c>
      <c r="AJ11" s="106">
        <v>3</v>
      </c>
      <c r="AK11" s="106">
        <v>0</v>
      </c>
      <c r="AL11" s="106">
        <v>2</v>
      </c>
      <c r="AM11" s="106">
        <v>1</v>
      </c>
      <c r="AN11" s="106">
        <v>0</v>
      </c>
      <c r="AO11" s="106">
        <v>1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6.5" customHeight="1">
      <c r="A12" s="4"/>
      <c r="B12" s="4"/>
      <c r="C12" s="103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5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4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6">
        <v>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6.5" customHeight="1">
      <c r="A13" s="169" t="s">
        <v>88</v>
      </c>
      <c r="B13" s="61" t="s">
        <v>84</v>
      </c>
      <c r="C13" s="103">
        <v>34</v>
      </c>
      <c r="D13" s="104">
        <v>6</v>
      </c>
      <c r="E13" s="104">
        <v>2</v>
      </c>
      <c r="F13" s="104">
        <v>2</v>
      </c>
      <c r="G13" s="104">
        <v>2</v>
      </c>
      <c r="H13" s="104">
        <v>5</v>
      </c>
      <c r="I13" s="104">
        <v>3</v>
      </c>
      <c r="J13" s="104">
        <v>4</v>
      </c>
      <c r="K13" s="104">
        <v>2</v>
      </c>
      <c r="L13" s="104">
        <v>0</v>
      </c>
      <c r="M13" s="104">
        <v>4</v>
      </c>
      <c r="N13" s="104">
        <v>2</v>
      </c>
      <c r="O13" s="104">
        <v>2</v>
      </c>
      <c r="P13" s="105">
        <v>14</v>
      </c>
      <c r="Q13" s="106">
        <v>2</v>
      </c>
      <c r="R13" s="106">
        <v>0</v>
      </c>
      <c r="S13" s="106">
        <v>2</v>
      </c>
      <c r="T13" s="106">
        <v>1</v>
      </c>
      <c r="U13" s="106">
        <v>2</v>
      </c>
      <c r="V13" s="106">
        <v>2</v>
      </c>
      <c r="W13" s="106">
        <v>1</v>
      </c>
      <c r="X13" s="106">
        <v>2</v>
      </c>
      <c r="Y13" s="106">
        <v>0</v>
      </c>
      <c r="Z13" s="106">
        <v>1</v>
      </c>
      <c r="AA13" s="106">
        <v>0</v>
      </c>
      <c r="AB13" s="106">
        <v>1</v>
      </c>
      <c r="AC13" s="104">
        <v>20</v>
      </c>
      <c r="AD13" s="106">
        <v>4</v>
      </c>
      <c r="AE13" s="106">
        <v>2</v>
      </c>
      <c r="AF13" s="106">
        <v>0</v>
      </c>
      <c r="AG13" s="106">
        <v>1</v>
      </c>
      <c r="AH13" s="106">
        <v>3</v>
      </c>
      <c r="AI13" s="106">
        <v>1</v>
      </c>
      <c r="AJ13" s="106">
        <v>3</v>
      </c>
      <c r="AK13" s="106">
        <v>0</v>
      </c>
      <c r="AL13" s="106">
        <v>0</v>
      </c>
      <c r="AM13" s="106">
        <v>3</v>
      </c>
      <c r="AN13" s="106">
        <v>2</v>
      </c>
      <c r="AO13" s="106">
        <v>1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6.5" customHeight="1">
      <c r="A14" s="169"/>
      <c r="B14" s="62" t="s">
        <v>85</v>
      </c>
      <c r="C14" s="103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5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4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6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6.5" customHeight="1">
      <c r="A15" s="169"/>
      <c r="B15" s="62" t="s">
        <v>86</v>
      </c>
      <c r="C15" s="103">
        <v>41</v>
      </c>
      <c r="D15" s="104">
        <v>8</v>
      </c>
      <c r="E15" s="104">
        <v>2</v>
      </c>
      <c r="F15" s="104">
        <v>2</v>
      </c>
      <c r="G15" s="104">
        <v>2</v>
      </c>
      <c r="H15" s="104">
        <v>5</v>
      </c>
      <c r="I15" s="104">
        <v>5</v>
      </c>
      <c r="J15" s="104">
        <v>5</v>
      </c>
      <c r="K15" s="104">
        <v>2</v>
      </c>
      <c r="L15" s="104">
        <v>0</v>
      </c>
      <c r="M15" s="104">
        <v>5</v>
      </c>
      <c r="N15" s="104">
        <v>3</v>
      </c>
      <c r="O15" s="104">
        <v>2</v>
      </c>
      <c r="P15" s="105">
        <v>19</v>
      </c>
      <c r="Q15" s="106">
        <v>4</v>
      </c>
      <c r="R15" s="106">
        <v>0</v>
      </c>
      <c r="S15" s="106">
        <v>2</v>
      </c>
      <c r="T15" s="106">
        <v>1</v>
      </c>
      <c r="U15" s="106">
        <v>2</v>
      </c>
      <c r="V15" s="106">
        <v>3</v>
      </c>
      <c r="W15" s="106">
        <v>2</v>
      </c>
      <c r="X15" s="106">
        <v>2</v>
      </c>
      <c r="Y15" s="106">
        <v>0</v>
      </c>
      <c r="Z15" s="106">
        <v>1</v>
      </c>
      <c r="AA15" s="106">
        <v>1</v>
      </c>
      <c r="AB15" s="106">
        <v>1</v>
      </c>
      <c r="AC15" s="104">
        <v>22</v>
      </c>
      <c r="AD15" s="106">
        <v>4</v>
      </c>
      <c r="AE15" s="106">
        <v>2</v>
      </c>
      <c r="AF15" s="106">
        <v>0</v>
      </c>
      <c r="AG15" s="106">
        <v>1</v>
      </c>
      <c r="AH15" s="106">
        <v>3</v>
      </c>
      <c r="AI15" s="106">
        <v>2</v>
      </c>
      <c r="AJ15" s="106">
        <v>3</v>
      </c>
      <c r="AK15" s="106">
        <v>0</v>
      </c>
      <c r="AL15" s="106">
        <v>0</v>
      </c>
      <c r="AM15" s="106">
        <v>4</v>
      </c>
      <c r="AN15" s="106">
        <v>2</v>
      </c>
      <c r="AO15" s="106">
        <v>1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6.5" customHeight="1">
      <c r="A16" s="4"/>
      <c r="B16" s="4"/>
      <c r="C16" s="103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5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4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6.5" customHeight="1">
      <c r="A17" s="169" t="s">
        <v>89</v>
      </c>
      <c r="B17" s="61" t="s">
        <v>84</v>
      </c>
      <c r="C17" s="103">
        <v>14</v>
      </c>
      <c r="D17" s="104">
        <v>0</v>
      </c>
      <c r="E17" s="104">
        <v>1</v>
      </c>
      <c r="F17" s="104">
        <v>0</v>
      </c>
      <c r="G17" s="104">
        <v>2</v>
      </c>
      <c r="H17" s="104">
        <v>1</v>
      </c>
      <c r="I17" s="104">
        <v>3</v>
      </c>
      <c r="J17" s="104">
        <v>2</v>
      </c>
      <c r="K17" s="104">
        <v>0</v>
      </c>
      <c r="L17" s="104">
        <v>1</v>
      </c>
      <c r="M17" s="104">
        <v>2</v>
      </c>
      <c r="N17" s="104">
        <v>2</v>
      </c>
      <c r="O17" s="104">
        <v>0</v>
      </c>
      <c r="P17" s="107">
        <v>6</v>
      </c>
      <c r="Q17" s="104">
        <v>0</v>
      </c>
      <c r="R17" s="104">
        <v>0</v>
      </c>
      <c r="S17" s="104">
        <v>0</v>
      </c>
      <c r="T17" s="104">
        <v>0</v>
      </c>
      <c r="U17" s="104">
        <v>1</v>
      </c>
      <c r="V17" s="104">
        <v>2</v>
      </c>
      <c r="W17" s="104">
        <v>1</v>
      </c>
      <c r="X17" s="104">
        <v>0</v>
      </c>
      <c r="Y17" s="104">
        <v>0</v>
      </c>
      <c r="Z17" s="104">
        <v>1</v>
      </c>
      <c r="AA17" s="104">
        <v>1</v>
      </c>
      <c r="AB17" s="104">
        <v>0</v>
      </c>
      <c r="AC17" s="104">
        <v>8</v>
      </c>
      <c r="AD17" s="104">
        <v>0</v>
      </c>
      <c r="AE17" s="104">
        <v>1</v>
      </c>
      <c r="AF17" s="104">
        <v>0</v>
      </c>
      <c r="AG17" s="104">
        <v>2</v>
      </c>
      <c r="AH17" s="104">
        <v>0</v>
      </c>
      <c r="AI17" s="104">
        <v>1</v>
      </c>
      <c r="AJ17" s="104">
        <v>1</v>
      </c>
      <c r="AK17" s="104">
        <v>0</v>
      </c>
      <c r="AL17" s="104">
        <v>1</v>
      </c>
      <c r="AM17" s="104">
        <v>1</v>
      </c>
      <c r="AN17" s="104">
        <v>1</v>
      </c>
      <c r="AO17" s="104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6.5" customHeight="1">
      <c r="A18" s="169"/>
      <c r="B18" s="62" t="s">
        <v>85</v>
      </c>
      <c r="C18" s="103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7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6.5" customHeight="1" thickBot="1">
      <c r="A19" s="170"/>
      <c r="B19" s="63" t="s">
        <v>86</v>
      </c>
      <c r="C19" s="108">
        <v>15</v>
      </c>
      <c r="D19" s="109">
        <v>0</v>
      </c>
      <c r="E19" s="109">
        <v>1</v>
      </c>
      <c r="F19" s="109">
        <v>0</v>
      </c>
      <c r="G19" s="109">
        <v>2</v>
      </c>
      <c r="H19" s="109">
        <v>2</v>
      </c>
      <c r="I19" s="109">
        <v>3</v>
      </c>
      <c r="J19" s="109">
        <v>3</v>
      </c>
      <c r="K19" s="109">
        <v>0</v>
      </c>
      <c r="L19" s="109">
        <v>0</v>
      </c>
      <c r="M19" s="109">
        <v>2</v>
      </c>
      <c r="N19" s="109">
        <v>2</v>
      </c>
      <c r="O19" s="109">
        <v>0</v>
      </c>
      <c r="P19" s="110">
        <v>7</v>
      </c>
      <c r="Q19" s="109">
        <v>0</v>
      </c>
      <c r="R19" s="109">
        <v>0</v>
      </c>
      <c r="S19" s="109">
        <v>0</v>
      </c>
      <c r="T19" s="109">
        <v>0</v>
      </c>
      <c r="U19" s="109">
        <v>1</v>
      </c>
      <c r="V19" s="109">
        <v>2</v>
      </c>
      <c r="W19" s="109">
        <v>2</v>
      </c>
      <c r="X19" s="109">
        <v>0</v>
      </c>
      <c r="Y19" s="109">
        <v>0</v>
      </c>
      <c r="Z19" s="109">
        <v>1</v>
      </c>
      <c r="AA19" s="109">
        <v>1</v>
      </c>
      <c r="AB19" s="109">
        <v>0</v>
      </c>
      <c r="AC19" s="109">
        <v>8</v>
      </c>
      <c r="AD19" s="109">
        <v>0</v>
      </c>
      <c r="AE19" s="109">
        <v>1</v>
      </c>
      <c r="AF19" s="109">
        <v>0</v>
      </c>
      <c r="AG19" s="109">
        <v>2</v>
      </c>
      <c r="AH19" s="109">
        <v>1</v>
      </c>
      <c r="AI19" s="109">
        <v>1</v>
      </c>
      <c r="AJ19" s="109">
        <v>1</v>
      </c>
      <c r="AK19" s="109">
        <v>0</v>
      </c>
      <c r="AL19" s="109">
        <v>0</v>
      </c>
      <c r="AM19" s="109">
        <v>1</v>
      </c>
      <c r="AN19" s="109">
        <v>1</v>
      </c>
      <c r="AO19" s="109"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6.5" customHeight="1">
      <c r="A20" s="2" t="s">
        <v>90</v>
      </c>
      <c r="C20" s="32"/>
      <c r="D20" s="32"/>
      <c r="E20" s="32"/>
      <c r="F20" s="32"/>
      <c r="G20" s="32"/>
      <c r="H20" s="32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6.5" customHeight="1">
      <c r="A21" s="32" t="s">
        <v>131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</sheetData>
  <sheetProtection/>
  <mergeCells count="8">
    <mergeCell ref="A13:A15"/>
    <mergeCell ref="A17:A19"/>
    <mergeCell ref="AC3:AO3"/>
    <mergeCell ref="P3:Z3"/>
    <mergeCell ref="C3:O3"/>
    <mergeCell ref="A3:B4"/>
    <mergeCell ref="A5:A7"/>
    <mergeCell ref="A9:A1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E1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7.50390625" defaultRowHeight="16.5" customHeight="1"/>
  <cols>
    <col min="1" max="18" width="12.25390625" style="55" customWidth="1"/>
    <col min="19" max="16384" width="7.50390625" style="55" customWidth="1"/>
  </cols>
  <sheetData>
    <row r="1" spans="1:31" s="52" customFormat="1" ht="16.5" customHeight="1">
      <c r="A1" s="51" t="s">
        <v>188</v>
      </c>
      <c r="X1" s="53"/>
      <c r="Y1" s="53"/>
      <c r="Z1" s="53"/>
      <c r="AA1" s="53"/>
      <c r="AB1" s="53"/>
      <c r="AC1" s="53"/>
      <c r="AD1" s="53"/>
      <c r="AE1" s="53"/>
    </row>
    <row r="2" spans="1:31" s="52" customFormat="1" ht="16.5" customHeight="1" thickBot="1">
      <c r="A2" s="92" t="str">
        <f>HYPERLINK("#目次!A7","目次に戻る")</f>
        <v>目次に戻る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  <c r="X2" s="53"/>
      <c r="Y2" s="53"/>
      <c r="Z2" s="53"/>
      <c r="AA2" s="53"/>
      <c r="AB2" s="53"/>
      <c r="AC2" s="53"/>
      <c r="AD2" s="53"/>
      <c r="AE2" s="53"/>
    </row>
    <row r="3" spans="1:18" s="131" customFormat="1" ht="16.5" customHeight="1">
      <c r="A3" s="183" t="s">
        <v>0</v>
      </c>
      <c r="B3" s="177" t="s">
        <v>1</v>
      </c>
      <c r="C3" s="177" t="s">
        <v>167</v>
      </c>
      <c r="D3" s="177" t="s">
        <v>168</v>
      </c>
      <c r="E3" s="185" t="s">
        <v>169</v>
      </c>
      <c r="F3" s="185"/>
      <c r="G3" s="185"/>
      <c r="H3" s="185" t="s">
        <v>170</v>
      </c>
      <c r="I3" s="185"/>
      <c r="J3" s="185"/>
      <c r="K3" s="177" t="s">
        <v>171</v>
      </c>
      <c r="L3" s="177"/>
      <c r="M3" s="177" t="s">
        <v>172</v>
      </c>
      <c r="N3" s="177"/>
      <c r="O3" s="177"/>
      <c r="P3" s="177"/>
      <c r="Q3" s="177"/>
      <c r="R3" s="178"/>
    </row>
    <row r="4" spans="1:18" s="131" customFormat="1" ht="16.5" customHeight="1">
      <c r="A4" s="184"/>
      <c r="B4" s="179"/>
      <c r="C4" s="179"/>
      <c r="D4" s="179"/>
      <c r="E4" s="179" t="s">
        <v>173</v>
      </c>
      <c r="F4" s="180" t="s">
        <v>174</v>
      </c>
      <c r="G4" s="133"/>
      <c r="H4" s="179" t="s">
        <v>175</v>
      </c>
      <c r="I4" s="179" t="s">
        <v>176</v>
      </c>
      <c r="J4" s="179" t="s">
        <v>5</v>
      </c>
      <c r="K4" s="173" t="s">
        <v>177</v>
      </c>
      <c r="L4" s="181" t="s">
        <v>178</v>
      </c>
      <c r="M4" s="175" t="s">
        <v>179</v>
      </c>
      <c r="N4" s="135"/>
      <c r="O4" s="173" t="s">
        <v>180</v>
      </c>
      <c r="P4" s="173" t="s">
        <v>181</v>
      </c>
      <c r="Q4" s="173" t="s">
        <v>182</v>
      </c>
      <c r="R4" s="175" t="s">
        <v>5</v>
      </c>
    </row>
    <row r="5" spans="1:18" s="131" customFormat="1" ht="16.5" customHeight="1" thickBot="1">
      <c r="A5" s="182"/>
      <c r="B5" s="174"/>
      <c r="C5" s="174"/>
      <c r="D5" s="174"/>
      <c r="E5" s="174"/>
      <c r="F5" s="174"/>
      <c r="G5" s="134" t="s">
        <v>183</v>
      </c>
      <c r="H5" s="174"/>
      <c r="I5" s="174"/>
      <c r="J5" s="174"/>
      <c r="K5" s="174"/>
      <c r="L5" s="182"/>
      <c r="M5" s="174"/>
      <c r="N5" s="132" t="s">
        <v>184</v>
      </c>
      <c r="O5" s="174"/>
      <c r="P5" s="174"/>
      <c r="Q5" s="174"/>
      <c r="R5" s="176"/>
    </row>
    <row r="6" spans="1:18" s="131" customFormat="1" ht="16.5" customHeight="1">
      <c r="A6" s="137" t="s">
        <v>187</v>
      </c>
      <c r="B6" s="136">
        <v>6850</v>
      </c>
      <c r="C6" s="136">
        <v>44</v>
      </c>
      <c r="D6" s="136">
        <v>193</v>
      </c>
      <c r="E6" s="136">
        <v>863</v>
      </c>
      <c r="F6" s="136">
        <v>4538</v>
      </c>
      <c r="G6" s="136">
        <v>2524</v>
      </c>
      <c r="H6" s="136">
        <v>197</v>
      </c>
      <c r="I6" s="136">
        <v>41</v>
      </c>
      <c r="J6" s="136">
        <v>5</v>
      </c>
      <c r="K6" s="136">
        <v>1</v>
      </c>
      <c r="L6" s="136">
        <v>44</v>
      </c>
      <c r="M6" s="136">
        <v>413</v>
      </c>
      <c r="N6" s="136" t="s">
        <v>185</v>
      </c>
      <c r="O6" s="136">
        <v>21</v>
      </c>
      <c r="P6" s="136">
        <v>71</v>
      </c>
      <c r="Q6" s="136">
        <v>404</v>
      </c>
      <c r="R6" s="136">
        <v>15</v>
      </c>
    </row>
    <row r="7" spans="1:18" s="131" customFormat="1" ht="16.5" customHeight="1">
      <c r="A7" s="138" t="s">
        <v>161</v>
      </c>
      <c r="B7" s="136">
        <v>6242</v>
      </c>
      <c r="C7" s="136">
        <v>29</v>
      </c>
      <c r="D7" s="136">
        <v>198</v>
      </c>
      <c r="E7" s="136">
        <v>839</v>
      </c>
      <c r="F7" s="136">
        <v>3904</v>
      </c>
      <c r="G7" s="136">
        <v>2200</v>
      </c>
      <c r="H7" s="136">
        <v>244</v>
      </c>
      <c r="I7" s="136">
        <v>53</v>
      </c>
      <c r="J7" s="136">
        <v>5</v>
      </c>
      <c r="K7" s="136">
        <v>5</v>
      </c>
      <c r="L7" s="136">
        <v>33</v>
      </c>
      <c r="M7" s="136">
        <v>394</v>
      </c>
      <c r="N7" s="136">
        <v>384</v>
      </c>
      <c r="O7" s="136">
        <v>25</v>
      </c>
      <c r="P7" s="136">
        <v>67</v>
      </c>
      <c r="Q7" s="136">
        <v>427</v>
      </c>
      <c r="R7" s="136">
        <v>19</v>
      </c>
    </row>
    <row r="8" spans="1:18" s="131" customFormat="1" ht="16.5" customHeight="1">
      <c r="A8" s="138" t="s">
        <v>7</v>
      </c>
      <c r="B8" s="136">
        <v>5976</v>
      </c>
      <c r="C8" s="136">
        <v>41</v>
      </c>
      <c r="D8" s="136">
        <v>228</v>
      </c>
      <c r="E8" s="136">
        <v>687</v>
      </c>
      <c r="F8" s="136">
        <v>3615</v>
      </c>
      <c r="G8" s="136">
        <v>1905</v>
      </c>
      <c r="H8" s="136">
        <v>317</v>
      </c>
      <c r="I8" s="136">
        <v>41</v>
      </c>
      <c r="J8" s="136">
        <v>3</v>
      </c>
      <c r="K8" s="136">
        <v>3</v>
      </c>
      <c r="L8" s="136">
        <v>32</v>
      </c>
      <c r="M8" s="136">
        <v>328</v>
      </c>
      <c r="N8" s="136">
        <v>316</v>
      </c>
      <c r="O8" s="136">
        <v>26</v>
      </c>
      <c r="P8" s="136">
        <v>49</v>
      </c>
      <c r="Q8" s="136">
        <v>589</v>
      </c>
      <c r="R8" s="136">
        <v>17</v>
      </c>
    </row>
    <row r="9" spans="1:18" s="131" customFormat="1" ht="16.5" customHeight="1">
      <c r="A9" s="138" t="s">
        <v>130</v>
      </c>
      <c r="B9" s="136">
        <v>5465</v>
      </c>
      <c r="C9" s="136">
        <v>39</v>
      </c>
      <c r="D9" s="136">
        <v>241</v>
      </c>
      <c r="E9" s="136">
        <v>657</v>
      </c>
      <c r="F9" s="136">
        <v>3189</v>
      </c>
      <c r="G9" s="136">
        <v>1694</v>
      </c>
      <c r="H9" s="136">
        <v>251</v>
      </c>
      <c r="I9" s="136">
        <v>47</v>
      </c>
      <c r="J9" s="136">
        <v>2</v>
      </c>
      <c r="K9" s="136">
        <v>1</v>
      </c>
      <c r="L9" s="136">
        <v>37</v>
      </c>
      <c r="M9" s="136">
        <v>339</v>
      </c>
      <c r="N9" s="136">
        <v>323</v>
      </c>
      <c r="O9" s="136">
        <v>25</v>
      </c>
      <c r="P9" s="136">
        <v>85</v>
      </c>
      <c r="Q9" s="136">
        <v>539</v>
      </c>
      <c r="R9" s="136">
        <v>13</v>
      </c>
    </row>
    <row r="10" spans="1:18" s="139" customFormat="1" ht="16.5" customHeight="1" thickBot="1">
      <c r="A10" s="140" t="s">
        <v>163</v>
      </c>
      <c r="B10" s="141">
        <v>5378</v>
      </c>
      <c r="C10" s="141">
        <v>25</v>
      </c>
      <c r="D10" s="141">
        <v>268</v>
      </c>
      <c r="E10" s="141">
        <v>385</v>
      </c>
      <c r="F10" s="141">
        <v>3307</v>
      </c>
      <c r="G10" s="141">
        <v>1742</v>
      </c>
      <c r="H10" s="141">
        <v>364</v>
      </c>
      <c r="I10" s="141">
        <v>66</v>
      </c>
      <c r="J10" s="141">
        <v>5</v>
      </c>
      <c r="K10" s="141">
        <v>0</v>
      </c>
      <c r="L10" s="141">
        <v>44</v>
      </c>
      <c r="M10" s="141">
        <v>280</v>
      </c>
      <c r="N10" s="141">
        <v>264</v>
      </c>
      <c r="O10" s="141">
        <v>21</v>
      </c>
      <c r="P10" s="141">
        <v>62</v>
      </c>
      <c r="Q10" s="141">
        <v>539</v>
      </c>
      <c r="R10" s="141">
        <v>12</v>
      </c>
    </row>
    <row r="11" spans="1:31" s="52" customFormat="1" ht="16.5" customHeight="1">
      <c r="A11" s="53" t="s">
        <v>186</v>
      </c>
      <c r="B11" s="55"/>
      <c r="C11" s="55"/>
      <c r="D11" s="55"/>
      <c r="E11" s="55"/>
      <c r="F11" s="55"/>
      <c r="G11" s="53"/>
      <c r="H11" s="53"/>
      <c r="I11" s="53"/>
      <c r="J11" s="53"/>
      <c r="K11" s="53"/>
      <c r="L11" s="53"/>
      <c r="M11" s="53"/>
      <c r="X11" s="53"/>
      <c r="Y11" s="53"/>
      <c r="Z11" s="53"/>
      <c r="AA11" s="53"/>
      <c r="AB11" s="53"/>
      <c r="AC11" s="53"/>
      <c r="AD11" s="53"/>
      <c r="AE11" s="53"/>
    </row>
  </sheetData>
  <sheetProtection/>
  <mergeCells count="20">
    <mergeCell ref="A3:A5"/>
    <mergeCell ref="B3:B5"/>
    <mergeCell ref="C3:C5"/>
    <mergeCell ref="D3:D5"/>
    <mergeCell ref="E3:G3"/>
    <mergeCell ref="H3:J3"/>
    <mergeCell ref="E4:E5"/>
    <mergeCell ref="F4:F5"/>
    <mergeCell ref="H4:H5"/>
    <mergeCell ref="I4:I5"/>
    <mergeCell ref="J4:J5"/>
    <mergeCell ref="K4:K5"/>
    <mergeCell ref="O4:O5"/>
    <mergeCell ref="P4:P5"/>
    <mergeCell ref="Q4:Q5"/>
    <mergeCell ref="R4:R5"/>
    <mergeCell ref="K3:L3"/>
    <mergeCell ref="M3:R3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X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125" defaultRowHeight="16.5" customHeight="1"/>
  <cols>
    <col min="1" max="1" width="8.125" style="2" customWidth="1"/>
    <col min="2" max="16384" width="8.125" style="3" customWidth="1"/>
  </cols>
  <sheetData>
    <row r="1" spans="1:24" s="2" customFormat="1" ht="16.5" customHeight="1">
      <c r="A1" s="1" t="s">
        <v>191</v>
      </c>
      <c r="B1" s="32"/>
      <c r="C1" s="39"/>
      <c r="D1" s="39"/>
      <c r="E1" s="39"/>
      <c r="F1" s="39"/>
      <c r="G1" s="39"/>
      <c r="H1" s="39"/>
      <c r="U1" s="4"/>
      <c r="V1" s="4"/>
      <c r="W1" s="4"/>
      <c r="X1" s="4"/>
    </row>
    <row r="2" spans="1:24" s="2" customFormat="1" ht="16.5" customHeight="1" thickBot="1">
      <c r="A2" s="92" t="str">
        <f>HYPERLINK("#目次!A8","目次に戻る")</f>
        <v>目次に戻る</v>
      </c>
      <c r="B2" s="40"/>
      <c r="C2" s="32"/>
      <c r="D2" s="32"/>
      <c r="E2" s="32"/>
      <c r="F2" s="5"/>
      <c r="U2" s="4"/>
      <c r="V2" s="4"/>
      <c r="W2" s="4"/>
      <c r="X2" s="4"/>
    </row>
    <row r="3" spans="1:23" s="46" customFormat="1" ht="33" customHeight="1">
      <c r="A3" s="41" t="s">
        <v>0</v>
      </c>
      <c r="B3" s="42" t="s">
        <v>20</v>
      </c>
      <c r="C3" s="42" t="s">
        <v>42</v>
      </c>
      <c r="D3" s="42" t="s">
        <v>43</v>
      </c>
      <c r="E3" s="43" t="s">
        <v>44</v>
      </c>
      <c r="F3" s="43" t="s">
        <v>45</v>
      </c>
      <c r="G3" s="43" t="s">
        <v>55</v>
      </c>
      <c r="H3" s="43" t="s">
        <v>46</v>
      </c>
      <c r="I3" s="43" t="s">
        <v>47</v>
      </c>
      <c r="J3" s="43" t="s">
        <v>48</v>
      </c>
      <c r="K3" s="43" t="s">
        <v>49</v>
      </c>
      <c r="L3" s="43" t="s">
        <v>50</v>
      </c>
      <c r="M3" s="43" t="s">
        <v>56</v>
      </c>
      <c r="N3" s="43" t="s">
        <v>51</v>
      </c>
      <c r="O3" s="43" t="s">
        <v>52</v>
      </c>
      <c r="P3" s="43" t="s">
        <v>53</v>
      </c>
      <c r="Q3" s="43" t="s">
        <v>54</v>
      </c>
      <c r="R3" s="43" t="s">
        <v>57</v>
      </c>
      <c r="S3" s="44" t="s">
        <v>5</v>
      </c>
      <c r="T3" s="45"/>
      <c r="U3" s="45"/>
      <c r="V3" s="45"/>
      <c r="W3" s="45"/>
    </row>
    <row r="4" spans="1:24" s="2" customFormat="1" ht="16.5" customHeight="1">
      <c r="A4" s="47" t="s">
        <v>187</v>
      </c>
      <c r="B4" s="143">
        <v>113</v>
      </c>
      <c r="C4" s="144">
        <v>21</v>
      </c>
      <c r="D4" s="144">
        <v>2</v>
      </c>
      <c r="E4" s="144">
        <v>1</v>
      </c>
      <c r="F4" s="144">
        <v>11</v>
      </c>
      <c r="G4" s="144">
        <v>40</v>
      </c>
      <c r="H4" s="144">
        <v>0</v>
      </c>
      <c r="I4" s="144">
        <v>0</v>
      </c>
      <c r="J4" s="144">
        <v>0</v>
      </c>
      <c r="K4" s="144">
        <v>1</v>
      </c>
      <c r="L4" s="144">
        <v>0</v>
      </c>
      <c r="M4" s="144">
        <v>8</v>
      </c>
      <c r="N4" s="144">
        <v>0</v>
      </c>
      <c r="O4" s="144">
        <v>0</v>
      </c>
      <c r="P4" s="144">
        <v>0</v>
      </c>
      <c r="Q4" s="144">
        <v>0</v>
      </c>
      <c r="R4" s="144">
        <v>0</v>
      </c>
      <c r="S4" s="144">
        <v>29</v>
      </c>
      <c r="T4" s="48"/>
      <c r="U4" s="4"/>
      <c r="V4" s="4"/>
      <c r="W4" s="4"/>
      <c r="X4" s="4"/>
    </row>
    <row r="5" spans="1:24" s="2" customFormat="1" ht="16.5" customHeight="1">
      <c r="A5" s="142" t="s">
        <v>161</v>
      </c>
      <c r="B5" s="145">
        <v>137</v>
      </c>
      <c r="C5" s="144">
        <v>22</v>
      </c>
      <c r="D5" s="144">
        <v>4</v>
      </c>
      <c r="E5" s="144">
        <v>7</v>
      </c>
      <c r="F5" s="144">
        <v>11</v>
      </c>
      <c r="G5" s="144">
        <v>40</v>
      </c>
      <c r="H5" s="144">
        <v>1</v>
      </c>
      <c r="I5" s="144">
        <v>0</v>
      </c>
      <c r="J5" s="144">
        <v>0</v>
      </c>
      <c r="K5" s="144">
        <v>1</v>
      </c>
      <c r="L5" s="144">
        <v>0</v>
      </c>
      <c r="M5" s="144">
        <v>2</v>
      </c>
      <c r="N5" s="144">
        <v>0</v>
      </c>
      <c r="O5" s="144">
        <v>0</v>
      </c>
      <c r="P5" s="144">
        <v>0</v>
      </c>
      <c r="Q5" s="144">
        <v>0</v>
      </c>
      <c r="R5" s="144">
        <v>2</v>
      </c>
      <c r="S5" s="144">
        <v>47</v>
      </c>
      <c r="T5" s="48"/>
      <c r="U5" s="4"/>
      <c r="V5" s="4"/>
      <c r="W5" s="4"/>
      <c r="X5" s="4"/>
    </row>
    <row r="6" spans="1:24" s="2" customFormat="1" ht="16.5" customHeight="1">
      <c r="A6" s="142" t="s">
        <v>7</v>
      </c>
      <c r="B6" s="143">
        <v>174</v>
      </c>
      <c r="C6" s="144">
        <v>36</v>
      </c>
      <c r="D6" s="144">
        <v>6</v>
      </c>
      <c r="E6" s="144">
        <v>6</v>
      </c>
      <c r="F6" s="144">
        <v>9</v>
      </c>
      <c r="G6" s="144">
        <v>68</v>
      </c>
      <c r="H6" s="144">
        <v>5</v>
      </c>
      <c r="I6" s="144">
        <v>3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1</v>
      </c>
      <c r="P6" s="144">
        <v>1</v>
      </c>
      <c r="Q6" s="144">
        <v>0</v>
      </c>
      <c r="R6" s="144">
        <v>0</v>
      </c>
      <c r="S6" s="144">
        <v>39</v>
      </c>
      <c r="T6" s="48"/>
      <c r="U6" s="4"/>
      <c r="V6" s="4"/>
      <c r="W6" s="4"/>
      <c r="X6" s="4"/>
    </row>
    <row r="7" spans="1:24" s="2" customFormat="1" ht="16.5" customHeight="1">
      <c r="A7" s="142" t="s">
        <v>130</v>
      </c>
      <c r="B7" s="143">
        <v>138</v>
      </c>
      <c r="C7" s="144">
        <v>23</v>
      </c>
      <c r="D7" s="144">
        <v>8</v>
      </c>
      <c r="E7" s="144">
        <v>7</v>
      </c>
      <c r="F7" s="144">
        <v>10</v>
      </c>
      <c r="G7" s="144">
        <v>50</v>
      </c>
      <c r="H7" s="144">
        <v>0</v>
      </c>
      <c r="I7" s="144">
        <v>1</v>
      </c>
      <c r="J7" s="144">
        <v>1</v>
      </c>
      <c r="K7" s="144">
        <v>0</v>
      </c>
      <c r="L7" s="144">
        <v>1</v>
      </c>
      <c r="M7" s="144">
        <v>3</v>
      </c>
      <c r="N7" s="144">
        <v>0</v>
      </c>
      <c r="O7" s="144">
        <v>0</v>
      </c>
      <c r="P7" s="144">
        <v>0</v>
      </c>
      <c r="Q7" s="144">
        <v>0</v>
      </c>
      <c r="R7" s="144">
        <v>2</v>
      </c>
      <c r="S7" s="144">
        <v>32</v>
      </c>
      <c r="T7" s="48"/>
      <c r="U7" s="4"/>
      <c r="V7" s="4"/>
      <c r="W7" s="4"/>
      <c r="X7" s="4"/>
    </row>
    <row r="8" spans="1:24" s="27" customFormat="1" ht="16.5" customHeight="1" thickBot="1">
      <c r="A8" s="148" t="s">
        <v>163</v>
      </c>
      <c r="B8" s="146">
        <v>124</v>
      </c>
      <c r="C8" s="147">
        <v>15</v>
      </c>
      <c r="D8" s="147">
        <v>2</v>
      </c>
      <c r="E8" s="147">
        <v>4</v>
      </c>
      <c r="F8" s="147">
        <v>5</v>
      </c>
      <c r="G8" s="147">
        <v>46</v>
      </c>
      <c r="H8" s="147">
        <v>1</v>
      </c>
      <c r="I8" s="147">
        <v>0</v>
      </c>
      <c r="J8" s="147">
        <v>1</v>
      </c>
      <c r="K8" s="147">
        <v>0</v>
      </c>
      <c r="L8" s="147">
        <v>0</v>
      </c>
      <c r="M8" s="147">
        <v>7</v>
      </c>
      <c r="N8" s="147">
        <v>0</v>
      </c>
      <c r="O8" s="147">
        <v>2</v>
      </c>
      <c r="P8" s="147">
        <v>1</v>
      </c>
      <c r="Q8" s="147">
        <v>0</v>
      </c>
      <c r="R8" s="147">
        <v>0</v>
      </c>
      <c r="S8" s="147">
        <v>40</v>
      </c>
      <c r="T8" s="49"/>
      <c r="U8" s="50"/>
      <c r="V8" s="50"/>
      <c r="W8" s="18"/>
      <c r="X8" s="18"/>
    </row>
    <row r="9" spans="1:24" s="2" customFormat="1" ht="16.5" customHeight="1">
      <c r="A9" s="32" t="s">
        <v>58</v>
      </c>
      <c r="B9" s="32"/>
      <c r="C9" s="32"/>
      <c r="D9" s="32"/>
      <c r="E9" s="32"/>
      <c r="U9" s="4"/>
      <c r="V9" s="4"/>
      <c r="W9" s="4"/>
      <c r="X9" s="4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M23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00390625" style="30" customWidth="1"/>
    <col min="2" max="16384" width="9.00390625" style="3" customWidth="1"/>
  </cols>
  <sheetData>
    <row r="1" spans="1:13" s="2" customFormat="1" ht="16.5" customHeight="1">
      <c r="A1" s="31" t="s">
        <v>193</v>
      </c>
      <c r="B1" s="32"/>
      <c r="C1" s="33"/>
      <c r="D1" s="33"/>
      <c r="E1" s="33"/>
      <c r="L1" s="4"/>
      <c r="M1" s="4"/>
    </row>
    <row r="2" spans="1:13" s="2" customFormat="1" ht="16.5" customHeight="1" thickBot="1">
      <c r="A2" s="92" t="str">
        <f>HYPERLINK("#目次!A9","目次に戻る")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1" s="35" customFormat="1" ht="16.5" customHeight="1">
      <c r="A3" s="6" t="s">
        <v>0</v>
      </c>
      <c r="B3" s="34" t="s">
        <v>20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34" t="s">
        <v>39</v>
      </c>
      <c r="K3" s="34" t="s">
        <v>40</v>
      </c>
    </row>
    <row r="4" spans="1:11" s="18" customFormat="1" ht="16.5" customHeight="1">
      <c r="A4" s="36" t="s">
        <v>192</v>
      </c>
      <c r="B4" s="143">
        <v>113</v>
      </c>
      <c r="C4" s="144">
        <v>11</v>
      </c>
      <c r="D4" s="144">
        <v>7</v>
      </c>
      <c r="E4" s="144">
        <v>9</v>
      </c>
      <c r="F4" s="144">
        <v>18</v>
      </c>
      <c r="G4" s="144">
        <v>9</v>
      </c>
      <c r="H4" s="144">
        <v>21</v>
      </c>
      <c r="I4" s="144">
        <v>15</v>
      </c>
      <c r="J4" s="144">
        <v>11</v>
      </c>
      <c r="K4" s="144">
        <v>12</v>
      </c>
    </row>
    <row r="5" spans="1:11" s="18" customFormat="1" ht="16.5" customHeight="1">
      <c r="A5" s="36" t="s">
        <v>6</v>
      </c>
      <c r="B5" s="143">
        <v>137</v>
      </c>
      <c r="C5" s="144">
        <v>11</v>
      </c>
      <c r="D5" s="144">
        <v>14</v>
      </c>
      <c r="E5" s="144">
        <v>19</v>
      </c>
      <c r="F5" s="144">
        <v>14</v>
      </c>
      <c r="G5" s="144">
        <v>15</v>
      </c>
      <c r="H5" s="144">
        <v>23</v>
      </c>
      <c r="I5" s="144">
        <v>13</v>
      </c>
      <c r="J5" s="144">
        <v>18</v>
      </c>
      <c r="K5" s="144">
        <v>10</v>
      </c>
    </row>
    <row r="6" spans="1:11" s="4" customFormat="1" ht="16.5" customHeight="1">
      <c r="A6" s="36" t="s">
        <v>7</v>
      </c>
      <c r="B6" s="143">
        <v>174</v>
      </c>
      <c r="C6" s="144">
        <v>21</v>
      </c>
      <c r="D6" s="144">
        <v>23</v>
      </c>
      <c r="E6" s="144">
        <v>17</v>
      </c>
      <c r="F6" s="144">
        <v>25</v>
      </c>
      <c r="G6" s="144">
        <v>15</v>
      </c>
      <c r="H6" s="144">
        <v>22</v>
      </c>
      <c r="I6" s="144">
        <v>21</v>
      </c>
      <c r="J6" s="144">
        <v>14</v>
      </c>
      <c r="K6" s="144">
        <v>16</v>
      </c>
    </row>
    <row r="7" spans="1:11" s="4" customFormat="1" ht="16.5" customHeight="1">
      <c r="A7" s="36" t="s">
        <v>130</v>
      </c>
      <c r="B7" s="143">
        <v>138</v>
      </c>
      <c r="C7" s="144">
        <v>11</v>
      </c>
      <c r="D7" s="144">
        <v>14</v>
      </c>
      <c r="E7" s="144">
        <v>13</v>
      </c>
      <c r="F7" s="144">
        <v>20</v>
      </c>
      <c r="G7" s="144">
        <v>14</v>
      </c>
      <c r="H7" s="144">
        <v>23</v>
      </c>
      <c r="I7" s="144">
        <v>18</v>
      </c>
      <c r="J7" s="144">
        <v>12</v>
      </c>
      <c r="K7" s="144">
        <v>13</v>
      </c>
    </row>
    <row r="8" spans="1:11" s="18" customFormat="1" ht="16.5" customHeight="1">
      <c r="A8" s="37" t="s">
        <v>163</v>
      </c>
      <c r="B8" s="149">
        <v>124</v>
      </c>
      <c r="C8" s="150">
        <v>4</v>
      </c>
      <c r="D8" s="150">
        <v>10</v>
      </c>
      <c r="E8" s="150">
        <v>9</v>
      </c>
      <c r="F8" s="150">
        <v>13</v>
      </c>
      <c r="G8" s="150">
        <v>12</v>
      </c>
      <c r="H8" s="150">
        <v>20</v>
      </c>
      <c r="I8" s="150">
        <v>23</v>
      </c>
      <c r="J8" s="150">
        <v>14</v>
      </c>
      <c r="K8" s="150">
        <v>19</v>
      </c>
    </row>
    <row r="9" spans="1:11" s="4" customFormat="1" ht="16.5" customHeight="1">
      <c r="A9" s="36"/>
      <c r="B9" s="143"/>
      <c r="C9" s="144"/>
      <c r="D9" s="144"/>
      <c r="E9" s="144"/>
      <c r="F9" s="144"/>
      <c r="G9" s="151"/>
      <c r="H9" s="151"/>
      <c r="I9" s="151"/>
      <c r="J9" s="151"/>
      <c r="K9" s="151"/>
    </row>
    <row r="10" spans="1:11" s="4" customFormat="1" ht="16.5" customHeight="1">
      <c r="A10" s="111" t="s">
        <v>149</v>
      </c>
      <c r="B10" s="145">
        <v>13</v>
      </c>
      <c r="C10" s="151">
        <v>0</v>
      </c>
      <c r="D10" s="151">
        <v>3</v>
      </c>
      <c r="E10" s="151">
        <v>3</v>
      </c>
      <c r="F10" s="151">
        <v>1</v>
      </c>
      <c r="G10" s="151">
        <v>1</v>
      </c>
      <c r="H10" s="151">
        <v>2</v>
      </c>
      <c r="I10" s="151">
        <v>1</v>
      </c>
      <c r="J10" s="151">
        <v>1</v>
      </c>
      <c r="K10" s="151">
        <v>1</v>
      </c>
    </row>
    <row r="11" spans="1:11" s="4" customFormat="1" ht="16.5" customHeight="1">
      <c r="A11" s="36" t="s">
        <v>8</v>
      </c>
      <c r="B11" s="145">
        <v>7</v>
      </c>
      <c r="C11" s="151">
        <v>0</v>
      </c>
      <c r="D11" s="151">
        <v>1</v>
      </c>
      <c r="E11" s="151">
        <v>0</v>
      </c>
      <c r="F11" s="151">
        <v>1</v>
      </c>
      <c r="G11" s="151">
        <v>1</v>
      </c>
      <c r="H11" s="151">
        <v>2</v>
      </c>
      <c r="I11" s="151">
        <v>2</v>
      </c>
      <c r="J11" s="151">
        <v>0</v>
      </c>
      <c r="K11" s="151">
        <v>0</v>
      </c>
    </row>
    <row r="12" spans="1:11" s="4" customFormat="1" ht="16.5" customHeight="1">
      <c r="A12" s="36" t="s">
        <v>9</v>
      </c>
      <c r="B12" s="145">
        <v>8</v>
      </c>
      <c r="C12" s="151">
        <v>0</v>
      </c>
      <c r="D12" s="151">
        <v>0</v>
      </c>
      <c r="E12" s="151">
        <v>1</v>
      </c>
      <c r="F12" s="151">
        <v>2</v>
      </c>
      <c r="G12" s="151">
        <v>1</v>
      </c>
      <c r="H12" s="151">
        <v>1</v>
      </c>
      <c r="I12" s="151">
        <v>0</v>
      </c>
      <c r="J12" s="151">
        <v>3</v>
      </c>
      <c r="K12" s="151">
        <v>0</v>
      </c>
    </row>
    <row r="13" spans="1:11" s="4" customFormat="1" ht="16.5" customHeight="1">
      <c r="A13" s="36" t="s">
        <v>10</v>
      </c>
      <c r="B13" s="145">
        <v>11</v>
      </c>
      <c r="C13" s="151">
        <v>1</v>
      </c>
      <c r="D13" s="151">
        <v>1</v>
      </c>
      <c r="E13" s="151">
        <v>1</v>
      </c>
      <c r="F13" s="151">
        <v>0</v>
      </c>
      <c r="G13" s="151">
        <v>0</v>
      </c>
      <c r="H13" s="151">
        <v>2</v>
      </c>
      <c r="I13" s="151">
        <v>5</v>
      </c>
      <c r="J13" s="151">
        <v>1</v>
      </c>
      <c r="K13" s="151">
        <v>0</v>
      </c>
    </row>
    <row r="14" spans="1:11" s="4" customFormat="1" ht="16.5" customHeight="1">
      <c r="A14" s="36" t="s">
        <v>11</v>
      </c>
      <c r="B14" s="145">
        <v>12</v>
      </c>
      <c r="C14" s="151">
        <v>0</v>
      </c>
      <c r="D14" s="151">
        <v>2</v>
      </c>
      <c r="E14" s="151">
        <v>1</v>
      </c>
      <c r="F14" s="151">
        <v>1</v>
      </c>
      <c r="G14" s="151">
        <v>1</v>
      </c>
      <c r="H14" s="151">
        <v>2</v>
      </c>
      <c r="I14" s="151">
        <v>1</v>
      </c>
      <c r="J14" s="151">
        <v>0</v>
      </c>
      <c r="K14" s="151">
        <v>4</v>
      </c>
    </row>
    <row r="15" spans="1:11" s="4" customFormat="1" ht="16.5" customHeight="1">
      <c r="A15" s="36" t="s">
        <v>12</v>
      </c>
      <c r="B15" s="145">
        <v>9</v>
      </c>
      <c r="C15" s="151">
        <v>0</v>
      </c>
      <c r="D15" s="151">
        <v>0</v>
      </c>
      <c r="E15" s="151">
        <v>2</v>
      </c>
      <c r="F15" s="151">
        <v>1</v>
      </c>
      <c r="G15" s="151">
        <v>1</v>
      </c>
      <c r="H15" s="151">
        <v>2</v>
      </c>
      <c r="I15" s="151">
        <v>0</v>
      </c>
      <c r="J15" s="151">
        <v>2</v>
      </c>
      <c r="K15" s="151">
        <v>1</v>
      </c>
    </row>
    <row r="16" spans="1:11" s="4" customFormat="1" ht="16.5" customHeight="1">
      <c r="A16" s="36" t="s">
        <v>13</v>
      </c>
      <c r="B16" s="145">
        <v>9</v>
      </c>
      <c r="C16" s="151">
        <v>0</v>
      </c>
      <c r="D16" s="151">
        <v>0</v>
      </c>
      <c r="E16" s="151">
        <v>0</v>
      </c>
      <c r="F16" s="151">
        <v>1</v>
      </c>
      <c r="G16" s="151">
        <v>2</v>
      </c>
      <c r="H16" s="151">
        <v>2</v>
      </c>
      <c r="I16" s="151">
        <v>1</v>
      </c>
      <c r="J16" s="151">
        <v>0</v>
      </c>
      <c r="K16" s="151">
        <v>3</v>
      </c>
    </row>
    <row r="17" spans="1:11" s="4" customFormat="1" ht="16.5" customHeight="1">
      <c r="A17" s="36" t="s">
        <v>14</v>
      </c>
      <c r="B17" s="145">
        <v>8</v>
      </c>
      <c r="C17" s="151">
        <v>0</v>
      </c>
      <c r="D17" s="151">
        <v>1</v>
      </c>
      <c r="E17" s="151">
        <v>1</v>
      </c>
      <c r="F17" s="151">
        <v>0</v>
      </c>
      <c r="G17" s="151">
        <v>1</v>
      </c>
      <c r="H17" s="151">
        <v>1</v>
      </c>
      <c r="I17" s="151">
        <v>2</v>
      </c>
      <c r="J17" s="151">
        <v>1</v>
      </c>
      <c r="K17" s="151">
        <v>1</v>
      </c>
    </row>
    <row r="18" spans="1:11" s="4" customFormat="1" ht="16.5" customHeight="1">
      <c r="A18" s="36" t="s">
        <v>15</v>
      </c>
      <c r="B18" s="145">
        <v>5</v>
      </c>
      <c r="C18" s="151">
        <v>0</v>
      </c>
      <c r="D18" s="151">
        <v>0</v>
      </c>
      <c r="E18" s="151">
        <v>0</v>
      </c>
      <c r="F18" s="151">
        <v>1</v>
      </c>
      <c r="G18" s="151">
        <v>0</v>
      </c>
      <c r="H18" s="151">
        <v>2</v>
      </c>
      <c r="I18" s="151">
        <v>0</v>
      </c>
      <c r="J18" s="151">
        <v>0</v>
      </c>
      <c r="K18" s="151">
        <v>2</v>
      </c>
    </row>
    <row r="19" spans="1:11" s="4" customFormat="1" ht="16.5" customHeight="1">
      <c r="A19" s="36" t="s">
        <v>16</v>
      </c>
      <c r="B19" s="145">
        <v>16</v>
      </c>
      <c r="C19" s="151">
        <v>1</v>
      </c>
      <c r="D19" s="151">
        <v>2</v>
      </c>
      <c r="E19" s="151">
        <v>0</v>
      </c>
      <c r="F19" s="151">
        <v>1</v>
      </c>
      <c r="G19" s="151">
        <v>2</v>
      </c>
      <c r="H19" s="151">
        <v>2</v>
      </c>
      <c r="I19" s="151">
        <v>3</v>
      </c>
      <c r="J19" s="151">
        <v>3</v>
      </c>
      <c r="K19" s="151">
        <v>2</v>
      </c>
    </row>
    <row r="20" spans="1:11" s="4" customFormat="1" ht="16.5" customHeight="1">
      <c r="A20" s="36" t="s">
        <v>17</v>
      </c>
      <c r="B20" s="145">
        <v>13</v>
      </c>
      <c r="C20" s="151">
        <v>0</v>
      </c>
      <c r="D20" s="151">
        <v>0</v>
      </c>
      <c r="E20" s="151">
        <v>0</v>
      </c>
      <c r="F20" s="151">
        <v>3</v>
      </c>
      <c r="G20" s="151">
        <v>1</v>
      </c>
      <c r="H20" s="151">
        <v>2</v>
      </c>
      <c r="I20" s="151">
        <v>3</v>
      </c>
      <c r="J20" s="151">
        <v>3</v>
      </c>
      <c r="K20" s="151">
        <v>1</v>
      </c>
    </row>
    <row r="21" spans="1:11" s="4" customFormat="1" ht="16.5" customHeight="1" thickBot="1">
      <c r="A21" s="38" t="s">
        <v>18</v>
      </c>
      <c r="B21" s="152">
        <v>13</v>
      </c>
      <c r="C21" s="153">
        <v>2</v>
      </c>
      <c r="D21" s="153">
        <v>0</v>
      </c>
      <c r="E21" s="153">
        <v>0</v>
      </c>
      <c r="F21" s="153">
        <v>1</v>
      </c>
      <c r="G21" s="153">
        <v>1</v>
      </c>
      <c r="H21" s="153">
        <v>0</v>
      </c>
      <c r="I21" s="153">
        <v>5</v>
      </c>
      <c r="J21" s="153">
        <v>0</v>
      </c>
      <c r="K21" s="153">
        <v>4</v>
      </c>
    </row>
    <row r="22" spans="1:13" s="2" customFormat="1" ht="16.5" customHeight="1">
      <c r="A22" s="32" t="s">
        <v>41</v>
      </c>
      <c r="B22" s="32"/>
      <c r="C22" s="32"/>
      <c r="D22" s="32"/>
      <c r="L22" s="4"/>
      <c r="M22" s="4"/>
    </row>
    <row r="23" spans="1:11" ht="16.5" customHeight="1">
      <c r="A23" s="29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26"/>
  <sheetViews>
    <sheetView zoomScalePageLayoutView="0" workbookViewId="0" topLeftCell="A1">
      <selection activeCell="A2" sqref="A2"/>
    </sheetView>
  </sheetViews>
  <sheetFormatPr defaultColWidth="10.125" defaultRowHeight="16.5" customHeight="1"/>
  <cols>
    <col min="1" max="1" width="10.125" style="30" customWidth="1"/>
    <col min="2" max="16384" width="10.125" style="3" customWidth="1"/>
  </cols>
  <sheetData>
    <row r="1" s="2" customFormat="1" ht="16.5" customHeight="1">
      <c r="A1" s="1" t="s">
        <v>194</v>
      </c>
    </row>
    <row r="2" spans="1:10" s="2" customFormat="1" ht="16.5" customHeight="1" thickBot="1">
      <c r="A2" s="92" t="str">
        <f>HYPERLINK("#目次!A10","目次に戻る")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162" t="s">
        <v>0</v>
      </c>
      <c r="B3" s="159" t="s">
        <v>20</v>
      </c>
      <c r="C3" s="159" t="s">
        <v>21</v>
      </c>
      <c r="D3" s="159"/>
      <c r="E3" s="159"/>
      <c r="F3" s="159"/>
      <c r="G3" s="188" t="s">
        <v>30</v>
      </c>
      <c r="H3" s="188" t="s">
        <v>22</v>
      </c>
      <c r="I3" s="188" t="s">
        <v>31</v>
      </c>
      <c r="J3" s="186" t="s">
        <v>23</v>
      </c>
    </row>
    <row r="4" spans="1:10" s="2" customFormat="1" ht="16.5" customHeight="1">
      <c r="A4" s="163"/>
      <c r="B4" s="161"/>
      <c r="C4" s="23" t="s">
        <v>24</v>
      </c>
      <c r="D4" s="24" t="s">
        <v>25</v>
      </c>
      <c r="E4" s="23" t="s">
        <v>26</v>
      </c>
      <c r="F4" s="23" t="s">
        <v>27</v>
      </c>
      <c r="G4" s="189"/>
      <c r="H4" s="189"/>
      <c r="I4" s="189"/>
      <c r="J4" s="187"/>
    </row>
    <row r="5" spans="1:10" s="2" customFormat="1" ht="16.5" customHeight="1">
      <c r="A5" s="9" t="s">
        <v>192</v>
      </c>
      <c r="B5" s="143">
        <v>113</v>
      </c>
      <c r="C5" s="144">
        <v>15</v>
      </c>
      <c r="D5" s="144">
        <v>26</v>
      </c>
      <c r="E5" s="144">
        <v>5</v>
      </c>
      <c r="F5" s="144">
        <v>32</v>
      </c>
      <c r="G5" s="144">
        <v>0</v>
      </c>
      <c r="H5" s="144">
        <v>0</v>
      </c>
      <c r="I5" s="144">
        <v>35</v>
      </c>
      <c r="J5" s="144">
        <v>0</v>
      </c>
    </row>
    <row r="6" spans="1:10" s="2" customFormat="1" ht="16.5" customHeight="1">
      <c r="A6" s="9" t="s">
        <v>6</v>
      </c>
      <c r="B6" s="143">
        <v>137</v>
      </c>
      <c r="C6" s="144">
        <v>35</v>
      </c>
      <c r="D6" s="144">
        <v>16</v>
      </c>
      <c r="E6" s="144">
        <v>1</v>
      </c>
      <c r="F6" s="144">
        <v>35</v>
      </c>
      <c r="G6" s="144">
        <v>0</v>
      </c>
      <c r="H6" s="144">
        <v>1</v>
      </c>
      <c r="I6" s="144">
        <v>45</v>
      </c>
      <c r="J6" s="144">
        <v>4</v>
      </c>
    </row>
    <row r="7" spans="1:10" s="2" customFormat="1" ht="16.5" customHeight="1">
      <c r="A7" s="9" t="s">
        <v>7</v>
      </c>
      <c r="B7" s="143">
        <v>174</v>
      </c>
      <c r="C7" s="144">
        <v>34</v>
      </c>
      <c r="D7" s="144">
        <v>21</v>
      </c>
      <c r="E7" s="144">
        <v>1</v>
      </c>
      <c r="F7" s="144">
        <v>59</v>
      </c>
      <c r="G7" s="144">
        <v>0</v>
      </c>
      <c r="H7" s="144">
        <v>0</v>
      </c>
      <c r="I7" s="144">
        <v>55</v>
      </c>
      <c r="J7" s="144">
        <v>4</v>
      </c>
    </row>
    <row r="8" spans="1:10" s="2" customFormat="1" ht="16.5" customHeight="1">
      <c r="A8" s="9" t="s">
        <v>130</v>
      </c>
      <c r="B8" s="143">
        <v>138</v>
      </c>
      <c r="C8" s="144">
        <v>26</v>
      </c>
      <c r="D8" s="144">
        <v>21</v>
      </c>
      <c r="E8" s="144">
        <v>3</v>
      </c>
      <c r="F8" s="144">
        <v>52</v>
      </c>
      <c r="G8" s="144">
        <v>0</v>
      </c>
      <c r="H8" s="144">
        <v>0</v>
      </c>
      <c r="I8" s="144">
        <v>36</v>
      </c>
      <c r="J8" s="144">
        <v>0</v>
      </c>
    </row>
    <row r="9" spans="1:10" s="27" customFormat="1" ht="16.5" customHeight="1">
      <c r="A9" s="26" t="s">
        <v>163</v>
      </c>
      <c r="B9" s="149">
        <v>124</v>
      </c>
      <c r="C9" s="150">
        <v>27</v>
      </c>
      <c r="D9" s="150">
        <v>14</v>
      </c>
      <c r="E9" s="150">
        <v>4</v>
      </c>
      <c r="F9" s="150">
        <v>42</v>
      </c>
      <c r="G9" s="150">
        <v>0</v>
      </c>
      <c r="H9" s="150">
        <v>0</v>
      </c>
      <c r="I9" s="150">
        <v>36</v>
      </c>
      <c r="J9" s="150">
        <v>1</v>
      </c>
    </row>
    <row r="10" spans="1:10" s="2" customFormat="1" ht="16.5" customHeight="1">
      <c r="A10" s="9"/>
      <c r="B10" s="145"/>
      <c r="C10" s="151"/>
      <c r="D10" s="151"/>
      <c r="E10" s="151"/>
      <c r="F10" s="151"/>
      <c r="G10" s="151"/>
      <c r="H10" s="151"/>
      <c r="I10" s="151"/>
      <c r="J10" s="151"/>
    </row>
    <row r="11" spans="1:10" s="2" customFormat="1" ht="16.5" customHeight="1">
      <c r="A11" s="112" t="s">
        <v>150</v>
      </c>
      <c r="B11" s="145">
        <v>13</v>
      </c>
      <c r="C11" s="151">
        <v>2</v>
      </c>
      <c r="D11" s="151">
        <v>1</v>
      </c>
      <c r="E11" s="151">
        <v>0</v>
      </c>
      <c r="F11" s="151">
        <v>7</v>
      </c>
      <c r="G11" s="151">
        <v>0</v>
      </c>
      <c r="H11" s="151">
        <v>0</v>
      </c>
      <c r="I11" s="151">
        <v>3</v>
      </c>
      <c r="J11" s="151">
        <v>0</v>
      </c>
    </row>
    <row r="12" spans="1:10" s="2" customFormat="1" ht="16.5" customHeight="1">
      <c r="A12" s="9" t="s">
        <v>8</v>
      </c>
      <c r="B12" s="145">
        <v>7</v>
      </c>
      <c r="C12" s="151">
        <v>2</v>
      </c>
      <c r="D12" s="151">
        <v>0</v>
      </c>
      <c r="E12" s="151">
        <v>0</v>
      </c>
      <c r="F12" s="151">
        <v>2</v>
      </c>
      <c r="G12" s="151">
        <v>0</v>
      </c>
      <c r="H12" s="151">
        <v>0</v>
      </c>
      <c r="I12" s="151">
        <v>3</v>
      </c>
      <c r="J12" s="151">
        <v>0</v>
      </c>
    </row>
    <row r="13" spans="1:10" s="2" customFormat="1" ht="16.5" customHeight="1">
      <c r="A13" s="9" t="s">
        <v>9</v>
      </c>
      <c r="B13" s="145">
        <v>8</v>
      </c>
      <c r="C13" s="151">
        <v>2</v>
      </c>
      <c r="D13" s="151">
        <v>1</v>
      </c>
      <c r="E13" s="151">
        <v>0</v>
      </c>
      <c r="F13" s="151">
        <v>2</v>
      </c>
      <c r="G13" s="151">
        <v>0</v>
      </c>
      <c r="H13" s="151">
        <v>0</v>
      </c>
      <c r="I13" s="151">
        <v>3</v>
      </c>
      <c r="J13" s="151">
        <v>0</v>
      </c>
    </row>
    <row r="14" spans="1:10" s="2" customFormat="1" ht="16.5" customHeight="1">
      <c r="A14" s="9" t="s">
        <v>10</v>
      </c>
      <c r="B14" s="145">
        <v>11</v>
      </c>
      <c r="C14" s="151">
        <v>2</v>
      </c>
      <c r="D14" s="151">
        <v>1</v>
      </c>
      <c r="E14" s="151">
        <v>0</v>
      </c>
      <c r="F14" s="151">
        <v>6</v>
      </c>
      <c r="G14" s="151">
        <v>0</v>
      </c>
      <c r="H14" s="151">
        <v>0</v>
      </c>
      <c r="I14" s="151">
        <v>2</v>
      </c>
      <c r="J14" s="151">
        <v>0</v>
      </c>
    </row>
    <row r="15" spans="1:10" s="2" customFormat="1" ht="16.5" customHeight="1">
      <c r="A15" s="9" t="s">
        <v>11</v>
      </c>
      <c r="B15" s="145">
        <v>12</v>
      </c>
      <c r="C15" s="151">
        <v>2</v>
      </c>
      <c r="D15" s="151">
        <v>2</v>
      </c>
      <c r="E15" s="151">
        <v>0</v>
      </c>
      <c r="F15" s="151">
        <v>2</v>
      </c>
      <c r="G15" s="151">
        <v>0</v>
      </c>
      <c r="H15" s="151">
        <v>0</v>
      </c>
      <c r="I15" s="151">
        <v>6</v>
      </c>
      <c r="J15" s="151">
        <v>0</v>
      </c>
    </row>
    <row r="16" spans="1:10" s="2" customFormat="1" ht="16.5" customHeight="1">
      <c r="A16" s="9" t="s">
        <v>12</v>
      </c>
      <c r="B16" s="145">
        <v>9</v>
      </c>
      <c r="C16" s="151">
        <v>3</v>
      </c>
      <c r="D16" s="151">
        <v>3</v>
      </c>
      <c r="E16" s="151">
        <v>0</v>
      </c>
      <c r="F16" s="151">
        <v>3</v>
      </c>
      <c r="G16" s="151">
        <v>0</v>
      </c>
      <c r="H16" s="151">
        <v>0</v>
      </c>
      <c r="I16" s="151">
        <v>0</v>
      </c>
      <c r="J16" s="151">
        <v>0</v>
      </c>
    </row>
    <row r="17" spans="1:10" s="2" customFormat="1" ht="16.5" customHeight="1">
      <c r="A17" s="9" t="s">
        <v>13</v>
      </c>
      <c r="B17" s="145">
        <v>9</v>
      </c>
      <c r="C17" s="151">
        <v>3</v>
      </c>
      <c r="D17" s="151">
        <v>1</v>
      </c>
      <c r="E17" s="151">
        <v>0</v>
      </c>
      <c r="F17" s="151">
        <v>3</v>
      </c>
      <c r="G17" s="151">
        <v>0</v>
      </c>
      <c r="H17" s="151">
        <v>0</v>
      </c>
      <c r="I17" s="151">
        <v>2</v>
      </c>
      <c r="J17" s="151">
        <v>0</v>
      </c>
    </row>
    <row r="18" spans="1:10" s="2" customFormat="1" ht="16.5" customHeight="1">
      <c r="A18" s="9" t="s">
        <v>14</v>
      </c>
      <c r="B18" s="145">
        <v>8</v>
      </c>
      <c r="C18" s="151">
        <v>3</v>
      </c>
      <c r="D18" s="151">
        <v>0</v>
      </c>
      <c r="E18" s="151">
        <v>0</v>
      </c>
      <c r="F18" s="151">
        <v>3</v>
      </c>
      <c r="G18" s="151">
        <v>0</v>
      </c>
      <c r="H18" s="151">
        <v>0</v>
      </c>
      <c r="I18" s="151">
        <v>2</v>
      </c>
      <c r="J18" s="151">
        <v>0</v>
      </c>
    </row>
    <row r="19" spans="1:10" s="2" customFormat="1" ht="16.5" customHeight="1">
      <c r="A19" s="9" t="s">
        <v>15</v>
      </c>
      <c r="B19" s="145">
        <v>5</v>
      </c>
      <c r="C19" s="151">
        <v>0</v>
      </c>
      <c r="D19" s="151">
        <v>0</v>
      </c>
      <c r="E19" s="151">
        <v>0</v>
      </c>
      <c r="F19" s="151">
        <v>3</v>
      </c>
      <c r="G19" s="151">
        <v>0</v>
      </c>
      <c r="H19" s="151">
        <v>0</v>
      </c>
      <c r="I19" s="151">
        <v>2</v>
      </c>
      <c r="J19" s="151">
        <v>0</v>
      </c>
    </row>
    <row r="20" spans="1:10" s="2" customFormat="1" ht="16.5" customHeight="1">
      <c r="A20" s="9" t="s">
        <v>16</v>
      </c>
      <c r="B20" s="145">
        <v>16</v>
      </c>
      <c r="C20" s="151">
        <v>4</v>
      </c>
      <c r="D20" s="151">
        <v>2</v>
      </c>
      <c r="E20" s="151">
        <v>2</v>
      </c>
      <c r="F20" s="151">
        <v>4</v>
      </c>
      <c r="G20" s="151">
        <v>0</v>
      </c>
      <c r="H20" s="151">
        <v>0</v>
      </c>
      <c r="I20" s="151">
        <v>4</v>
      </c>
      <c r="J20" s="151">
        <v>0</v>
      </c>
    </row>
    <row r="21" spans="1:10" s="2" customFormat="1" ht="16.5" customHeight="1">
      <c r="A21" s="9" t="s">
        <v>17</v>
      </c>
      <c r="B21" s="145">
        <v>13</v>
      </c>
      <c r="C21" s="151">
        <v>2</v>
      </c>
      <c r="D21" s="151">
        <v>3</v>
      </c>
      <c r="E21" s="151">
        <v>1</v>
      </c>
      <c r="F21" s="151">
        <v>3</v>
      </c>
      <c r="G21" s="151">
        <v>0</v>
      </c>
      <c r="H21" s="151">
        <v>0</v>
      </c>
      <c r="I21" s="151">
        <v>3</v>
      </c>
      <c r="J21" s="151">
        <v>1</v>
      </c>
    </row>
    <row r="22" spans="1:10" s="2" customFormat="1" ht="16.5" customHeight="1" thickBot="1">
      <c r="A22" s="28" t="s">
        <v>18</v>
      </c>
      <c r="B22" s="152">
        <v>13</v>
      </c>
      <c r="C22" s="153">
        <v>2</v>
      </c>
      <c r="D22" s="153">
        <v>0</v>
      </c>
      <c r="E22" s="153">
        <v>1</v>
      </c>
      <c r="F22" s="153">
        <v>4</v>
      </c>
      <c r="G22" s="153">
        <v>0</v>
      </c>
      <c r="H22" s="153">
        <v>0</v>
      </c>
      <c r="I22" s="153">
        <v>6</v>
      </c>
      <c r="J22" s="153">
        <v>0</v>
      </c>
    </row>
    <row r="23" spans="1:6" s="2" customFormat="1" ht="16.5" customHeight="1">
      <c r="A23" s="4" t="s">
        <v>28</v>
      </c>
      <c r="B23" s="4"/>
      <c r="C23" s="4"/>
      <c r="D23" s="4"/>
      <c r="E23" s="4"/>
      <c r="F23" s="4"/>
    </row>
    <row r="24" s="2" customFormat="1" ht="16.5" customHeight="1">
      <c r="A24" s="2" t="s">
        <v>29</v>
      </c>
    </row>
    <row r="25" spans="1:10" ht="16.5" customHeight="1">
      <c r="A25" s="29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29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7">
    <mergeCell ref="J3:J4"/>
    <mergeCell ref="A3:A4"/>
    <mergeCell ref="B3:B4"/>
    <mergeCell ref="C3:F3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2007-08-14T04:45:11Z</dcterms:created>
  <dcterms:modified xsi:type="dcterms:W3CDTF">2009-12-11T07:22:30Z</dcterms:modified>
  <cp:category/>
  <cp:version/>
  <cp:contentType/>
  <cp:contentStatus/>
</cp:coreProperties>
</file>