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目次" sheetId="1" r:id="rId1"/>
    <sheet name="149" sheetId="2" r:id="rId2"/>
    <sheet name="150" sheetId="3" r:id="rId3"/>
    <sheet name="151" sheetId="4" r:id="rId4"/>
    <sheet name="152" sheetId="5" r:id="rId5"/>
    <sheet name="153" sheetId="6" r:id="rId6"/>
    <sheet name="154" sheetId="7" r:id="rId7"/>
    <sheet name="155" sheetId="8" r:id="rId8"/>
    <sheet name="156" sheetId="9" r:id="rId9"/>
  </sheets>
  <definedNames/>
  <calcPr fullCalcOnLoad="1"/>
</workbook>
</file>

<file path=xl/sharedStrings.xml><?xml version="1.0" encoding="utf-8"?>
<sst xmlns="http://schemas.openxmlformats.org/spreadsheetml/2006/main" count="272" uniqueCount="95">
  <si>
    <t>（各年３月卒業者）</t>
  </si>
  <si>
    <t>年次</t>
  </si>
  <si>
    <t>卒業者数</t>
  </si>
  <si>
    <t>就職率</t>
  </si>
  <si>
    <t>男</t>
  </si>
  <si>
    <t>女</t>
  </si>
  <si>
    <t>資料　東京都総務局統計部人口統計課「学校基本調査報告」</t>
  </si>
  <si>
    <t>進学率</t>
  </si>
  <si>
    <t>総数</t>
  </si>
  <si>
    <t>総数</t>
  </si>
  <si>
    <t>注　区内の公・私立。</t>
  </si>
  <si>
    <t>資料　東京都総務局統計部人口統計課「学校基本調査報告」</t>
  </si>
  <si>
    <t>総数</t>
  </si>
  <si>
    <t>（各年５月１日現在）</t>
  </si>
  <si>
    <t>学校数　１）</t>
  </si>
  <si>
    <t>学生数</t>
  </si>
  <si>
    <t>教員数</t>
  </si>
  <si>
    <t>本務</t>
  </si>
  <si>
    <t>兼務</t>
  </si>
  <si>
    <t>注　１）本部がない大学及び短期大学を含む。</t>
  </si>
  <si>
    <t>（各年５月１日現在）</t>
  </si>
  <si>
    <t>学校数</t>
  </si>
  <si>
    <t>生徒数</t>
  </si>
  <si>
    <t>総数</t>
  </si>
  <si>
    <t>総数</t>
  </si>
  <si>
    <t>１年</t>
  </si>
  <si>
    <t>２年</t>
  </si>
  <si>
    <t>３年</t>
  </si>
  <si>
    <t>４年</t>
  </si>
  <si>
    <t>学級数</t>
  </si>
  <si>
    <t>職員数</t>
  </si>
  <si>
    <t>男</t>
  </si>
  <si>
    <t>女</t>
  </si>
  <si>
    <t>（各年５月１日現在）</t>
  </si>
  <si>
    <t>学校数</t>
  </si>
  <si>
    <t>学級数</t>
  </si>
  <si>
    <t>教員数</t>
  </si>
  <si>
    <t>児童数</t>
  </si>
  <si>
    <t>５年</t>
  </si>
  <si>
    <t>６年</t>
  </si>
  <si>
    <t>職員数</t>
  </si>
  <si>
    <t>（各年５月１日現在）</t>
  </si>
  <si>
    <t>園数</t>
  </si>
  <si>
    <t>在園者数</t>
  </si>
  <si>
    <t>総数</t>
  </si>
  <si>
    <t>３歳</t>
  </si>
  <si>
    <t>４歳</t>
  </si>
  <si>
    <t>５歳</t>
  </si>
  <si>
    <t>注　員数には教育補助員は含まない。</t>
  </si>
  <si>
    <t>国立</t>
  </si>
  <si>
    <t>都立</t>
  </si>
  <si>
    <t>区立</t>
  </si>
  <si>
    <t>私立</t>
  </si>
  <si>
    <t>注　１）本部がない大学を含む。</t>
  </si>
  <si>
    <t>　　２）教員数には兼務教員を含まない。</t>
  </si>
  <si>
    <t>　　３）高等学校の在学者数は本科在籍者数である。</t>
  </si>
  <si>
    <t>資料　東京都総務局統計部人口統計課「学校基本調査報告」</t>
  </si>
  <si>
    <t>表番号</t>
  </si>
  <si>
    <t>統計名</t>
  </si>
  <si>
    <t>教育</t>
  </si>
  <si>
    <t>区   分</t>
  </si>
  <si>
    <t>短期大学</t>
  </si>
  <si>
    <t>高等学校</t>
  </si>
  <si>
    <t>中学校</t>
  </si>
  <si>
    <t>小学校</t>
  </si>
  <si>
    <t>幼稚園</t>
  </si>
  <si>
    <t>各種学校</t>
  </si>
  <si>
    <t>専修学校</t>
  </si>
  <si>
    <t>学校数</t>
  </si>
  <si>
    <t>在学者数　３）</t>
  </si>
  <si>
    <t>教員数　２）</t>
  </si>
  <si>
    <t>中等教育
学校</t>
  </si>
  <si>
    <t>特別支援
学校</t>
  </si>
  <si>
    <t>-</t>
  </si>
  <si>
    <t>区立</t>
  </si>
  <si>
    <t>私立</t>
  </si>
  <si>
    <t>都立</t>
  </si>
  <si>
    <t>大学 1)</t>
  </si>
  <si>
    <r>
      <t>区内学校の状況（平成2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年5月1日）</t>
    </r>
  </si>
  <si>
    <t>１５０．幼稚園の概況（平成１６～平成２０年）</t>
  </si>
  <si>
    <r>
      <t>幼稚園の概況（平成1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年）</t>
    </r>
  </si>
  <si>
    <t>１５１．小学校の概況（平成１６～平成２０年）</t>
  </si>
  <si>
    <r>
      <t>小学校の概況（平成1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年）</t>
    </r>
  </si>
  <si>
    <t>１５２．中学校の概況（平成１６～平成２０年）</t>
  </si>
  <si>
    <r>
      <t>中学校の概況（平成1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年）</t>
    </r>
  </si>
  <si>
    <t>１５３．高等学校の概況（平成１６～平成２０年）</t>
  </si>
  <si>
    <r>
      <t>高等学校の概況（平成16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年）</t>
    </r>
  </si>
  <si>
    <t>１５４．大学の概況（平成１６～平成２０年）</t>
  </si>
  <si>
    <r>
      <t>大学の概況（平成1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年）</t>
    </r>
  </si>
  <si>
    <t>１５５．中学校卒業生の進路状況（平成１６～平成２０年）</t>
  </si>
  <si>
    <r>
      <t>中学校卒業生の進路状況（平成1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年）</t>
    </r>
  </si>
  <si>
    <t>１５６．高等学校卒業生の進路状況（平成１６～平成２０年）</t>
  </si>
  <si>
    <r>
      <t>高等学校卒業生の進路状況（平成1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年）</t>
    </r>
  </si>
  <si>
    <t>１４９．区内学校の状況（平成２０年５月１日）</t>
  </si>
  <si>
    <t>平成16年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</si>
</sst>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\ ;###0;&quot;-  &quot;;@"/>
    <numFmt numFmtId="178" formatCode="###\ ###\ ;###0;&quot;- &quot;;@"/>
    <numFmt numFmtId="179" formatCode="###\ ###\ ##0\ \ \ "/>
    <numFmt numFmtId="180" formatCode="###\ ###\ ##0\ \ "/>
    <numFmt numFmtId="181" formatCode="###\ ###\ \ \ ;###0;&quot;   -   &quot;;@"/>
    <numFmt numFmtId="182" formatCode="###\ ###\ ##0\ \ \ \ \ \ "/>
    <numFmt numFmtId="183" formatCode="0.0_);[Red]\(0.0\)"/>
    <numFmt numFmtId="184" formatCode="&quot;表に移動&quot;"/>
    <numFmt numFmtId="185" formatCode="###\ ###\ ###0"/>
    <numFmt numFmtId="186" formatCode="###\ ###\ ###"/>
    <numFmt numFmtId="187" formatCode="###\ ###\ 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distributed"/>
    </xf>
    <xf numFmtId="0" fontId="3" fillId="0" borderId="0" xfId="0" applyFont="1" applyAlignment="1">
      <alignment/>
    </xf>
    <xf numFmtId="176" fontId="3" fillId="0" borderId="10" xfId="0" applyNumberFormat="1" applyFont="1" applyBorder="1" applyAlignment="1">
      <alignment vertical="top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7" fontId="5" fillId="0" borderId="16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7" fontId="5" fillId="0" borderId="18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43" applyFont="1" applyAlignment="1" applyProtection="1">
      <alignment vertical="center"/>
      <protection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86" fontId="5" fillId="0" borderId="0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Fill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horizontal="right" vertical="center"/>
    </xf>
    <xf numFmtId="186" fontId="4" fillId="0" borderId="10" xfId="0" applyNumberFormat="1" applyFont="1" applyBorder="1" applyAlignment="1">
      <alignment horizontal="right" vertical="center"/>
    </xf>
    <xf numFmtId="186" fontId="3" fillId="0" borderId="10" xfId="0" applyNumberFormat="1" applyFont="1" applyFill="1" applyBorder="1" applyAlignment="1">
      <alignment horizontal="right" vertical="center"/>
    </xf>
    <xf numFmtId="186" fontId="3" fillId="0" borderId="10" xfId="0" applyNumberFormat="1" applyFont="1" applyBorder="1" applyAlignment="1">
      <alignment horizontal="right" vertical="center"/>
    </xf>
    <xf numFmtId="186" fontId="3" fillId="0" borderId="26" xfId="0" applyNumberFormat="1" applyFont="1" applyBorder="1" applyAlignment="1">
      <alignment vertical="center"/>
    </xf>
    <xf numFmtId="186" fontId="3" fillId="0" borderId="0" xfId="0" applyNumberFormat="1" applyFont="1" applyAlignment="1">
      <alignment vertical="center"/>
    </xf>
    <xf numFmtId="186" fontId="3" fillId="0" borderId="26" xfId="0" applyNumberFormat="1" applyFont="1" applyFill="1" applyBorder="1" applyAlignment="1">
      <alignment vertical="center"/>
    </xf>
    <xf numFmtId="186" fontId="3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186" fontId="5" fillId="0" borderId="0" xfId="0" applyNumberFormat="1" applyFont="1" applyAlignment="1">
      <alignment vertical="center"/>
    </xf>
    <xf numFmtId="186" fontId="5" fillId="0" borderId="27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28" xfId="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horizontal="right" vertical="center"/>
    </xf>
    <xf numFmtId="187" fontId="5" fillId="0" borderId="1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187" fontId="3" fillId="0" borderId="20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187" fontId="5" fillId="0" borderId="10" xfId="0" applyNumberFormat="1" applyFont="1" applyFill="1" applyBorder="1" applyAlignment="1">
      <alignment vertical="center"/>
    </xf>
    <xf numFmtId="176" fontId="3" fillId="0" borderId="26" xfId="0" applyNumberFormat="1" applyFont="1" applyBorder="1" applyAlignment="1">
      <alignment horizontal="right" vertical="center"/>
    </xf>
    <xf numFmtId="176" fontId="5" fillId="0" borderId="27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84" fontId="0" fillId="0" borderId="30" xfId="43" applyNumberFormat="1" applyFont="1" applyFill="1" applyBorder="1" applyAlignment="1" applyProtection="1">
      <alignment vertical="center" wrapText="1"/>
      <protection/>
    </xf>
    <xf numFmtId="0" fontId="4" fillId="0" borderId="16" xfId="0" applyFont="1" applyBorder="1" applyAlignment="1">
      <alignment horizontal="center" vertical="center"/>
    </xf>
    <xf numFmtId="186" fontId="4" fillId="0" borderId="26" xfId="0" applyNumberFormat="1" applyFont="1" applyFill="1" applyBorder="1" applyAlignment="1">
      <alignment vertical="center"/>
    </xf>
    <xf numFmtId="186" fontId="4" fillId="0" borderId="0" xfId="0" applyNumberFormat="1" applyFont="1" applyFill="1" applyAlignment="1">
      <alignment vertical="center"/>
    </xf>
    <xf numFmtId="186" fontId="4" fillId="0" borderId="0" xfId="0" applyNumberFormat="1" applyFont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4" fontId="0" fillId="0" borderId="14" xfId="43" applyNumberFormat="1" applyFont="1" applyFill="1" applyBorder="1" applyAlignment="1" applyProtection="1">
      <alignment vertical="center" wrapText="1"/>
      <protection/>
    </xf>
    <xf numFmtId="177" fontId="7" fillId="0" borderId="17" xfId="0" applyNumberFormat="1" applyFont="1" applyBorder="1" applyAlignment="1">
      <alignment horizontal="center" vertical="center"/>
    </xf>
    <xf numFmtId="184" fontId="0" fillId="0" borderId="31" xfId="43" applyNumberFormat="1" applyFont="1" applyFill="1" applyBorder="1" applyAlignment="1" applyProtection="1">
      <alignment vertical="center" wrapText="1"/>
      <protection/>
    </xf>
    <xf numFmtId="184" fontId="9" fillId="0" borderId="32" xfId="43" applyNumberFormat="1" applyFont="1" applyFill="1" applyBorder="1" applyAlignment="1" applyProtection="1">
      <alignment horizontal="center" vertical="center" wrapText="1"/>
      <protection/>
    </xf>
    <xf numFmtId="184" fontId="9" fillId="0" borderId="33" xfId="43" applyNumberFormat="1" applyFont="1" applyFill="1" applyBorder="1" applyAlignment="1" applyProtection="1">
      <alignment horizontal="center" vertical="center" wrapText="1"/>
      <protection/>
    </xf>
    <xf numFmtId="184" fontId="9" fillId="0" borderId="34" xfId="43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0"/>
  <sheetViews>
    <sheetView showGridLines="0" tabSelected="1" zoomScalePageLayoutView="0" workbookViewId="0" topLeftCell="A1">
      <selection activeCell="A1" sqref="A1"/>
    </sheetView>
  </sheetViews>
  <sheetFormatPr defaultColWidth="9.00390625" defaultRowHeight="27.75" customHeight="1"/>
  <cols>
    <col min="1" max="1" width="7.50390625" style="0" customWidth="1"/>
    <col min="2" max="2" width="44.625" style="0" bestFit="1" customWidth="1"/>
    <col min="3" max="3" width="9.00390625" style="65" customWidth="1"/>
    <col min="4" max="4" width="9.00390625" style="66" customWidth="1"/>
  </cols>
  <sheetData>
    <row r="1" spans="1:3" ht="27.75" customHeight="1" thickBot="1">
      <c r="A1" s="57" t="s">
        <v>59</v>
      </c>
      <c r="B1" s="58"/>
      <c r="C1" s="59"/>
    </row>
    <row r="2" spans="1:3" ht="27.75" customHeight="1" thickBot="1">
      <c r="A2" s="60" t="s">
        <v>57</v>
      </c>
      <c r="B2" s="135" t="s">
        <v>58</v>
      </c>
      <c r="C2" s="136"/>
    </row>
    <row r="3" spans="1:3" ht="27.75" customHeight="1">
      <c r="A3" s="61">
        <v>149</v>
      </c>
      <c r="B3" s="123" t="s">
        <v>78</v>
      </c>
      <c r="C3" s="132">
        <f>HYPERLINK("#149！A１",)</f>
        <v>0</v>
      </c>
    </row>
    <row r="4" spans="1:3" ht="27.75" customHeight="1">
      <c r="A4" s="62">
        <v>150</v>
      </c>
      <c r="B4" s="129" t="s">
        <v>80</v>
      </c>
      <c r="C4" s="133">
        <f>HYPERLINK("#150！A１",)</f>
        <v>0</v>
      </c>
    </row>
    <row r="5" spans="1:3" ht="27.75" customHeight="1">
      <c r="A5" s="61">
        <v>151</v>
      </c>
      <c r="B5" s="123" t="s">
        <v>82</v>
      </c>
      <c r="C5" s="132">
        <f>HYPERLINK("#151！A１",)</f>
        <v>0</v>
      </c>
    </row>
    <row r="6" spans="1:3" ht="27.75" customHeight="1">
      <c r="A6" s="62">
        <v>152</v>
      </c>
      <c r="B6" s="129" t="s">
        <v>84</v>
      </c>
      <c r="C6" s="133">
        <f>HYPERLINK("#152！A１",)</f>
        <v>0</v>
      </c>
    </row>
    <row r="7" spans="1:3" ht="27.75" customHeight="1">
      <c r="A7" s="61">
        <v>153</v>
      </c>
      <c r="B7" s="123" t="s">
        <v>86</v>
      </c>
      <c r="C7" s="132">
        <f>HYPERLINK("#153！A１",)</f>
        <v>0</v>
      </c>
    </row>
    <row r="8" spans="1:3" ht="27.75" customHeight="1">
      <c r="A8" s="62">
        <v>154</v>
      </c>
      <c r="B8" s="129" t="s">
        <v>88</v>
      </c>
      <c r="C8" s="133">
        <f>HYPERLINK("#154！A１",)</f>
        <v>0</v>
      </c>
    </row>
    <row r="9" spans="1:3" ht="27.75" customHeight="1">
      <c r="A9" s="61">
        <v>155</v>
      </c>
      <c r="B9" s="123" t="s">
        <v>90</v>
      </c>
      <c r="C9" s="132">
        <f>HYPERLINK("#155！A１",)</f>
        <v>0</v>
      </c>
    </row>
    <row r="10" spans="1:3" ht="27.75" customHeight="1" thickBot="1">
      <c r="A10" s="63">
        <v>156</v>
      </c>
      <c r="B10" s="131" t="s">
        <v>92</v>
      </c>
      <c r="C10" s="134">
        <f>HYPERLINK("#156！A１",)</f>
        <v>0</v>
      </c>
    </row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29"/>
  <sheetViews>
    <sheetView zoomScalePageLayoutView="0" workbookViewId="0" topLeftCell="A1">
      <selection activeCell="A2" sqref="A2"/>
    </sheetView>
  </sheetViews>
  <sheetFormatPr defaultColWidth="7.75390625" defaultRowHeight="16.5" customHeight="1"/>
  <cols>
    <col min="1" max="1" width="7.75390625" style="4" customWidth="1"/>
    <col min="2" max="12" width="7.50390625" style="26" bestFit="1" customWidth="1"/>
    <col min="13" max="16384" width="7.75390625" style="26" customWidth="1"/>
  </cols>
  <sheetData>
    <row r="1" spans="1:16" ht="16.5" customHeight="1">
      <c r="A1" s="1" t="s">
        <v>93</v>
      </c>
      <c r="B1" s="2"/>
      <c r="C1" s="2"/>
      <c r="D1" s="2"/>
      <c r="E1" s="2"/>
      <c r="F1" s="2"/>
      <c r="G1" s="2"/>
      <c r="H1" s="50"/>
      <c r="I1" s="50"/>
      <c r="J1" s="50"/>
      <c r="K1" s="50"/>
      <c r="L1" s="50"/>
      <c r="M1" s="50"/>
      <c r="N1" s="50"/>
      <c r="O1" s="50"/>
      <c r="P1" s="50"/>
    </row>
    <row r="2" spans="1:16" s="4" customFormat="1" ht="16.5" customHeight="1" thickBot="1">
      <c r="A2" s="64" t="str">
        <f>HYPERLINK("#目次!A3","目次に戻る")</f>
        <v>目次に戻る</v>
      </c>
      <c r="B2" s="6"/>
      <c r="C2" s="6"/>
      <c r="D2" s="6"/>
      <c r="E2" s="6"/>
      <c r="F2" s="6"/>
      <c r="G2" s="6"/>
      <c r="H2" s="6"/>
      <c r="I2" s="6"/>
      <c r="J2" s="6"/>
      <c r="K2" s="6"/>
      <c r="L2" s="2"/>
      <c r="M2" s="2"/>
      <c r="N2" s="2"/>
      <c r="O2" s="2"/>
      <c r="P2" s="50"/>
    </row>
    <row r="3" spans="1:16" s="4" customFormat="1" ht="22.5">
      <c r="A3" s="7" t="s">
        <v>60</v>
      </c>
      <c r="B3" s="8" t="s">
        <v>24</v>
      </c>
      <c r="C3" s="8" t="s">
        <v>77</v>
      </c>
      <c r="D3" s="8" t="s">
        <v>61</v>
      </c>
      <c r="E3" s="68" t="s">
        <v>71</v>
      </c>
      <c r="F3" s="8" t="s">
        <v>62</v>
      </c>
      <c r="G3" s="8" t="s">
        <v>63</v>
      </c>
      <c r="H3" s="8" t="s">
        <v>64</v>
      </c>
      <c r="I3" s="28" t="s">
        <v>65</v>
      </c>
      <c r="J3" s="69" t="s">
        <v>72</v>
      </c>
      <c r="K3" s="28" t="s">
        <v>66</v>
      </c>
      <c r="L3" s="70" t="s">
        <v>67</v>
      </c>
      <c r="M3" s="51"/>
      <c r="N3" s="51"/>
      <c r="O3" s="51"/>
      <c r="P3" s="51"/>
    </row>
    <row r="4" spans="1:16" s="19" customFormat="1" ht="16.5" customHeight="1">
      <c r="A4" s="52"/>
      <c r="B4" s="38" t="s">
        <v>68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53"/>
    </row>
    <row r="5" spans="1:16" s="19" customFormat="1" ht="16.5" customHeight="1">
      <c r="A5" s="54" t="s">
        <v>24</v>
      </c>
      <c r="B5" s="71">
        <v>118</v>
      </c>
      <c r="C5" s="71">
        <v>1</v>
      </c>
      <c r="D5" s="71">
        <v>3</v>
      </c>
      <c r="E5" s="71">
        <v>1</v>
      </c>
      <c r="F5" s="71">
        <v>13</v>
      </c>
      <c r="G5" s="71">
        <v>18</v>
      </c>
      <c r="H5" s="71">
        <v>28</v>
      </c>
      <c r="I5" s="71">
        <v>26</v>
      </c>
      <c r="J5" s="71">
        <v>1</v>
      </c>
      <c r="K5" s="71">
        <v>7</v>
      </c>
      <c r="L5" s="71">
        <v>20</v>
      </c>
      <c r="M5" s="55"/>
      <c r="N5" s="55"/>
      <c r="O5" s="55"/>
      <c r="P5" s="55"/>
    </row>
    <row r="6" spans="1:16" s="4" customFormat="1" ht="16.5" customHeight="1">
      <c r="A6" s="29" t="s">
        <v>49</v>
      </c>
      <c r="B6" s="72">
        <v>1</v>
      </c>
      <c r="C6" s="73" t="s">
        <v>73</v>
      </c>
      <c r="D6" s="74" t="s">
        <v>73</v>
      </c>
      <c r="E6" s="74">
        <v>1</v>
      </c>
      <c r="F6" s="74" t="s">
        <v>73</v>
      </c>
      <c r="G6" s="74" t="s">
        <v>73</v>
      </c>
      <c r="H6" s="74" t="s">
        <v>73</v>
      </c>
      <c r="I6" s="74" t="s">
        <v>73</v>
      </c>
      <c r="J6" s="74" t="s">
        <v>73</v>
      </c>
      <c r="K6" s="73" t="s">
        <v>73</v>
      </c>
      <c r="L6" s="75" t="s">
        <v>73</v>
      </c>
      <c r="M6" s="41"/>
      <c r="N6" s="41"/>
      <c r="O6" s="41"/>
      <c r="P6" s="41"/>
    </row>
    <row r="7" spans="1:16" s="4" customFormat="1" ht="16.5" customHeight="1">
      <c r="A7" s="29" t="s">
        <v>50</v>
      </c>
      <c r="B7" s="72">
        <v>7</v>
      </c>
      <c r="C7" s="73" t="s">
        <v>73</v>
      </c>
      <c r="D7" s="74" t="s">
        <v>73</v>
      </c>
      <c r="E7" s="74" t="s">
        <v>73</v>
      </c>
      <c r="F7" s="74">
        <v>6</v>
      </c>
      <c r="G7" s="74" t="s">
        <v>73</v>
      </c>
      <c r="H7" s="74" t="s">
        <v>73</v>
      </c>
      <c r="I7" s="74" t="s">
        <v>73</v>
      </c>
      <c r="J7" s="74">
        <v>1</v>
      </c>
      <c r="K7" s="73" t="s">
        <v>73</v>
      </c>
      <c r="L7" s="75" t="s">
        <v>73</v>
      </c>
      <c r="M7" s="41"/>
      <c r="N7" s="41"/>
      <c r="O7" s="41"/>
      <c r="P7" s="41"/>
    </row>
    <row r="8" spans="1:16" s="4" customFormat="1" ht="16.5" customHeight="1">
      <c r="A8" s="46" t="s">
        <v>51</v>
      </c>
      <c r="B8" s="72">
        <v>44</v>
      </c>
      <c r="C8" s="73" t="s">
        <v>73</v>
      </c>
      <c r="D8" s="74" t="s">
        <v>73</v>
      </c>
      <c r="E8" s="74" t="s">
        <v>73</v>
      </c>
      <c r="F8" s="74" t="s">
        <v>73</v>
      </c>
      <c r="G8" s="74">
        <v>13</v>
      </c>
      <c r="H8" s="74">
        <v>27</v>
      </c>
      <c r="I8" s="74">
        <v>4</v>
      </c>
      <c r="J8" s="74" t="s">
        <v>73</v>
      </c>
      <c r="K8" s="73" t="s">
        <v>73</v>
      </c>
      <c r="L8" s="75" t="s">
        <v>73</v>
      </c>
      <c r="M8" s="41"/>
      <c r="N8" s="41"/>
      <c r="O8" s="41"/>
      <c r="P8" s="41"/>
    </row>
    <row r="9" spans="1:16" s="4" customFormat="1" ht="16.5" customHeight="1">
      <c r="A9" s="46" t="s">
        <v>52</v>
      </c>
      <c r="B9" s="72">
        <v>66</v>
      </c>
      <c r="C9" s="73">
        <v>1</v>
      </c>
      <c r="D9" s="74">
        <v>3</v>
      </c>
      <c r="E9" s="74" t="s">
        <v>73</v>
      </c>
      <c r="F9" s="74">
        <v>7</v>
      </c>
      <c r="G9" s="74">
        <v>5</v>
      </c>
      <c r="H9" s="74">
        <v>1</v>
      </c>
      <c r="I9" s="74">
        <v>22</v>
      </c>
      <c r="J9" s="74" t="s">
        <v>73</v>
      </c>
      <c r="K9" s="73">
        <v>7</v>
      </c>
      <c r="L9" s="75">
        <v>20</v>
      </c>
      <c r="M9" s="41"/>
      <c r="N9" s="41"/>
      <c r="O9" s="41"/>
      <c r="P9" s="41"/>
    </row>
    <row r="10" spans="1:16" s="4" customFormat="1" ht="16.5" customHeight="1">
      <c r="A10" s="46"/>
      <c r="B10" s="72"/>
      <c r="C10" s="73"/>
      <c r="D10" s="74"/>
      <c r="E10" s="74"/>
      <c r="F10" s="74"/>
      <c r="G10" s="74"/>
      <c r="H10" s="74"/>
      <c r="I10" s="74"/>
      <c r="J10" s="74"/>
      <c r="K10" s="73"/>
      <c r="L10" s="75"/>
      <c r="M10" s="41"/>
      <c r="N10" s="41"/>
      <c r="O10" s="41"/>
      <c r="P10" s="41"/>
    </row>
    <row r="11" spans="1:16" s="19" customFormat="1" ht="16.5" customHeight="1">
      <c r="A11" s="52"/>
      <c r="B11" s="76" t="s">
        <v>70</v>
      </c>
      <c r="C11" s="71"/>
      <c r="D11" s="71"/>
      <c r="E11" s="71"/>
      <c r="F11" s="71"/>
      <c r="G11" s="71"/>
      <c r="H11" s="71"/>
      <c r="I11" s="75"/>
      <c r="J11" s="71"/>
      <c r="K11" s="71"/>
      <c r="L11" s="71"/>
      <c r="M11" s="38"/>
      <c r="N11" s="38"/>
      <c r="O11" s="38"/>
      <c r="P11" s="53"/>
    </row>
    <row r="12" spans="1:16" s="4" customFormat="1" ht="16.5" customHeight="1">
      <c r="A12" s="54" t="s">
        <v>24</v>
      </c>
      <c r="B12" s="71">
        <v>2299</v>
      </c>
      <c r="C12" s="71" t="s">
        <v>73</v>
      </c>
      <c r="D12" s="71">
        <v>69</v>
      </c>
      <c r="E12" s="71">
        <v>43</v>
      </c>
      <c r="F12" s="71">
        <v>576</v>
      </c>
      <c r="G12" s="71">
        <v>362</v>
      </c>
      <c r="H12" s="71">
        <v>571</v>
      </c>
      <c r="I12" s="71">
        <v>256</v>
      </c>
      <c r="J12" s="71">
        <v>122</v>
      </c>
      <c r="K12" s="71">
        <v>13</v>
      </c>
      <c r="L12" s="77">
        <v>287</v>
      </c>
      <c r="M12" s="41"/>
      <c r="N12" s="41"/>
      <c r="O12" s="41"/>
      <c r="P12" s="41"/>
    </row>
    <row r="13" spans="1:16" s="4" customFormat="1" ht="16.5" customHeight="1">
      <c r="A13" s="29" t="s">
        <v>49</v>
      </c>
      <c r="B13" s="72">
        <v>43</v>
      </c>
      <c r="C13" s="73" t="s">
        <v>73</v>
      </c>
      <c r="D13" s="74" t="s">
        <v>73</v>
      </c>
      <c r="E13" s="74">
        <v>43</v>
      </c>
      <c r="F13" s="74" t="s">
        <v>73</v>
      </c>
      <c r="G13" s="74" t="s">
        <v>73</v>
      </c>
      <c r="H13" s="74" t="s">
        <v>73</v>
      </c>
      <c r="I13" s="74" t="s">
        <v>73</v>
      </c>
      <c r="J13" s="74" t="s">
        <v>73</v>
      </c>
      <c r="K13" s="73" t="s">
        <v>73</v>
      </c>
      <c r="L13" s="75" t="s">
        <v>73</v>
      </c>
      <c r="M13" s="41"/>
      <c r="N13" s="41"/>
      <c r="O13" s="41"/>
      <c r="P13" s="41"/>
    </row>
    <row r="14" spans="1:16" s="4" customFormat="1" ht="16.5" customHeight="1">
      <c r="A14" s="29" t="s">
        <v>50</v>
      </c>
      <c r="B14" s="72">
        <v>388</v>
      </c>
      <c r="C14" s="73" t="s">
        <v>73</v>
      </c>
      <c r="D14" s="74" t="s">
        <v>73</v>
      </c>
      <c r="E14" s="74" t="s">
        <v>73</v>
      </c>
      <c r="F14" s="74">
        <v>266</v>
      </c>
      <c r="G14" s="74" t="s">
        <v>73</v>
      </c>
      <c r="H14" s="74" t="s">
        <v>73</v>
      </c>
      <c r="I14" s="74" t="s">
        <v>73</v>
      </c>
      <c r="J14" s="74">
        <v>122</v>
      </c>
      <c r="K14" s="73" t="s">
        <v>73</v>
      </c>
      <c r="L14" s="75" t="s">
        <v>73</v>
      </c>
      <c r="M14" s="41"/>
      <c r="N14" s="41"/>
      <c r="O14" s="41"/>
      <c r="P14" s="41"/>
    </row>
    <row r="15" spans="1:16" s="4" customFormat="1" ht="16.5" customHeight="1">
      <c r="A15" s="46" t="s">
        <v>51</v>
      </c>
      <c r="B15" s="72">
        <v>836</v>
      </c>
      <c r="C15" s="73" t="s">
        <v>73</v>
      </c>
      <c r="D15" s="74" t="s">
        <v>73</v>
      </c>
      <c r="E15" s="74" t="s">
        <v>73</v>
      </c>
      <c r="F15" s="74" t="s">
        <v>73</v>
      </c>
      <c r="G15" s="74">
        <v>254</v>
      </c>
      <c r="H15" s="74">
        <v>559</v>
      </c>
      <c r="I15" s="74">
        <v>23</v>
      </c>
      <c r="J15" s="74" t="s">
        <v>73</v>
      </c>
      <c r="K15" s="73" t="s">
        <v>73</v>
      </c>
      <c r="L15" s="75" t="s">
        <v>73</v>
      </c>
      <c r="M15" s="41"/>
      <c r="N15" s="41"/>
      <c r="O15" s="41"/>
      <c r="P15" s="41"/>
    </row>
    <row r="16" spans="1:16" s="4" customFormat="1" ht="16.5" customHeight="1">
      <c r="A16" s="46" t="s">
        <v>52</v>
      </c>
      <c r="B16" s="72">
        <v>1032</v>
      </c>
      <c r="C16" s="73" t="s">
        <v>73</v>
      </c>
      <c r="D16" s="74">
        <v>69</v>
      </c>
      <c r="E16" s="74" t="s">
        <v>73</v>
      </c>
      <c r="F16" s="74">
        <v>310</v>
      </c>
      <c r="G16" s="74">
        <v>108</v>
      </c>
      <c r="H16" s="74">
        <v>12</v>
      </c>
      <c r="I16" s="74">
        <v>233</v>
      </c>
      <c r="J16" s="74" t="s">
        <v>73</v>
      </c>
      <c r="K16" s="73">
        <v>13</v>
      </c>
      <c r="L16" s="75">
        <v>287</v>
      </c>
      <c r="M16" s="41"/>
      <c r="N16" s="41"/>
      <c r="O16" s="41"/>
      <c r="P16" s="41"/>
    </row>
    <row r="17" spans="1:16" s="4" customFormat="1" ht="16.5" customHeight="1">
      <c r="A17" s="46"/>
      <c r="B17" s="72"/>
      <c r="C17" s="73"/>
      <c r="D17" s="74"/>
      <c r="E17" s="74"/>
      <c r="F17" s="74"/>
      <c r="G17" s="74"/>
      <c r="H17" s="74"/>
      <c r="I17" s="74"/>
      <c r="J17" s="74"/>
      <c r="K17" s="73"/>
      <c r="L17" s="75"/>
      <c r="M17" s="41"/>
      <c r="N17" s="41"/>
      <c r="O17" s="41"/>
      <c r="P17" s="41"/>
    </row>
    <row r="18" spans="1:16" s="19" customFormat="1" ht="16.5" customHeight="1">
      <c r="A18" s="52"/>
      <c r="B18" s="76" t="s">
        <v>69</v>
      </c>
      <c r="C18" s="71"/>
      <c r="D18" s="71"/>
      <c r="E18" s="71"/>
      <c r="F18" s="71"/>
      <c r="G18" s="71"/>
      <c r="H18" s="71"/>
      <c r="I18" s="75"/>
      <c r="J18" s="71"/>
      <c r="K18" s="71"/>
      <c r="L18" s="71"/>
      <c r="M18" s="38"/>
      <c r="N18" s="38"/>
      <c r="O18" s="38"/>
      <c r="P18" s="53"/>
    </row>
    <row r="19" spans="1:16" s="4" customFormat="1" ht="16.5" customHeight="1">
      <c r="A19" s="54" t="s">
        <v>24</v>
      </c>
      <c r="B19" s="71">
        <v>36034</v>
      </c>
      <c r="C19" s="71">
        <v>654</v>
      </c>
      <c r="D19" s="71">
        <v>964</v>
      </c>
      <c r="E19" s="71">
        <v>698</v>
      </c>
      <c r="F19" s="71">
        <v>9270</v>
      </c>
      <c r="G19" s="71">
        <v>5439</v>
      </c>
      <c r="H19" s="71">
        <v>9603</v>
      </c>
      <c r="I19" s="71">
        <v>3167</v>
      </c>
      <c r="J19" s="71">
        <v>289</v>
      </c>
      <c r="K19" s="71">
        <v>668</v>
      </c>
      <c r="L19" s="77">
        <v>5282</v>
      </c>
      <c r="M19" s="41"/>
      <c r="N19" s="41"/>
      <c r="O19" s="41"/>
      <c r="P19" s="41"/>
    </row>
    <row r="20" spans="1:16" s="4" customFormat="1" ht="16.5" customHeight="1">
      <c r="A20" s="29" t="s">
        <v>49</v>
      </c>
      <c r="B20" s="72">
        <v>698</v>
      </c>
      <c r="C20" s="73" t="s">
        <v>73</v>
      </c>
      <c r="D20" s="74" t="s">
        <v>73</v>
      </c>
      <c r="E20" s="74">
        <v>698</v>
      </c>
      <c r="F20" s="74" t="s">
        <v>73</v>
      </c>
      <c r="G20" s="74" t="s">
        <v>73</v>
      </c>
      <c r="H20" s="74" t="s">
        <v>73</v>
      </c>
      <c r="I20" s="74" t="s">
        <v>73</v>
      </c>
      <c r="J20" s="74" t="s">
        <v>73</v>
      </c>
      <c r="K20" s="73" t="s">
        <v>73</v>
      </c>
      <c r="L20" s="75" t="s">
        <v>73</v>
      </c>
      <c r="M20" s="41"/>
      <c r="N20" s="41"/>
      <c r="O20" s="41"/>
      <c r="P20" s="41"/>
    </row>
    <row r="21" spans="1:16" s="4" customFormat="1" ht="16.5" customHeight="1">
      <c r="A21" s="29" t="s">
        <v>50</v>
      </c>
      <c r="B21" s="72">
        <v>3764</v>
      </c>
      <c r="C21" s="73" t="s">
        <v>73</v>
      </c>
      <c r="D21" s="74" t="s">
        <v>73</v>
      </c>
      <c r="E21" s="74" t="s">
        <v>73</v>
      </c>
      <c r="F21" s="74">
        <v>3475</v>
      </c>
      <c r="G21" s="74" t="s">
        <v>73</v>
      </c>
      <c r="H21" s="74" t="s">
        <v>73</v>
      </c>
      <c r="I21" s="74" t="s">
        <v>73</v>
      </c>
      <c r="J21" s="74">
        <v>289</v>
      </c>
      <c r="K21" s="73" t="s">
        <v>73</v>
      </c>
      <c r="L21" s="75" t="s">
        <v>73</v>
      </c>
      <c r="M21" s="41"/>
      <c r="N21" s="41"/>
      <c r="O21" s="41"/>
      <c r="P21" s="41"/>
    </row>
    <row r="22" spans="1:16" s="4" customFormat="1" ht="16.5" customHeight="1">
      <c r="A22" s="46" t="s">
        <v>51</v>
      </c>
      <c r="B22" s="72">
        <v>12838</v>
      </c>
      <c r="C22" s="73" t="s">
        <v>73</v>
      </c>
      <c r="D22" s="74" t="s">
        <v>73</v>
      </c>
      <c r="E22" s="74" t="s">
        <v>73</v>
      </c>
      <c r="F22" s="74" t="s">
        <v>73</v>
      </c>
      <c r="G22" s="74">
        <v>3394</v>
      </c>
      <c r="H22" s="74">
        <v>9147</v>
      </c>
      <c r="I22" s="74">
        <v>297</v>
      </c>
      <c r="J22" s="74" t="s">
        <v>73</v>
      </c>
      <c r="K22" s="73" t="s">
        <v>73</v>
      </c>
      <c r="L22" s="75" t="s">
        <v>73</v>
      </c>
      <c r="M22" s="41"/>
      <c r="N22" s="41"/>
      <c r="O22" s="41"/>
      <c r="P22" s="41"/>
    </row>
    <row r="23" spans="1:16" s="4" customFormat="1" ht="16.5" customHeight="1" thickBot="1">
      <c r="A23" s="56" t="s">
        <v>52</v>
      </c>
      <c r="B23" s="78">
        <v>18734</v>
      </c>
      <c r="C23" s="79">
        <v>654</v>
      </c>
      <c r="D23" s="79">
        <v>964</v>
      </c>
      <c r="E23" s="79" t="s">
        <v>73</v>
      </c>
      <c r="F23" s="79">
        <v>5795</v>
      </c>
      <c r="G23" s="79">
        <v>2045</v>
      </c>
      <c r="H23" s="79">
        <v>456</v>
      </c>
      <c r="I23" s="79">
        <v>2870</v>
      </c>
      <c r="J23" s="79" t="s">
        <v>73</v>
      </c>
      <c r="K23" s="79">
        <v>668</v>
      </c>
      <c r="L23" s="80">
        <v>5282</v>
      </c>
      <c r="M23" s="41"/>
      <c r="N23" s="41"/>
      <c r="O23" s="41"/>
      <c r="P23" s="41"/>
    </row>
    <row r="24" spans="1:16" s="4" customFormat="1" ht="16.5" customHeight="1">
      <c r="A24" s="4" t="s">
        <v>53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ht="16.5" customHeight="1">
      <c r="A25" s="4" t="s">
        <v>54</v>
      </c>
    </row>
    <row r="26" ht="16.5" customHeight="1">
      <c r="A26" s="4" t="s">
        <v>55</v>
      </c>
    </row>
    <row r="27" s="4" customFormat="1" ht="16.5" customHeight="1">
      <c r="A27" s="4" t="s">
        <v>56</v>
      </c>
    </row>
    <row r="28" s="4" customFormat="1" ht="16.5" customHeight="1">
      <c r="A28" s="6"/>
    </row>
    <row r="29" s="4" customFormat="1" ht="16.5" customHeight="1">
      <c r="A29" s="6"/>
    </row>
    <row r="30" s="4" customFormat="1" ht="16.5" customHeight="1"/>
    <row r="31" s="4" customFormat="1" ht="16.5" customHeight="1"/>
    <row r="32" s="4" customFormat="1" ht="16.5" customHeight="1"/>
    <row r="33" s="4" customFormat="1" ht="16.5" customHeight="1"/>
    <row r="34" s="4" customFormat="1" ht="16.5" customHeight="1"/>
    <row r="35" s="4" customFormat="1" ht="16.5" customHeight="1"/>
    <row r="36" s="4" customFormat="1" ht="16.5" customHeight="1"/>
    <row r="37" s="4" customFormat="1" ht="16.5" customHeight="1"/>
    <row r="38" s="4" customFormat="1" ht="16.5" customHeight="1"/>
    <row r="39" s="4" customFormat="1" ht="16.5" customHeight="1"/>
    <row r="40" s="4" customFormat="1" ht="16.5" customHeight="1"/>
    <row r="41" s="4" customFormat="1" ht="16.5" customHeight="1"/>
    <row r="42" s="4" customFormat="1" ht="16.5" customHeight="1"/>
    <row r="43" s="4" customFormat="1" ht="16.5" customHeight="1"/>
    <row r="44" s="4" customFormat="1" ht="16.5" customHeight="1"/>
    <row r="45" s="4" customFormat="1" ht="16.5" customHeight="1"/>
    <row r="46" s="4" customFormat="1" ht="16.5" customHeight="1"/>
    <row r="47" s="4" customFormat="1" ht="16.5" customHeight="1"/>
    <row r="48" s="4" customFormat="1" ht="16.5" customHeight="1"/>
    <row r="49" s="4" customFormat="1" ht="16.5" customHeight="1"/>
    <row r="50" s="4" customFormat="1" ht="16.5" customHeight="1"/>
    <row r="51" s="4" customFormat="1" ht="16.5" customHeight="1"/>
    <row r="52" s="4" customFormat="1" ht="16.5" customHeight="1"/>
    <row r="53" s="4" customFormat="1" ht="16.5" customHeight="1"/>
    <row r="54" s="4" customFormat="1" ht="16.5" customHeight="1"/>
    <row r="55" s="4" customFormat="1" ht="16.5" customHeight="1"/>
    <row r="56" s="4" customFormat="1" ht="16.5" customHeight="1"/>
    <row r="57" s="4" customFormat="1" ht="16.5" customHeight="1"/>
    <row r="58" s="4" customFormat="1" ht="16.5" customHeight="1"/>
    <row r="59" s="4" customFormat="1" ht="16.5" customHeight="1"/>
    <row r="60" s="4" customFormat="1" ht="16.5" customHeight="1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BN21"/>
  <sheetViews>
    <sheetView zoomScalePageLayoutView="0" workbookViewId="0" topLeftCell="A1">
      <selection activeCell="A2" sqref="A2"/>
    </sheetView>
  </sheetViews>
  <sheetFormatPr defaultColWidth="9.50390625" defaultRowHeight="16.5" customHeight="1"/>
  <cols>
    <col min="1" max="16384" width="9.50390625" style="26" customWidth="1"/>
  </cols>
  <sheetData>
    <row r="1" ht="16.5" customHeight="1">
      <c r="A1" s="1" t="s">
        <v>79</v>
      </c>
    </row>
    <row r="2" ht="16.5" customHeight="1">
      <c r="A2" s="67" t="str">
        <f>HYPERLINK("#目次!A4","目次に戻る")</f>
        <v>目次に戻る</v>
      </c>
    </row>
    <row r="3" spans="1:9" ht="16.5" customHeight="1" thickBot="1">
      <c r="A3" s="27" t="s">
        <v>41</v>
      </c>
      <c r="B3" s="42"/>
      <c r="C3" s="42"/>
      <c r="D3" s="42"/>
      <c r="E3" s="42"/>
      <c r="F3" s="42"/>
      <c r="G3" s="42"/>
      <c r="H3" s="42"/>
      <c r="I3" s="42"/>
    </row>
    <row r="4" spans="1:66" s="4" customFormat="1" ht="16.5" customHeight="1">
      <c r="A4" s="140" t="s">
        <v>1</v>
      </c>
      <c r="B4" s="137" t="s">
        <v>42</v>
      </c>
      <c r="C4" s="137" t="s">
        <v>35</v>
      </c>
      <c r="D4" s="137" t="s">
        <v>36</v>
      </c>
      <c r="E4" s="137" t="s">
        <v>40</v>
      </c>
      <c r="F4" s="139" t="s">
        <v>43</v>
      </c>
      <c r="G4" s="139"/>
      <c r="H4" s="139"/>
      <c r="I4" s="13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</row>
    <row r="5" spans="1:66" s="4" customFormat="1" ht="16.5" customHeight="1">
      <c r="A5" s="141"/>
      <c r="B5" s="138"/>
      <c r="C5" s="138"/>
      <c r="D5" s="138"/>
      <c r="E5" s="138"/>
      <c r="F5" s="43" t="s">
        <v>44</v>
      </c>
      <c r="G5" s="43" t="s">
        <v>45</v>
      </c>
      <c r="H5" s="43" t="s">
        <v>46</v>
      </c>
      <c r="I5" s="43" t="s">
        <v>47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</row>
    <row r="6" spans="1:66" s="4" customFormat="1" ht="16.5" customHeight="1">
      <c r="A6" s="44"/>
      <c r="B6" s="45" t="s">
        <v>51</v>
      </c>
      <c r="E6" s="45"/>
      <c r="F6" s="45"/>
      <c r="G6" s="45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s="4" customFormat="1" ht="16.5" customHeight="1">
      <c r="A7" s="46" t="s">
        <v>94</v>
      </c>
      <c r="B7" s="81">
        <v>4</v>
      </c>
      <c r="C7" s="82">
        <v>16</v>
      </c>
      <c r="D7" s="82">
        <v>22</v>
      </c>
      <c r="E7" s="82">
        <v>4</v>
      </c>
      <c r="F7" s="82">
        <v>407</v>
      </c>
      <c r="G7" s="82">
        <v>64</v>
      </c>
      <c r="H7" s="82">
        <v>163</v>
      </c>
      <c r="I7" s="82">
        <v>180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</row>
    <row r="8" spans="1:66" s="4" customFormat="1" ht="16.5" customHeight="1">
      <c r="A8" s="46">
        <v>17</v>
      </c>
      <c r="B8" s="81">
        <v>4</v>
      </c>
      <c r="C8" s="82">
        <v>16</v>
      </c>
      <c r="D8" s="82">
        <v>23</v>
      </c>
      <c r="E8" s="82">
        <v>4</v>
      </c>
      <c r="F8" s="82">
        <v>376</v>
      </c>
      <c r="G8" s="82">
        <v>64</v>
      </c>
      <c r="H8" s="82">
        <v>145</v>
      </c>
      <c r="I8" s="82">
        <v>167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</row>
    <row r="9" spans="1:66" s="4" customFormat="1" ht="16.5" customHeight="1">
      <c r="A9" s="46">
        <v>18</v>
      </c>
      <c r="B9" s="81">
        <v>4</v>
      </c>
      <c r="C9" s="82">
        <v>16</v>
      </c>
      <c r="D9" s="82">
        <v>22</v>
      </c>
      <c r="E9" s="82">
        <v>4</v>
      </c>
      <c r="F9" s="82">
        <v>346</v>
      </c>
      <c r="G9" s="82">
        <v>64</v>
      </c>
      <c r="H9" s="82">
        <v>138</v>
      </c>
      <c r="I9" s="82">
        <v>144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</row>
    <row r="10" spans="1:66" s="19" customFormat="1" ht="16.5" customHeight="1">
      <c r="A10" s="124">
        <v>19</v>
      </c>
      <c r="B10" s="125">
        <v>4</v>
      </c>
      <c r="C10" s="126">
        <v>16</v>
      </c>
      <c r="D10" s="126">
        <v>22</v>
      </c>
      <c r="E10" s="126">
        <v>4</v>
      </c>
      <c r="F10" s="127">
        <v>333</v>
      </c>
      <c r="G10" s="126">
        <v>64</v>
      </c>
      <c r="H10" s="126">
        <v>130</v>
      </c>
      <c r="I10" s="126">
        <v>139</v>
      </c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</row>
    <row r="11" spans="1:66" s="19" customFormat="1" ht="16.5" customHeight="1">
      <c r="A11" s="47">
        <v>20</v>
      </c>
      <c r="B11" s="128">
        <v>4</v>
      </c>
      <c r="C11" s="85">
        <v>14</v>
      </c>
      <c r="D11" s="85">
        <v>23</v>
      </c>
      <c r="E11" s="85">
        <v>4</v>
      </c>
      <c r="F11" s="86">
        <v>297</v>
      </c>
      <c r="G11" s="85">
        <v>63</v>
      </c>
      <c r="H11" s="85">
        <v>99</v>
      </c>
      <c r="I11" s="85">
        <v>135</v>
      </c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</row>
    <row r="12" spans="1:66" s="4" customFormat="1" ht="16.5" customHeight="1">
      <c r="A12" s="46"/>
      <c r="B12" s="86" t="s">
        <v>52</v>
      </c>
      <c r="C12" s="82"/>
      <c r="D12" s="82"/>
      <c r="E12" s="86"/>
      <c r="F12" s="86"/>
      <c r="G12" s="86"/>
      <c r="H12" s="82"/>
      <c r="I12" s="82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</row>
    <row r="13" spans="1:66" s="4" customFormat="1" ht="16.5" customHeight="1">
      <c r="A13" s="46" t="s">
        <v>94</v>
      </c>
      <c r="B13" s="81">
        <v>22</v>
      </c>
      <c r="C13" s="82">
        <v>126</v>
      </c>
      <c r="D13" s="82">
        <v>213</v>
      </c>
      <c r="E13" s="82">
        <v>34</v>
      </c>
      <c r="F13" s="82">
        <v>2864</v>
      </c>
      <c r="G13" s="82">
        <v>944</v>
      </c>
      <c r="H13" s="82">
        <v>920</v>
      </c>
      <c r="I13" s="82">
        <v>1000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</row>
    <row r="14" spans="1:66" s="4" customFormat="1" ht="16.5" customHeight="1">
      <c r="A14" s="46">
        <v>17</v>
      </c>
      <c r="B14" s="81">
        <v>22</v>
      </c>
      <c r="C14" s="82">
        <v>117</v>
      </c>
      <c r="D14" s="82">
        <v>214</v>
      </c>
      <c r="E14" s="82">
        <v>34</v>
      </c>
      <c r="F14" s="82">
        <v>2837</v>
      </c>
      <c r="G14" s="82">
        <v>961</v>
      </c>
      <c r="H14" s="82">
        <v>1002</v>
      </c>
      <c r="I14" s="82">
        <v>874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</row>
    <row r="15" spans="1:66" s="4" customFormat="1" ht="16.5" customHeight="1">
      <c r="A15" s="46">
        <v>18</v>
      </c>
      <c r="B15" s="81">
        <v>22</v>
      </c>
      <c r="C15" s="82">
        <v>126</v>
      </c>
      <c r="D15" s="82">
        <v>226</v>
      </c>
      <c r="E15" s="82">
        <v>30</v>
      </c>
      <c r="F15" s="82">
        <v>2935</v>
      </c>
      <c r="G15" s="82">
        <v>928</v>
      </c>
      <c r="H15" s="82">
        <v>1024</v>
      </c>
      <c r="I15" s="82">
        <v>983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</row>
    <row r="16" spans="1:66" s="4" customFormat="1" ht="16.5" customHeight="1">
      <c r="A16" s="46">
        <v>19</v>
      </c>
      <c r="B16" s="83">
        <v>22</v>
      </c>
      <c r="C16" s="84">
        <v>120</v>
      </c>
      <c r="D16" s="84">
        <v>236</v>
      </c>
      <c r="E16" s="84">
        <v>29</v>
      </c>
      <c r="F16" s="82">
        <v>2897</v>
      </c>
      <c r="G16" s="84">
        <v>936</v>
      </c>
      <c r="H16" s="84">
        <v>978</v>
      </c>
      <c r="I16" s="84">
        <v>983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</row>
    <row r="17" spans="1:66" s="19" customFormat="1" ht="16.5" customHeight="1" thickBot="1">
      <c r="A17" s="49">
        <v>20</v>
      </c>
      <c r="B17" s="87">
        <v>22</v>
      </c>
      <c r="C17" s="88">
        <v>120</v>
      </c>
      <c r="D17" s="88">
        <v>233</v>
      </c>
      <c r="E17" s="88">
        <v>27</v>
      </c>
      <c r="F17" s="89">
        <v>2870</v>
      </c>
      <c r="G17" s="88">
        <v>958</v>
      </c>
      <c r="H17" s="88">
        <v>960</v>
      </c>
      <c r="I17" s="88">
        <v>952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</row>
    <row r="18" spans="1:66" s="4" customFormat="1" ht="16.5" customHeight="1">
      <c r="A18" s="4" t="s">
        <v>48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</row>
    <row r="19" spans="1:66" s="4" customFormat="1" ht="16.5" customHeight="1">
      <c r="A19" s="4" t="s">
        <v>11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</row>
    <row r="20" spans="10:66" s="4" customFormat="1" ht="16.5" customHeight="1"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</row>
    <row r="21" spans="10:66" s="4" customFormat="1" ht="16.5" customHeight="1"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</row>
    <row r="22" s="4" customFormat="1" ht="16.5" customHeight="1"/>
    <row r="23" s="4" customFormat="1" ht="16.5" customHeight="1"/>
    <row r="24" s="4" customFormat="1" ht="16.5" customHeight="1"/>
    <row r="25" s="4" customFormat="1" ht="16.5" customHeight="1"/>
    <row r="26" s="4" customFormat="1" ht="16.5" customHeight="1"/>
    <row r="27" s="4" customFormat="1" ht="16.5" customHeight="1"/>
    <row r="28" s="4" customFormat="1" ht="16.5" customHeight="1"/>
    <row r="29" s="4" customFormat="1" ht="16.5" customHeight="1"/>
    <row r="30" s="4" customFormat="1" ht="16.5" customHeight="1"/>
    <row r="31" s="4" customFormat="1" ht="16.5" customHeight="1"/>
    <row r="32" s="4" customFormat="1" ht="16.5" customHeight="1"/>
    <row r="33" s="4" customFormat="1" ht="16.5" customHeight="1"/>
    <row r="34" s="4" customFormat="1" ht="16.5" customHeight="1"/>
    <row r="35" s="4" customFormat="1" ht="16.5" customHeight="1"/>
    <row r="36" s="4" customFormat="1" ht="16.5" customHeight="1"/>
    <row r="37" s="4" customFormat="1" ht="16.5" customHeight="1"/>
    <row r="38" s="4" customFormat="1" ht="16.5" customHeight="1"/>
    <row r="39" s="4" customFormat="1" ht="16.5" customHeight="1"/>
    <row r="40" s="4" customFormat="1" ht="16.5" customHeight="1"/>
    <row r="41" s="4" customFormat="1" ht="16.5" customHeight="1"/>
    <row r="42" s="4" customFormat="1" ht="16.5" customHeight="1"/>
    <row r="43" s="4" customFormat="1" ht="16.5" customHeight="1"/>
    <row r="44" s="4" customFormat="1" ht="16.5" customHeight="1"/>
    <row r="45" s="4" customFormat="1" ht="16.5" customHeight="1"/>
    <row r="46" s="4" customFormat="1" ht="16.5" customHeight="1"/>
    <row r="47" s="4" customFormat="1" ht="16.5" customHeight="1"/>
    <row r="48" s="4" customFormat="1" ht="16.5" customHeight="1"/>
    <row r="49" s="4" customFormat="1" ht="16.5" customHeight="1"/>
    <row r="50" s="4" customFormat="1" ht="16.5" customHeight="1"/>
    <row r="51" s="4" customFormat="1" ht="16.5" customHeight="1"/>
    <row r="52" s="4" customFormat="1" ht="16.5" customHeight="1"/>
    <row r="53" s="4" customFormat="1" ht="16.5" customHeight="1"/>
    <row r="54" s="4" customFormat="1" ht="16.5" customHeight="1"/>
    <row r="55" s="4" customFormat="1" ht="16.5" customHeight="1"/>
    <row r="56" s="4" customFormat="1" ht="16.5" customHeight="1"/>
    <row r="57" s="4" customFormat="1" ht="16.5" customHeight="1"/>
    <row r="58" s="4" customFormat="1" ht="16.5" customHeight="1"/>
    <row r="59" s="4" customFormat="1" ht="16.5" customHeight="1"/>
    <row r="60" s="4" customFormat="1" ht="16.5" customHeight="1"/>
    <row r="61" s="4" customFormat="1" ht="16.5" customHeight="1"/>
    <row r="62" s="4" customFormat="1" ht="16.5" customHeight="1"/>
    <row r="63" s="4" customFormat="1" ht="16.5" customHeight="1"/>
    <row r="64" s="4" customFormat="1" ht="16.5" customHeight="1"/>
    <row r="65" s="4" customFormat="1" ht="16.5" customHeight="1"/>
    <row r="66" s="4" customFormat="1" ht="16.5" customHeight="1"/>
    <row r="67" s="4" customFormat="1" ht="16.5" customHeight="1"/>
    <row r="68" s="4" customFormat="1" ht="16.5" customHeight="1"/>
    <row r="69" s="4" customFormat="1" ht="16.5" customHeight="1"/>
    <row r="70" s="4" customFormat="1" ht="16.5" customHeight="1"/>
    <row r="71" s="4" customFormat="1" ht="16.5" customHeight="1"/>
    <row r="72" s="4" customFormat="1" ht="16.5" customHeight="1"/>
    <row r="73" s="4" customFormat="1" ht="16.5" customHeight="1"/>
    <row r="74" s="4" customFormat="1" ht="16.5" customHeight="1"/>
    <row r="75" s="4" customFormat="1" ht="16.5" customHeight="1"/>
    <row r="76" s="4" customFormat="1" ht="16.5" customHeight="1"/>
    <row r="77" s="4" customFormat="1" ht="16.5" customHeight="1"/>
    <row r="78" s="4" customFormat="1" ht="16.5" customHeight="1"/>
    <row r="79" s="4" customFormat="1" ht="16.5" customHeight="1"/>
    <row r="80" s="4" customFormat="1" ht="16.5" customHeight="1"/>
    <row r="81" s="4" customFormat="1" ht="16.5" customHeight="1"/>
  </sheetData>
  <sheetProtection/>
  <mergeCells count="6">
    <mergeCell ref="E4:E5"/>
    <mergeCell ref="F4:I4"/>
    <mergeCell ref="A4:A5"/>
    <mergeCell ref="B4:B5"/>
    <mergeCell ref="C4:C5"/>
    <mergeCell ref="D4:D5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P19"/>
  <sheetViews>
    <sheetView zoomScalePageLayoutView="0" workbookViewId="0" topLeftCell="A1">
      <selection activeCell="A2" sqref="A2"/>
    </sheetView>
  </sheetViews>
  <sheetFormatPr defaultColWidth="7.375" defaultRowHeight="16.5" customHeight="1"/>
  <cols>
    <col min="1" max="1" width="7.75390625" style="26" customWidth="1"/>
    <col min="2" max="16384" width="7.375" style="26" customWidth="1"/>
  </cols>
  <sheetData>
    <row r="1" spans="1:16" ht="16.5" customHeight="1">
      <c r="A1" s="1" t="s">
        <v>81</v>
      </c>
      <c r="B1" s="2"/>
      <c r="C1" s="2"/>
      <c r="D1" s="2"/>
      <c r="E1" s="2"/>
      <c r="F1" s="2"/>
      <c r="G1" s="2"/>
      <c r="J1" s="2"/>
      <c r="L1" s="4"/>
      <c r="M1" s="4"/>
      <c r="N1" s="4"/>
      <c r="O1" s="4"/>
      <c r="P1" s="4"/>
    </row>
    <row r="2" spans="1:16" ht="16.5" customHeight="1">
      <c r="A2" s="67" t="str">
        <f>HYPERLINK("#目次!A5","目次に戻る")</f>
        <v>目次に戻る</v>
      </c>
      <c r="B2" s="2"/>
      <c r="C2" s="2"/>
      <c r="D2" s="2"/>
      <c r="E2" s="2"/>
      <c r="F2" s="2"/>
      <c r="G2" s="2"/>
      <c r="J2" s="2"/>
      <c r="L2" s="4"/>
      <c r="M2" s="4"/>
      <c r="N2" s="4"/>
      <c r="O2" s="4"/>
      <c r="P2" s="4"/>
    </row>
    <row r="3" spans="1:16" ht="16.5" customHeight="1" thickBot="1">
      <c r="A3" s="27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27"/>
      <c r="M3" s="27"/>
      <c r="N3" s="27"/>
      <c r="O3" s="27"/>
      <c r="P3" s="27"/>
    </row>
    <row r="4" spans="1:16" ht="16.5" customHeight="1">
      <c r="A4" s="145" t="s">
        <v>1</v>
      </c>
      <c r="B4" s="142" t="s">
        <v>34</v>
      </c>
      <c r="C4" s="143" t="s">
        <v>35</v>
      </c>
      <c r="D4" s="142" t="s">
        <v>36</v>
      </c>
      <c r="E4" s="142"/>
      <c r="F4" s="142"/>
      <c r="G4" s="142" t="s">
        <v>40</v>
      </c>
      <c r="H4" s="142"/>
      <c r="I4" s="142"/>
      <c r="J4" s="143" t="s">
        <v>37</v>
      </c>
      <c r="K4" s="143"/>
      <c r="L4" s="143"/>
      <c r="M4" s="143"/>
      <c r="N4" s="143"/>
      <c r="O4" s="143"/>
      <c r="P4" s="144"/>
    </row>
    <row r="5" spans="1:16" ht="16.5" customHeight="1">
      <c r="A5" s="146"/>
      <c r="B5" s="147"/>
      <c r="C5" s="148"/>
      <c r="D5" s="10" t="s">
        <v>12</v>
      </c>
      <c r="E5" s="10" t="s">
        <v>4</v>
      </c>
      <c r="F5" s="10" t="s">
        <v>5</v>
      </c>
      <c r="G5" s="10" t="s">
        <v>9</v>
      </c>
      <c r="H5" s="10" t="s">
        <v>4</v>
      </c>
      <c r="I5" s="10" t="s">
        <v>5</v>
      </c>
      <c r="J5" s="21" t="s">
        <v>24</v>
      </c>
      <c r="K5" s="21" t="s">
        <v>25</v>
      </c>
      <c r="L5" s="21" t="s">
        <v>26</v>
      </c>
      <c r="M5" s="21" t="s">
        <v>27</v>
      </c>
      <c r="N5" s="21" t="s">
        <v>28</v>
      </c>
      <c r="O5" s="21" t="s">
        <v>38</v>
      </c>
      <c r="P5" s="22" t="s">
        <v>39</v>
      </c>
    </row>
    <row r="6" spans="1:16" ht="16.5" customHeight="1">
      <c r="A6" s="35"/>
      <c r="B6" s="38" t="s">
        <v>74</v>
      </c>
      <c r="C6" s="6"/>
      <c r="D6" s="6"/>
      <c r="E6" s="6"/>
      <c r="F6" s="6"/>
      <c r="H6" s="6"/>
      <c r="I6" s="6"/>
      <c r="J6" s="6"/>
      <c r="K6" s="6"/>
      <c r="L6" s="4"/>
      <c r="M6" s="4"/>
      <c r="N6" s="4"/>
      <c r="O6" s="4"/>
      <c r="P6" s="4"/>
    </row>
    <row r="7" spans="1:16" ht="16.5" customHeight="1">
      <c r="A7" s="13" t="s">
        <v>94</v>
      </c>
      <c r="B7" s="104">
        <v>29</v>
      </c>
      <c r="C7" s="6">
        <v>337</v>
      </c>
      <c r="D7" s="6">
        <v>551</v>
      </c>
      <c r="E7" s="6">
        <v>182</v>
      </c>
      <c r="F7" s="6">
        <v>369</v>
      </c>
      <c r="G7" s="6">
        <v>176</v>
      </c>
      <c r="H7" s="6">
        <v>81</v>
      </c>
      <c r="I7" s="6">
        <v>95</v>
      </c>
      <c r="J7" s="6">
        <v>9540</v>
      </c>
      <c r="K7" s="6">
        <v>1574</v>
      </c>
      <c r="L7" s="2">
        <v>1588</v>
      </c>
      <c r="M7" s="2">
        <v>1569</v>
      </c>
      <c r="N7" s="2">
        <v>1678</v>
      </c>
      <c r="O7" s="2">
        <v>1568</v>
      </c>
      <c r="P7" s="2">
        <v>1563</v>
      </c>
    </row>
    <row r="8" spans="1:16" ht="16.5" customHeight="1">
      <c r="A8" s="13">
        <v>17</v>
      </c>
      <c r="B8" s="104">
        <v>29</v>
      </c>
      <c r="C8" s="6">
        <v>333</v>
      </c>
      <c r="D8" s="6">
        <v>540</v>
      </c>
      <c r="E8" s="6">
        <v>174</v>
      </c>
      <c r="F8" s="6">
        <v>366</v>
      </c>
      <c r="G8" s="6">
        <v>167</v>
      </c>
      <c r="H8" s="6">
        <v>78</v>
      </c>
      <c r="I8" s="6">
        <v>89</v>
      </c>
      <c r="J8" s="6">
        <v>9539</v>
      </c>
      <c r="K8" s="6">
        <v>1658</v>
      </c>
      <c r="L8" s="2">
        <v>1542</v>
      </c>
      <c r="M8" s="2">
        <v>1568</v>
      </c>
      <c r="N8" s="2">
        <v>1549</v>
      </c>
      <c r="O8" s="2">
        <v>1652</v>
      </c>
      <c r="P8" s="2">
        <v>1570</v>
      </c>
    </row>
    <row r="9" spans="1:16" ht="16.5" customHeight="1">
      <c r="A9" s="13">
        <v>18</v>
      </c>
      <c r="B9" s="104">
        <v>29</v>
      </c>
      <c r="C9" s="6">
        <v>328</v>
      </c>
      <c r="D9" s="6">
        <v>546</v>
      </c>
      <c r="E9" s="6">
        <v>183</v>
      </c>
      <c r="F9" s="6">
        <v>363</v>
      </c>
      <c r="G9" s="6">
        <v>158</v>
      </c>
      <c r="H9" s="6">
        <v>77</v>
      </c>
      <c r="I9" s="6">
        <v>81</v>
      </c>
      <c r="J9" s="6">
        <v>9336</v>
      </c>
      <c r="K9" s="6">
        <v>1497</v>
      </c>
      <c r="L9" s="2">
        <v>1646</v>
      </c>
      <c r="M9" s="2">
        <v>1517</v>
      </c>
      <c r="N9" s="2">
        <v>1512</v>
      </c>
      <c r="O9" s="2">
        <v>1533</v>
      </c>
      <c r="P9" s="2">
        <v>1631</v>
      </c>
    </row>
    <row r="10" spans="1:16" s="31" customFormat="1" ht="16.5" customHeight="1">
      <c r="A10" s="13">
        <v>19</v>
      </c>
      <c r="B10" s="105">
        <v>29</v>
      </c>
      <c r="C10" s="97">
        <v>329</v>
      </c>
      <c r="D10" s="6">
        <v>552</v>
      </c>
      <c r="E10" s="97">
        <v>186</v>
      </c>
      <c r="F10" s="97">
        <v>366</v>
      </c>
      <c r="G10" s="6">
        <v>148</v>
      </c>
      <c r="H10" s="97">
        <v>77</v>
      </c>
      <c r="I10" s="97">
        <v>71</v>
      </c>
      <c r="J10" s="6">
        <v>9196</v>
      </c>
      <c r="K10" s="97">
        <v>1521</v>
      </c>
      <c r="L10" s="98">
        <v>1503</v>
      </c>
      <c r="M10" s="98">
        <v>1634</v>
      </c>
      <c r="N10" s="98">
        <v>1505</v>
      </c>
      <c r="O10" s="98">
        <v>1510</v>
      </c>
      <c r="P10" s="98">
        <v>1523</v>
      </c>
    </row>
    <row r="11" spans="1:16" ht="16.5" customHeight="1">
      <c r="A11" s="32">
        <v>20</v>
      </c>
      <c r="B11" s="106">
        <v>27</v>
      </c>
      <c r="C11" s="99">
        <v>327</v>
      </c>
      <c r="D11" s="38">
        <v>559</v>
      </c>
      <c r="E11" s="99">
        <v>187</v>
      </c>
      <c r="F11" s="99">
        <v>372</v>
      </c>
      <c r="G11" s="38">
        <v>132</v>
      </c>
      <c r="H11" s="99">
        <v>70</v>
      </c>
      <c r="I11" s="99">
        <v>62</v>
      </c>
      <c r="J11" s="38">
        <v>9147</v>
      </c>
      <c r="K11" s="99">
        <v>1545</v>
      </c>
      <c r="L11" s="100">
        <v>1505</v>
      </c>
      <c r="M11" s="100">
        <v>1498</v>
      </c>
      <c r="N11" s="100">
        <v>1607</v>
      </c>
      <c r="O11" s="100">
        <v>1490</v>
      </c>
      <c r="P11" s="100">
        <v>1502</v>
      </c>
    </row>
    <row r="12" spans="1:16" ht="16.5" customHeight="1">
      <c r="A12" s="13"/>
      <c r="B12" s="33" t="s">
        <v>75</v>
      </c>
      <c r="C12" s="39"/>
      <c r="D12" s="39"/>
      <c r="E12" s="39"/>
      <c r="F12" s="39"/>
      <c r="H12" s="39"/>
      <c r="I12" s="40"/>
      <c r="J12" s="41"/>
      <c r="K12" s="41"/>
      <c r="L12" s="4"/>
      <c r="M12" s="4"/>
      <c r="N12" s="4"/>
      <c r="O12" s="4"/>
      <c r="P12" s="4"/>
    </row>
    <row r="13" spans="1:16" ht="16.5" customHeight="1">
      <c r="A13" s="13" t="s">
        <v>94</v>
      </c>
      <c r="B13" s="104">
        <v>1</v>
      </c>
      <c r="C13" s="6">
        <v>12</v>
      </c>
      <c r="D13" s="6">
        <v>20</v>
      </c>
      <c r="E13" s="6">
        <v>14</v>
      </c>
      <c r="F13" s="6">
        <v>6</v>
      </c>
      <c r="G13" s="6">
        <v>3</v>
      </c>
      <c r="H13" s="90" t="s">
        <v>73</v>
      </c>
      <c r="I13" s="6">
        <v>3</v>
      </c>
      <c r="J13" s="6">
        <v>461</v>
      </c>
      <c r="K13" s="6">
        <v>76</v>
      </c>
      <c r="L13" s="2">
        <v>77</v>
      </c>
      <c r="M13" s="2">
        <v>76</v>
      </c>
      <c r="N13" s="2">
        <v>78</v>
      </c>
      <c r="O13" s="2">
        <v>78</v>
      </c>
      <c r="P13" s="2">
        <v>76</v>
      </c>
    </row>
    <row r="14" spans="1:16" ht="16.5" customHeight="1">
      <c r="A14" s="13">
        <v>17</v>
      </c>
      <c r="B14" s="104">
        <v>1</v>
      </c>
      <c r="C14" s="6">
        <v>12</v>
      </c>
      <c r="D14" s="6">
        <v>19</v>
      </c>
      <c r="E14" s="6">
        <v>13</v>
      </c>
      <c r="F14" s="6">
        <v>6</v>
      </c>
      <c r="G14" s="6">
        <v>2</v>
      </c>
      <c r="H14" s="90" t="s">
        <v>73</v>
      </c>
      <c r="I14" s="6">
        <v>2</v>
      </c>
      <c r="J14" s="6">
        <v>459</v>
      </c>
      <c r="K14" s="6">
        <v>78</v>
      </c>
      <c r="L14" s="2">
        <v>74</v>
      </c>
      <c r="M14" s="2">
        <v>77</v>
      </c>
      <c r="N14" s="2">
        <v>76</v>
      </c>
      <c r="O14" s="2">
        <v>76</v>
      </c>
      <c r="P14" s="2">
        <v>78</v>
      </c>
    </row>
    <row r="15" spans="1:16" ht="16.5" customHeight="1">
      <c r="A15" s="13">
        <v>18</v>
      </c>
      <c r="B15" s="104">
        <v>1</v>
      </c>
      <c r="C15" s="6">
        <v>12</v>
      </c>
      <c r="D15" s="6">
        <v>19</v>
      </c>
      <c r="E15" s="6">
        <v>13</v>
      </c>
      <c r="F15" s="6">
        <v>6</v>
      </c>
      <c r="G15" s="6">
        <v>2</v>
      </c>
      <c r="H15" s="90" t="s">
        <v>73</v>
      </c>
      <c r="I15" s="6">
        <v>2</v>
      </c>
      <c r="J15" s="6">
        <v>455</v>
      </c>
      <c r="K15" s="6">
        <v>76</v>
      </c>
      <c r="L15" s="2">
        <v>77</v>
      </c>
      <c r="M15" s="2">
        <v>76</v>
      </c>
      <c r="N15" s="2">
        <v>76</v>
      </c>
      <c r="O15" s="2">
        <v>75</v>
      </c>
      <c r="P15" s="2">
        <v>75</v>
      </c>
    </row>
    <row r="16" spans="1:16" s="31" customFormat="1" ht="16.5" customHeight="1">
      <c r="A16" s="13">
        <v>19</v>
      </c>
      <c r="B16" s="104">
        <v>1</v>
      </c>
      <c r="C16" s="6">
        <v>12</v>
      </c>
      <c r="D16" s="6">
        <v>22</v>
      </c>
      <c r="E16" s="6">
        <v>14</v>
      </c>
      <c r="F16" s="6">
        <v>8</v>
      </c>
      <c r="G16" s="6">
        <v>3</v>
      </c>
      <c r="H16" s="90" t="s">
        <v>73</v>
      </c>
      <c r="I16" s="6">
        <v>3</v>
      </c>
      <c r="J16" s="97">
        <v>454</v>
      </c>
      <c r="K16" s="97">
        <v>76</v>
      </c>
      <c r="L16" s="98">
        <v>75</v>
      </c>
      <c r="M16" s="98">
        <v>77</v>
      </c>
      <c r="N16" s="98">
        <v>78</v>
      </c>
      <c r="O16" s="98">
        <v>76</v>
      </c>
      <c r="P16" s="98">
        <v>74</v>
      </c>
    </row>
    <row r="17" spans="1:16" ht="16.5" customHeight="1" thickBot="1">
      <c r="A17" s="23">
        <v>20</v>
      </c>
      <c r="B17" s="107">
        <v>1</v>
      </c>
      <c r="C17" s="108">
        <v>12</v>
      </c>
      <c r="D17" s="109">
        <v>22</v>
      </c>
      <c r="E17" s="108">
        <v>14</v>
      </c>
      <c r="F17" s="108">
        <v>8</v>
      </c>
      <c r="G17" s="109">
        <v>4</v>
      </c>
      <c r="H17" s="110" t="s">
        <v>73</v>
      </c>
      <c r="I17" s="108">
        <v>4</v>
      </c>
      <c r="J17" s="108">
        <v>456</v>
      </c>
      <c r="K17" s="108">
        <v>80</v>
      </c>
      <c r="L17" s="108">
        <v>76</v>
      </c>
      <c r="M17" s="108">
        <v>74</v>
      </c>
      <c r="N17" s="108">
        <v>77</v>
      </c>
      <c r="O17" s="108">
        <v>76</v>
      </c>
      <c r="P17" s="108">
        <v>73</v>
      </c>
    </row>
    <row r="18" spans="1:16" ht="16.5" customHeight="1">
      <c r="A18" s="4" t="s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6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</sheetData>
  <sheetProtection/>
  <mergeCells count="6">
    <mergeCell ref="D4:F4"/>
    <mergeCell ref="G4:I4"/>
    <mergeCell ref="J4:P4"/>
    <mergeCell ref="A4:A5"/>
    <mergeCell ref="B4:B5"/>
    <mergeCell ref="C4:C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M19"/>
  <sheetViews>
    <sheetView zoomScalePageLayoutView="0" workbookViewId="0" topLeftCell="A1">
      <selection activeCell="A2" sqref="A2"/>
    </sheetView>
  </sheetViews>
  <sheetFormatPr defaultColWidth="10.00390625" defaultRowHeight="16.5" customHeight="1"/>
  <cols>
    <col min="1" max="1" width="7.75390625" style="26" customWidth="1"/>
    <col min="2" max="13" width="9.125" style="26" customWidth="1"/>
    <col min="14" max="16384" width="10.00390625" style="26" customWidth="1"/>
  </cols>
  <sheetData>
    <row r="1" spans="1:13" ht="16.5" customHeight="1">
      <c r="A1" s="34" t="s">
        <v>83</v>
      </c>
      <c r="B1" s="4"/>
      <c r="C1" s="4"/>
      <c r="D1" s="4"/>
      <c r="E1" s="4"/>
      <c r="G1" s="4"/>
      <c r="I1" s="4"/>
      <c r="J1" s="4"/>
      <c r="K1" s="4"/>
      <c r="L1" s="4"/>
      <c r="M1" s="4"/>
    </row>
    <row r="2" spans="1:13" ht="16.5" customHeight="1">
      <c r="A2" s="67" t="str">
        <f>HYPERLINK("#目次!A6","目次に戻る")</f>
        <v>目次に戻る</v>
      </c>
      <c r="B2" s="4"/>
      <c r="C2" s="4"/>
      <c r="D2" s="4"/>
      <c r="E2" s="4"/>
      <c r="G2" s="4"/>
      <c r="I2" s="4"/>
      <c r="J2" s="4"/>
      <c r="K2" s="4"/>
      <c r="L2" s="4"/>
      <c r="M2" s="4"/>
    </row>
    <row r="3" spans="1:13" ht="16.5" customHeight="1" thickBot="1">
      <c r="A3" s="27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6.5" customHeight="1">
      <c r="A4" s="145" t="s">
        <v>1</v>
      </c>
      <c r="B4" s="143" t="s">
        <v>21</v>
      </c>
      <c r="C4" s="143" t="s">
        <v>29</v>
      </c>
      <c r="D4" s="143" t="s">
        <v>16</v>
      </c>
      <c r="E4" s="143"/>
      <c r="F4" s="143"/>
      <c r="G4" s="142" t="s">
        <v>30</v>
      </c>
      <c r="H4" s="142"/>
      <c r="I4" s="142"/>
      <c r="J4" s="143" t="s">
        <v>22</v>
      </c>
      <c r="K4" s="143"/>
      <c r="L4" s="143"/>
      <c r="M4" s="144"/>
    </row>
    <row r="5" spans="1:13" ht="16.5" customHeight="1">
      <c r="A5" s="146"/>
      <c r="B5" s="148"/>
      <c r="C5" s="148"/>
      <c r="D5" s="21" t="s">
        <v>23</v>
      </c>
      <c r="E5" s="21" t="s">
        <v>4</v>
      </c>
      <c r="F5" s="21" t="s">
        <v>5</v>
      </c>
      <c r="G5" s="21" t="s">
        <v>24</v>
      </c>
      <c r="H5" s="21" t="s">
        <v>31</v>
      </c>
      <c r="I5" s="21" t="s">
        <v>32</v>
      </c>
      <c r="J5" s="21" t="s">
        <v>24</v>
      </c>
      <c r="K5" s="21" t="s">
        <v>25</v>
      </c>
      <c r="L5" s="21" t="s">
        <v>26</v>
      </c>
      <c r="M5" s="22" t="s">
        <v>27</v>
      </c>
    </row>
    <row r="6" spans="1:13" ht="16.5" customHeight="1">
      <c r="A6" s="35"/>
      <c r="B6" s="19" t="s">
        <v>74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6.5" customHeight="1">
      <c r="A7" s="13" t="s">
        <v>94</v>
      </c>
      <c r="B7" s="6">
        <v>14</v>
      </c>
      <c r="C7" s="2">
        <v>120</v>
      </c>
      <c r="D7" s="2">
        <v>267</v>
      </c>
      <c r="E7" s="2">
        <v>158</v>
      </c>
      <c r="F7" s="2">
        <v>109</v>
      </c>
      <c r="G7" s="2">
        <v>82</v>
      </c>
      <c r="H7" s="2">
        <v>42</v>
      </c>
      <c r="I7" s="2">
        <v>40</v>
      </c>
      <c r="J7" s="2">
        <v>3683</v>
      </c>
      <c r="K7" s="2">
        <v>1181</v>
      </c>
      <c r="L7" s="2">
        <v>1189</v>
      </c>
      <c r="M7" s="2">
        <v>1313</v>
      </c>
    </row>
    <row r="8" spans="1:13" ht="16.5" customHeight="1">
      <c r="A8" s="13">
        <v>17</v>
      </c>
      <c r="B8" s="6">
        <v>14</v>
      </c>
      <c r="C8" s="2">
        <v>118</v>
      </c>
      <c r="D8" s="2">
        <v>269</v>
      </c>
      <c r="E8" s="2">
        <v>156</v>
      </c>
      <c r="F8" s="2">
        <v>113</v>
      </c>
      <c r="G8" s="2">
        <v>74</v>
      </c>
      <c r="H8" s="2">
        <v>41</v>
      </c>
      <c r="I8" s="2">
        <v>33</v>
      </c>
      <c r="J8" s="2">
        <v>3561</v>
      </c>
      <c r="K8" s="2">
        <v>1170</v>
      </c>
      <c r="L8" s="2">
        <v>1184</v>
      </c>
      <c r="M8" s="2">
        <v>1207</v>
      </c>
    </row>
    <row r="9" spans="1:13" ht="16.5" customHeight="1">
      <c r="A9" s="13">
        <v>18</v>
      </c>
      <c r="B9" s="6">
        <v>14</v>
      </c>
      <c r="C9" s="2">
        <v>114</v>
      </c>
      <c r="D9" s="2">
        <v>262</v>
      </c>
      <c r="E9" s="2">
        <v>149</v>
      </c>
      <c r="F9" s="2">
        <v>113</v>
      </c>
      <c r="G9" s="2">
        <v>71</v>
      </c>
      <c r="H9" s="2">
        <v>37</v>
      </c>
      <c r="I9" s="2">
        <v>34</v>
      </c>
      <c r="J9" s="2">
        <v>3444</v>
      </c>
      <c r="K9" s="2">
        <v>1092</v>
      </c>
      <c r="L9" s="2">
        <v>1167</v>
      </c>
      <c r="M9" s="2">
        <v>1185</v>
      </c>
    </row>
    <row r="10" spans="1:13" s="36" customFormat="1" ht="16.5" customHeight="1">
      <c r="A10" s="13">
        <v>19</v>
      </c>
      <c r="B10" s="97">
        <v>14</v>
      </c>
      <c r="C10" s="98">
        <v>113</v>
      </c>
      <c r="D10" s="2">
        <v>264</v>
      </c>
      <c r="E10" s="98">
        <v>149</v>
      </c>
      <c r="F10" s="98">
        <v>115</v>
      </c>
      <c r="G10" s="2">
        <v>61</v>
      </c>
      <c r="H10" s="98">
        <v>35</v>
      </c>
      <c r="I10" s="98">
        <v>26</v>
      </c>
      <c r="J10" s="2">
        <v>3427</v>
      </c>
      <c r="K10" s="98">
        <v>1156</v>
      </c>
      <c r="L10" s="98">
        <v>1095</v>
      </c>
      <c r="M10" s="98">
        <v>1176</v>
      </c>
    </row>
    <row r="11" spans="1:13" ht="16.5" customHeight="1">
      <c r="A11" s="32">
        <v>20</v>
      </c>
      <c r="B11" s="99">
        <v>13</v>
      </c>
      <c r="C11" s="100">
        <v>107</v>
      </c>
      <c r="D11" s="101">
        <v>254</v>
      </c>
      <c r="E11" s="100">
        <v>146</v>
      </c>
      <c r="F11" s="100">
        <v>108</v>
      </c>
      <c r="G11" s="101">
        <v>51</v>
      </c>
      <c r="H11" s="100">
        <v>28</v>
      </c>
      <c r="I11" s="100">
        <v>23</v>
      </c>
      <c r="J11" s="101">
        <v>3394</v>
      </c>
      <c r="K11" s="100">
        <v>1120</v>
      </c>
      <c r="L11" s="100">
        <v>1172</v>
      </c>
      <c r="M11" s="100">
        <v>1102</v>
      </c>
    </row>
    <row r="12" spans="1:13" ht="16.5" customHeight="1">
      <c r="A12" s="32"/>
      <c r="B12" s="33" t="s">
        <v>75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6.5" customHeight="1">
      <c r="A13" s="13" t="s">
        <v>94</v>
      </c>
      <c r="B13" s="6">
        <v>5</v>
      </c>
      <c r="C13" s="2">
        <v>42</v>
      </c>
      <c r="D13" s="2">
        <v>80</v>
      </c>
      <c r="E13" s="2">
        <v>46</v>
      </c>
      <c r="F13" s="2">
        <v>34</v>
      </c>
      <c r="G13" s="2">
        <v>10</v>
      </c>
      <c r="H13" s="2">
        <v>4</v>
      </c>
      <c r="I13" s="2">
        <v>6</v>
      </c>
      <c r="J13" s="2">
        <v>1549</v>
      </c>
      <c r="K13" s="2">
        <v>519</v>
      </c>
      <c r="L13" s="2">
        <v>526</v>
      </c>
      <c r="M13" s="2">
        <v>504</v>
      </c>
    </row>
    <row r="14" spans="1:13" ht="16.5" customHeight="1">
      <c r="A14" s="13">
        <v>17</v>
      </c>
      <c r="B14" s="6">
        <v>5</v>
      </c>
      <c r="C14" s="2">
        <v>44</v>
      </c>
      <c r="D14" s="2">
        <v>82</v>
      </c>
      <c r="E14" s="2">
        <v>48</v>
      </c>
      <c r="F14" s="2">
        <v>34</v>
      </c>
      <c r="G14" s="2">
        <v>10</v>
      </c>
      <c r="H14" s="2">
        <v>4</v>
      </c>
      <c r="I14" s="2">
        <v>6</v>
      </c>
      <c r="J14" s="2">
        <v>1619</v>
      </c>
      <c r="K14" s="2">
        <v>581</v>
      </c>
      <c r="L14" s="2">
        <v>517</v>
      </c>
      <c r="M14" s="2">
        <v>521</v>
      </c>
    </row>
    <row r="15" spans="1:13" ht="16.5" customHeight="1">
      <c r="A15" s="13">
        <v>18</v>
      </c>
      <c r="B15" s="6">
        <v>5</v>
      </c>
      <c r="C15" s="2">
        <v>48</v>
      </c>
      <c r="D15" s="2">
        <v>90</v>
      </c>
      <c r="E15" s="2">
        <v>52</v>
      </c>
      <c r="F15" s="2">
        <v>38</v>
      </c>
      <c r="G15" s="2">
        <v>12</v>
      </c>
      <c r="H15" s="2">
        <v>6</v>
      </c>
      <c r="I15" s="2">
        <v>6</v>
      </c>
      <c r="J15" s="2">
        <v>1703</v>
      </c>
      <c r="K15" s="2">
        <v>608</v>
      </c>
      <c r="L15" s="2">
        <v>579</v>
      </c>
      <c r="M15" s="2">
        <v>516</v>
      </c>
    </row>
    <row r="16" spans="1:13" s="31" customFormat="1" ht="16.5" customHeight="1">
      <c r="A16" s="13">
        <v>19</v>
      </c>
      <c r="B16" s="97">
        <v>5</v>
      </c>
      <c r="C16" s="98">
        <v>56</v>
      </c>
      <c r="D16" s="2">
        <v>97</v>
      </c>
      <c r="E16" s="98">
        <v>59</v>
      </c>
      <c r="F16" s="98">
        <v>38</v>
      </c>
      <c r="G16" s="2">
        <v>13</v>
      </c>
      <c r="H16" s="98">
        <v>6</v>
      </c>
      <c r="I16" s="98">
        <v>7</v>
      </c>
      <c r="J16" s="2">
        <v>1919</v>
      </c>
      <c r="K16" s="98">
        <v>737</v>
      </c>
      <c r="L16" s="98">
        <v>607</v>
      </c>
      <c r="M16" s="98">
        <v>575</v>
      </c>
    </row>
    <row r="17" spans="1:13" ht="16.5" customHeight="1">
      <c r="A17" s="37">
        <v>20</v>
      </c>
      <c r="B17" s="102">
        <v>5</v>
      </c>
      <c r="C17" s="102">
        <v>61</v>
      </c>
      <c r="D17" s="103">
        <v>108</v>
      </c>
      <c r="E17" s="102">
        <v>63</v>
      </c>
      <c r="F17" s="102">
        <v>45</v>
      </c>
      <c r="G17" s="103">
        <v>12</v>
      </c>
      <c r="H17" s="102">
        <v>4</v>
      </c>
      <c r="I17" s="102">
        <v>8</v>
      </c>
      <c r="J17" s="103">
        <v>2045</v>
      </c>
      <c r="K17" s="102">
        <v>713</v>
      </c>
      <c r="L17" s="102">
        <v>733</v>
      </c>
      <c r="M17" s="102">
        <v>599</v>
      </c>
    </row>
    <row r="18" spans="1:13" ht="16.5" customHeight="1">
      <c r="A18" s="4" t="s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6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</sheetData>
  <sheetProtection/>
  <mergeCells count="6">
    <mergeCell ref="D4:F4"/>
    <mergeCell ref="G4:I4"/>
    <mergeCell ref="J4:M4"/>
    <mergeCell ref="A4:A5"/>
    <mergeCell ref="B4:B5"/>
    <mergeCell ref="C4:C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J18"/>
  <sheetViews>
    <sheetView zoomScalePageLayoutView="0" workbookViewId="0" topLeftCell="A1">
      <selection activeCell="A2" sqref="A2"/>
    </sheetView>
  </sheetViews>
  <sheetFormatPr defaultColWidth="7.75390625" defaultRowHeight="16.5" customHeight="1"/>
  <cols>
    <col min="1" max="16384" width="7.75390625" style="26" customWidth="1"/>
  </cols>
  <sheetData>
    <row r="1" spans="1:10" ht="16.5" customHeight="1">
      <c r="A1" s="25" t="s">
        <v>85</v>
      </c>
      <c r="B1" s="9"/>
      <c r="C1" s="9"/>
      <c r="D1" s="9"/>
      <c r="E1" s="9"/>
      <c r="F1" s="9"/>
      <c r="H1" s="9"/>
      <c r="I1" s="9"/>
      <c r="J1" s="9"/>
    </row>
    <row r="2" spans="1:10" ht="16.5" customHeight="1">
      <c r="A2" s="67" t="str">
        <f>HYPERLINK("#目次!A7","目次に戻る")</f>
        <v>目次に戻る</v>
      </c>
      <c r="B2" s="9"/>
      <c r="C2" s="9"/>
      <c r="D2" s="9"/>
      <c r="E2" s="9"/>
      <c r="F2" s="9"/>
      <c r="H2" s="9"/>
      <c r="I2" s="9"/>
      <c r="J2" s="9"/>
    </row>
    <row r="3" spans="1:10" ht="16.5" customHeight="1" thickBot="1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6.5" customHeight="1">
      <c r="A4" s="145" t="s">
        <v>1</v>
      </c>
      <c r="B4" s="149" t="s">
        <v>21</v>
      </c>
      <c r="C4" s="143" t="s">
        <v>16</v>
      </c>
      <c r="D4" s="143"/>
      <c r="E4" s="143"/>
      <c r="F4" s="143" t="s">
        <v>22</v>
      </c>
      <c r="G4" s="143"/>
      <c r="H4" s="143"/>
      <c r="I4" s="143"/>
      <c r="J4" s="144"/>
    </row>
    <row r="5" spans="1:10" ht="16.5" customHeight="1">
      <c r="A5" s="146"/>
      <c r="B5" s="150"/>
      <c r="C5" s="21" t="s">
        <v>23</v>
      </c>
      <c r="D5" s="21" t="s">
        <v>4</v>
      </c>
      <c r="E5" s="21" t="s">
        <v>5</v>
      </c>
      <c r="F5" s="21" t="s">
        <v>24</v>
      </c>
      <c r="G5" s="21" t="s">
        <v>25</v>
      </c>
      <c r="H5" s="21" t="s">
        <v>26</v>
      </c>
      <c r="I5" s="21" t="s">
        <v>27</v>
      </c>
      <c r="J5" s="22" t="s">
        <v>28</v>
      </c>
    </row>
    <row r="6" spans="1:10" ht="16.5" customHeight="1">
      <c r="A6" s="29"/>
      <c r="B6" s="19" t="s">
        <v>76</v>
      </c>
      <c r="C6" s="4"/>
      <c r="D6" s="4"/>
      <c r="E6" s="4"/>
      <c r="F6" s="4"/>
      <c r="G6" s="4"/>
      <c r="H6" s="4"/>
      <c r="I6" s="4"/>
      <c r="J6" s="4"/>
    </row>
    <row r="7" spans="1:10" ht="16.5" customHeight="1">
      <c r="A7" s="13" t="s">
        <v>94</v>
      </c>
      <c r="B7" s="90">
        <v>5</v>
      </c>
      <c r="C7" s="50">
        <v>285</v>
      </c>
      <c r="D7" s="50">
        <v>206</v>
      </c>
      <c r="E7" s="50">
        <v>79</v>
      </c>
      <c r="F7" s="50">
        <v>4000</v>
      </c>
      <c r="G7" s="50">
        <v>1388</v>
      </c>
      <c r="H7" s="50">
        <v>1277</v>
      </c>
      <c r="I7" s="50">
        <v>1254</v>
      </c>
      <c r="J7" s="50">
        <v>81</v>
      </c>
    </row>
    <row r="8" spans="1:10" ht="16.5" customHeight="1">
      <c r="A8" s="13">
        <v>17</v>
      </c>
      <c r="B8" s="90">
        <v>5</v>
      </c>
      <c r="C8" s="50">
        <v>276</v>
      </c>
      <c r="D8" s="50">
        <v>201</v>
      </c>
      <c r="E8" s="50">
        <v>75</v>
      </c>
      <c r="F8" s="50">
        <v>3670</v>
      </c>
      <c r="G8" s="50">
        <v>1160</v>
      </c>
      <c r="H8" s="50">
        <v>1236</v>
      </c>
      <c r="I8" s="50">
        <v>1207</v>
      </c>
      <c r="J8" s="50">
        <v>67</v>
      </c>
    </row>
    <row r="9" spans="1:10" ht="16.5" customHeight="1">
      <c r="A9" s="13">
        <v>18</v>
      </c>
      <c r="B9" s="90">
        <v>5</v>
      </c>
      <c r="C9" s="50">
        <v>260</v>
      </c>
      <c r="D9" s="50">
        <v>188</v>
      </c>
      <c r="E9" s="50">
        <v>72</v>
      </c>
      <c r="F9" s="50">
        <v>3439</v>
      </c>
      <c r="G9" s="50">
        <v>1099</v>
      </c>
      <c r="H9" s="50">
        <v>1096</v>
      </c>
      <c r="I9" s="50">
        <v>1176</v>
      </c>
      <c r="J9" s="50">
        <v>68</v>
      </c>
    </row>
    <row r="10" spans="1:10" s="31" customFormat="1" ht="16.5" customHeight="1">
      <c r="A10" s="13">
        <v>19</v>
      </c>
      <c r="B10" s="90">
        <v>6</v>
      </c>
      <c r="C10" s="50">
        <v>252</v>
      </c>
      <c r="D10" s="50">
        <v>178</v>
      </c>
      <c r="E10" s="50">
        <v>74</v>
      </c>
      <c r="F10" s="50">
        <v>3367</v>
      </c>
      <c r="G10" s="50">
        <v>1259</v>
      </c>
      <c r="H10" s="50">
        <v>1026</v>
      </c>
      <c r="I10" s="50">
        <v>1026</v>
      </c>
      <c r="J10" s="50">
        <v>56</v>
      </c>
    </row>
    <row r="11" spans="1:10" ht="16.5" customHeight="1">
      <c r="A11" s="32">
        <v>20</v>
      </c>
      <c r="B11" s="94">
        <v>6</v>
      </c>
      <c r="C11" s="95">
        <v>266</v>
      </c>
      <c r="D11" s="96">
        <v>187</v>
      </c>
      <c r="E11" s="96">
        <v>79</v>
      </c>
      <c r="F11" s="95">
        <v>3475</v>
      </c>
      <c r="G11" s="95">
        <v>1263</v>
      </c>
      <c r="H11" s="95">
        <v>1178</v>
      </c>
      <c r="I11" s="95">
        <v>975</v>
      </c>
      <c r="J11" s="95">
        <v>59</v>
      </c>
    </row>
    <row r="12" spans="1:10" ht="16.5" customHeight="1">
      <c r="A12" s="32"/>
      <c r="B12" s="33" t="s">
        <v>75</v>
      </c>
      <c r="C12" s="4"/>
      <c r="D12" s="4"/>
      <c r="E12" s="4"/>
      <c r="F12" s="4"/>
      <c r="G12" s="4"/>
      <c r="H12" s="4"/>
      <c r="I12" s="4"/>
      <c r="J12" s="4"/>
    </row>
    <row r="13" spans="1:10" ht="16.5" customHeight="1">
      <c r="A13" s="13" t="s">
        <v>94</v>
      </c>
      <c r="B13" s="90">
        <v>7</v>
      </c>
      <c r="C13" s="50">
        <v>297</v>
      </c>
      <c r="D13" s="90">
        <v>228</v>
      </c>
      <c r="E13" s="90">
        <v>69</v>
      </c>
      <c r="F13" s="50">
        <v>6084</v>
      </c>
      <c r="G13" s="90">
        <v>2174</v>
      </c>
      <c r="H13" s="90">
        <v>1975</v>
      </c>
      <c r="I13" s="90">
        <v>1935</v>
      </c>
      <c r="J13" s="90" t="s">
        <v>73</v>
      </c>
    </row>
    <row r="14" spans="1:10" ht="16.5" customHeight="1">
      <c r="A14" s="13">
        <v>17</v>
      </c>
      <c r="B14" s="90">
        <v>7</v>
      </c>
      <c r="C14" s="50">
        <v>295</v>
      </c>
      <c r="D14" s="90">
        <v>234</v>
      </c>
      <c r="E14" s="90">
        <v>61</v>
      </c>
      <c r="F14" s="50">
        <v>5934</v>
      </c>
      <c r="G14" s="90">
        <v>1892</v>
      </c>
      <c r="H14" s="90">
        <v>2117</v>
      </c>
      <c r="I14" s="90">
        <v>1925</v>
      </c>
      <c r="J14" s="90" t="s">
        <v>73</v>
      </c>
    </row>
    <row r="15" spans="1:10" ht="16.5" customHeight="1">
      <c r="A15" s="13">
        <v>18</v>
      </c>
      <c r="B15" s="90">
        <v>7</v>
      </c>
      <c r="C15" s="50">
        <v>291</v>
      </c>
      <c r="D15" s="90">
        <v>230</v>
      </c>
      <c r="E15" s="90">
        <v>61</v>
      </c>
      <c r="F15" s="50">
        <v>5866</v>
      </c>
      <c r="G15" s="90">
        <v>2005</v>
      </c>
      <c r="H15" s="90">
        <v>1799</v>
      </c>
      <c r="I15" s="90">
        <v>2062</v>
      </c>
      <c r="J15" s="90" t="s">
        <v>73</v>
      </c>
    </row>
    <row r="16" spans="1:10" s="31" customFormat="1" ht="16.5" customHeight="1">
      <c r="A16" s="13">
        <v>19</v>
      </c>
      <c r="B16" s="91">
        <v>7</v>
      </c>
      <c r="C16" s="50">
        <v>307</v>
      </c>
      <c r="D16" s="91">
        <v>233</v>
      </c>
      <c r="E16" s="91">
        <v>74</v>
      </c>
      <c r="F16" s="50">
        <v>5729</v>
      </c>
      <c r="G16" s="90">
        <v>2046</v>
      </c>
      <c r="H16" s="90">
        <v>1927</v>
      </c>
      <c r="I16" s="90">
        <v>1756</v>
      </c>
      <c r="J16" s="90" t="s">
        <v>73</v>
      </c>
    </row>
    <row r="17" spans="1:10" ht="16.5" customHeight="1" thickBot="1">
      <c r="A17" s="23">
        <v>20</v>
      </c>
      <c r="B17" s="92">
        <v>7</v>
      </c>
      <c r="C17" s="93">
        <v>310</v>
      </c>
      <c r="D17" s="92">
        <v>237</v>
      </c>
      <c r="E17" s="92">
        <v>73</v>
      </c>
      <c r="F17" s="93">
        <v>5795</v>
      </c>
      <c r="G17" s="93">
        <v>1970</v>
      </c>
      <c r="H17" s="93">
        <v>1958</v>
      </c>
      <c r="I17" s="93">
        <v>1867</v>
      </c>
      <c r="J17" s="93" t="s">
        <v>73</v>
      </c>
    </row>
    <row r="18" spans="1:10" ht="16.5" customHeight="1">
      <c r="A18" s="4" t="s">
        <v>11</v>
      </c>
      <c r="B18" s="4"/>
      <c r="C18" s="4"/>
      <c r="D18" s="4"/>
      <c r="E18" s="4"/>
      <c r="F18" s="4"/>
      <c r="G18" s="4"/>
      <c r="H18" s="4"/>
      <c r="I18" s="4"/>
      <c r="J18" s="4"/>
    </row>
  </sheetData>
  <sheetProtection/>
  <mergeCells count="4">
    <mergeCell ref="C4:E4"/>
    <mergeCell ref="F4:J4"/>
    <mergeCell ref="A4:A5"/>
    <mergeCell ref="B4:B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12"/>
  <sheetViews>
    <sheetView zoomScalePageLayoutView="0" workbookViewId="0" topLeftCell="A1">
      <selection activeCell="A2" sqref="A2"/>
    </sheetView>
  </sheetViews>
  <sheetFormatPr defaultColWidth="10.00390625" defaultRowHeight="16.5" customHeight="1"/>
  <cols>
    <col min="1" max="1" width="10.00390625" style="4" bestFit="1" customWidth="1"/>
    <col min="2" max="16384" width="10.00390625" style="4" customWidth="1"/>
  </cols>
  <sheetData>
    <row r="1" spans="1:5" ht="16.5" customHeight="1">
      <c r="A1" s="1" t="s">
        <v>87</v>
      </c>
      <c r="B1" s="2"/>
      <c r="C1" s="2"/>
      <c r="D1" s="2"/>
      <c r="E1" s="20"/>
    </row>
    <row r="2" spans="1:5" ht="16.5" customHeight="1">
      <c r="A2" s="67" t="str">
        <f>HYPERLINK("#目次!A8","目次に戻る")</f>
        <v>目次に戻る</v>
      </c>
      <c r="B2" s="2"/>
      <c r="C2" s="2"/>
      <c r="D2" s="2"/>
      <c r="E2" s="20"/>
    </row>
    <row r="3" spans="1:6" ht="16.5" customHeight="1" thickBot="1">
      <c r="A3" s="5" t="s">
        <v>13</v>
      </c>
      <c r="B3" s="5"/>
      <c r="C3" s="5"/>
      <c r="D3" s="5"/>
      <c r="E3" s="5"/>
      <c r="F3" s="9"/>
    </row>
    <row r="4" spans="1:6" ht="16.5" customHeight="1">
      <c r="A4" s="145" t="s">
        <v>1</v>
      </c>
      <c r="B4" s="142" t="s">
        <v>14</v>
      </c>
      <c r="C4" s="142" t="s">
        <v>15</v>
      </c>
      <c r="D4" s="142" t="s">
        <v>16</v>
      </c>
      <c r="E4" s="151"/>
      <c r="F4" s="9"/>
    </row>
    <row r="5" spans="1:6" ht="16.5" customHeight="1">
      <c r="A5" s="146"/>
      <c r="B5" s="147"/>
      <c r="C5" s="147"/>
      <c r="D5" s="21" t="s">
        <v>17</v>
      </c>
      <c r="E5" s="22" t="s">
        <v>18</v>
      </c>
      <c r="F5" s="9"/>
    </row>
    <row r="6" spans="1:6" ht="16.5" customHeight="1">
      <c r="A6" s="13" t="s">
        <v>94</v>
      </c>
      <c r="B6" s="104">
        <v>4</v>
      </c>
      <c r="C6" s="6">
        <v>1420</v>
      </c>
      <c r="D6" s="6">
        <v>60</v>
      </c>
      <c r="E6" s="6">
        <v>21</v>
      </c>
      <c r="F6" s="9"/>
    </row>
    <row r="7" spans="1:6" ht="16.5" customHeight="1">
      <c r="A7" s="13">
        <v>17</v>
      </c>
      <c r="B7" s="104">
        <v>4</v>
      </c>
      <c r="C7" s="6">
        <v>874</v>
      </c>
      <c r="D7" s="6">
        <v>61</v>
      </c>
      <c r="E7" s="6">
        <v>90</v>
      </c>
      <c r="F7" s="9"/>
    </row>
    <row r="8" spans="1:6" ht="16.5" customHeight="1">
      <c r="A8" s="13">
        <v>18</v>
      </c>
      <c r="B8" s="104">
        <v>4</v>
      </c>
      <c r="C8" s="6">
        <v>1521</v>
      </c>
      <c r="D8" s="6">
        <v>72</v>
      </c>
      <c r="E8" s="6">
        <v>115</v>
      </c>
      <c r="F8" s="9"/>
    </row>
    <row r="9" spans="1:6" ht="16.5" customHeight="1">
      <c r="A9" s="13">
        <v>19</v>
      </c>
      <c r="B9" s="105">
        <v>4</v>
      </c>
      <c r="C9" s="97">
        <v>1567</v>
      </c>
      <c r="D9" s="97">
        <v>66</v>
      </c>
      <c r="E9" s="97">
        <v>146</v>
      </c>
      <c r="F9" s="9"/>
    </row>
    <row r="10" spans="1:6" s="19" customFormat="1" ht="16.5" customHeight="1" thickBot="1">
      <c r="A10" s="23">
        <v>20</v>
      </c>
      <c r="B10" s="107">
        <v>4</v>
      </c>
      <c r="C10" s="108">
        <v>1618</v>
      </c>
      <c r="D10" s="108">
        <v>69</v>
      </c>
      <c r="E10" s="108">
        <v>139</v>
      </c>
      <c r="F10" s="24"/>
    </row>
    <row r="11" spans="1:6" ht="16.5" customHeight="1">
      <c r="A11" s="6" t="s">
        <v>19</v>
      </c>
      <c r="B11" s="6"/>
      <c r="C11" s="6"/>
      <c r="D11" s="6"/>
      <c r="E11" s="6"/>
      <c r="F11" s="9"/>
    </row>
    <row r="12" spans="1:6" ht="16.5" customHeight="1">
      <c r="A12" s="4" t="s">
        <v>6</v>
      </c>
      <c r="F12" s="9"/>
    </row>
  </sheetData>
  <sheetProtection/>
  <mergeCells count="4">
    <mergeCell ref="A4:A5"/>
    <mergeCell ref="B4:B5"/>
    <mergeCell ref="C4:C5"/>
    <mergeCell ref="D4:E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12"/>
  <sheetViews>
    <sheetView zoomScalePageLayoutView="0" workbookViewId="0" topLeftCell="A1">
      <selection activeCell="A2" sqref="A2"/>
    </sheetView>
  </sheetViews>
  <sheetFormatPr defaultColWidth="9.25390625" defaultRowHeight="16.5" customHeight="1"/>
  <cols>
    <col min="1" max="16384" width="9.25390625" style="17" customWidth="1"/>
  </cols>
  <sheetData>
    <row r="1" spans="1:10" ht="16.5" customHeight="1">
      <c r="A1" s="1" t="s">
        <v>89</v>
      </c>
      <c r="B1" s="2"/>
      <c r="C1" s="2"/>
      <c r="D1" s="2"/>
      <c r="E1" s="2"/>
      <c r="F1" s="2"/>
      <c r="G1" s="2"/>
      <c r="H1" s="2"/>
      <c r="I1" s="16"/>
      <c r="J1" s="16"/>
    </row>
    <row r="2" spans="1:10" ht="16.5" customHeight="1">
      <c r="A2" s="67" t="str">
        <f>HYPERLINK("#目次!A9","目次に戻る")</f>
        <v>目次に戻る</v>
      </c>
      <c r="B2" s="2"/>
      <c r="C2" s="2"/>
      <c r="D2" s="2"/>
      <c r="E2" s="2"/>
      <c r="F2" s="2"/>
      <c r="G2" s="2"/>
      <c r="H2" s="2"/>
      <c r="I2" s="16"/>
      <c r="J2" s="16"/>
    </row>
    <row r="3" spans="1:10" ht="16.5" customHeight="1" thickBot="1">
      <c r="A3" s="18" t="s">
        <v>0</v>
      </c>
      <c r="B3" s="18"/>
      <c r="C3" s="18"/>
      <c r="D3" s="18"/>
      <c r="E3" s="5"/>
      <c r="F3" s="5"/>
      <c r="G3" s="5"/>
      <c r="H3" s="5"/>
      <c r="I3" s="5"/>
      <c r="J3" s="5"/>
    </row>
    <row r="4" spans="1:10" ht="16.5" customHeight="1">
      <c r="A4" s="145" t="s">
        <v>1</v>
      </c>
      <c r="B4" s="142" t="s">
        <v>2</v>
      </c>
      <c r="C4" s="142"/>
      <c r="D4" s="142"/>
      <c r="E4" s="142" t="s">
        <v>7</v>
      </c>
      <c r="F4" s="142"/>
      <c r="G4" s="142"/>
      <c r="H4" s="142" t="s">
        <v>3</v>
      </c>
      <c r="I4" s="142"/>
      <c r="J4" s="151"/>
    </row>
    <row r="5" spans="1:10" ht="16.5" customHeight="1">
      <c r="A5" s="146"/>
      <c r="B5" s="10" t="s">
        <v>12</v>
      </c>
      <c r="C5" s="10" t="s">
        <v>4</v>
      </c>
      <c r="D5" s="10" t="s">
        <v>5</v>
      </c>
      <c r="E5" s="10" t="s">
        <v>9</v>
      </c>
      <c r="F5" s="10" t="s">
        <v>4</v>
      </c>
      <c r="G5" s="10" t="s">
        <v>5</v>
      </c>
      <c r="H5" s="10" t="s">
        <v>9</v>
      </c>
      <c r="I5" s="10" t="s">
        <v>4</v>
      </c>
      <c r="J5" s="11" t="s">
        <v>5</v>
      </c>
    </row>
    <row r="6" spans="1:10" s="4" customFormat="1" ht="16.5" customHeight="1">
      <c r="A6" s="13" t="s">
        <v>94</v>
      </c>
      <c r="B6" s="118">
        <v>2013</v>
      </c>
      <c r="C6" s="90">
        <v>1069</v>
      </c>
      <c r="D6" s="90">
        <v>944</v>
      </c>
      <c r="E6" s="113">
        <v>98.8</v>
      </c>
      <c r="F6" s="113">
        <v>98.9</v>
      </c>
      <c r="G6" s="113">
        <v>98.7</v>
      </c>
      <c r="H6" s="113">
        <v>0.3</v>
      </c>
      <c r="I6" s="113">
        <v>0.5</v>
      </c>
      <c r="J6" s="113">
        <v>0.1</v>
      </c>
    </row>
    <row r="7" spans="1:10" s="4" customFormat="1" ht="16.5" customHeight="1">
      <c r="A7" s="13">
        <v>17</v>
      </c>
      <c r="B7" s="118">
        <v>1825</v>
      </c>
      <c r="C7" s="90">
        <v>1015</v>
      </c>
      <c r="D7" s="90">
        <v>810</v>
      </c>
      <c r="E7" s="113">
        <v>98.4</v>
      </c>
      <c r="F7" s="113">
        <v>98.4</v>
      </c>
      <c r="G7" s="113">
        <v>98.3</v>
      </c>
      <c r="H7" s="113">
        <v>0.1</v>
      </c>
      <c r="I7" s="113">
        <v>0.1</v>
      </c>
      <c r="J7" s="113" t="s">
        <v>73</v>
      </c>
    </row>
    <row r="8" spans="1:10" s="4" customFormat="1" ht="16.5" customHeight="1">
      <c r="A8" s="13">
        <v>18</v>
      </c>
      <c r="B8" s="118">
        <v>1729</v>
      </c>
      <c r="C8" s="90">
        <v>943</v>
      </c>
      <c r="D8" s="90">
        <v>786</v>
      </c>
      <c r="E8" s="113">
        <v>98</v>
      </c>
      <c r="F8" s="113">
        <v>98.1</v>
      </c>
      <c r="G8" s="113">
        <v>98</v>
      </c>
      <c r="H8" s="113">
        <v>0.3</v>
      </c>
      <c r="I8" s="113">
        <v>0.4</v>
      </c>
      <c r="J8" s="113">
        <v>0.3</v>
      </c>
    </row>
    <row r="9" spans="1:10" s="4" customFormat="1" ht="16.5" customHeight="1">
      <c r="A9" s="13">
        <v>19</v>
      </c>
      <c r="B9" s="118">
        <v>1709</v>
      </c>
      <c r="C9" s="91">
        <v>952</v>
      </c>
      <c r="D9" s="91">
        <v>757</v>
      </c>
      <c r="E9" s="112">
        <v>98.8</v>
      </c>
      <c r="F9" s="112">
        <v>98.7</v>
      </c>
      <c r="G9" s="112">
        <v>98.8</v>
      </c>
      <c r="H9" s="112">
        <v>0.2</v>
      </c>
      <c r="I9" s="112">
        <v>0.4</v>
      </c>
      <c r="J9" s="113" t="s">
        <v>73</v>
      </c>
    </row>
    <row r="10" spans="1:10" s="19" customFormat="1" ht="16.5" customHeight="1" thickBot="1">
      <c r="A10" s="130">
        <v>20</v>
      </c>
      <c r="B10" s="119">
        <v>1764</v>
      </c>
      <c r="C10" s="92">
        <v>960</v>
      </c>
      <c r="D10" s="92">
        <v>804</v>
      </c>
      <c r="E10" s="111">
        <v>98.9</v>
      </c>
      <c r="F10" s="111">
        <v>98.4</v>
      </c>
      <c r="G10" s="111">
        <v>99.4</v>
      </c>
      <c r="H10" s="111">
        <v>0.1</v>
      </c>
      <c r="I10" s="111">
        <v>0.2</v>
      </c>
      <c r="J10" s="111" t="s">
        <v>73</v>
      </c>
    </row>
    <row r="11" ht="16.5" customHeight="1">
      <c r="A11" s="17" t="s">
        <v>10</v>
      </c>
    </row>
    <row r="12" ht="16.5" customHeight="1">
      <c r="A12" s="17" t="s">
        <v>11</v>
      </c>
    </row>
  </sheetData>
  <sheetProtection/>
  <mergeCells count="4">
    <mergeCell ref="A4:A5"/>
    <mergeCell ref="B4:D4"/>
    <mergeCell ref="E4:G4"/>
    <mergeCell ref="H4:J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L12"/>
  <sheetViews>
    <sheetView zoomScalePageLayoutView="0" workbookViewId="0" topLeftCell="A1">
      <selection activeCell="A2" sqref="A2"/>
    </sheetView>
  </sheetViews>
  <sheetFormatPr defaultColWidth="7.75390625" defaultRowHeight="16.5" customHeight="1"/>
  <cols>
    <col min="1" max="16384" width="7.75390625" style="4" customWidth="1"/>
  </cols>
  <sheetData>
    <row r="1" spans="1:12" ht="16.5" customHeight="1">
      <c r="A1" s="1" t="s">
        <v>91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</row>
    <row r="2" spans="1:12" ht="16.5" customHeight="1">
      <c r="A2" s="67" t="str">
        <f>HYPERLINK("#目次!A10","目次に戻る")</f>
        <v>目次に戻る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3" spans="1:12" ht="16.5" customHeight="1" thickBo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</row>
    <row r="4" spans="1:12" ht="16.5" customHeight="1">
      <c r="A4" s="145" t="s">
        <v>1</v>
      </c>
      <c r="B4" s="142" t="s">
        <v>2</v>
      </c>
      <c r="C4" s="142"/>
      <c r="D4" s="142"/>
      <c r="E4" s="142" t="s">
        <v>7</v>
      </c>
      <c r="F4" s="142"/>
      <c r="G4" s="142"/>
      <c r="H4" s="142" t="s">
        <v>3</v>
      </c>
      <c r="I4" s="142"/>
      <c r="J4" s="151"/>
      <c r="K4" s="9"/>
      <c r="L4" s="9"/>
    </row>
    <row r="5" spans="1:12" ht="16.5" customHeight="1">
      <c r="A5" s="146"/>
      <c r="B5" s="10" t="s">
        <v>8</v>
      </c>
      <c r="C5" s="10" t="s">
        <v>4</v>
      </c>
      <c r="D5" s="10" t="s">
        <v>5</v>
      </c>
      <c r="E5" s="10" t="s">
        <v>9</v>
      </c>
      <c r="F5" s="10" t="s">
        <v>4</v>
      </c>
      <c r="G5" s="10" t="s">
        <v>5</v>
      </c>
      <c r="H5" s="10" t="s">
        <v>9</v>
      </c>
      <c r="I5" s="10" t="s">
        <v>4</v>
      </c>
      <c r="J5" s="11" t="s">
        <v>5</v>
      </c>
      <c r="K5" s="9"/>
      <c r="L5" s="9"/>
    </row>
    <row r="6" spans="1:10" ht="16.5" customHeight="1">
      <c r="A6" s="12" t="s">
        <v>94</v>
      </c>
      <c r="B6" s="120">
        <v>3190</v>
      </c>
      <c r="C6" s="121">
        <v>1700</v>
      </c>
      <c r="D6" s="121">
        <v>1490</v>
      </c>
      <c r="E6" s="114">
        <v>58</v>
      </c>
      <c r="F6" s="114">
        <v>57.2</v>
      </c>
      <c r="G6" s="114">
        <v>58.9</v>
      </c>
      <c r="H6" s="114">
        <v>6.7</v>
      </c>
      <c r="I6" s="114">
        <v>6.1</v>
      </c>
      <c r="J6" s="114">
        <v>7.4</v>
      </c>
    </row>
    <row r="7" spans="1:10" ht="16.5" customHeight="1">
      <c r="A7" s="13">
        <v>17</v>
      </c>
      <c r="B7" s="104">
        <v>3169</v>
      </c>
      <c r="C7" s="6">
        <v>1716</v>
      </c>
      <c r="D7" s="6">
        <v>1453</v>
      </c>
      <c r="E7" s="115">
        <v>59.7</v>
      </c>
      <c r="F7" s="115">
        <v>57.9</v>
      </c>
      <c r="G7" s="115">
        <v>61.7</v>
      </c>
      <c r="H7" s="115">
        <v>5.7</v>
      </c>
      <c r="I7" s="115">
        <v>5.2</v>
      </c>
      <c r="J7" s="115">
        <v>6.3</v>
      </c>
    </row>
    <row r="8" spans="1:10" ht="16.5" customHeight="1">
      <c r="A8" s="13">
        <v>18</v>
      </c>
      <c r="B8" s="104">
        <v>3100</v>
      </c>
      <c r="C8" s="6">
        <v>1667</v>
      </c>
      <c r="D8" s="6">
        <v>1433</v>
      </c>
      <c r="E8" s="115">
        <v>60.7</v>
      </c>
      <c r="F8" s="115">
        <v>60.6</v>
      </c>
      <c r="G8" s="115">
        <v>60.9</v>
      </c>
      <c r="H8" s="115">
        <v>6.2</v>
      </c>
      <c r="I8" s="115">
        <v>5.5</v>
      </c>
      <c r="J8" s="115">
        <v>7</v>
      </c>
    </row>
    <row r="9" spans="1:10" ht="16.5" customHeight="1">
      <c r="A9" s="13">
        <v>19</v>
      </c>
      <c r="B9" s="104">
        <v>3214</v>
      </c>
      <c r="C9" s="97">
        <v>1739</v>
      </c>
      <c r="D9" s="97">
        <v>1475</v>
      </c>
      <c r="E9" s="116">
        <v>64.4</v>
      </c>
      <c r="F9" s="116">
        <v>64.1</v>
      </c>
      <c r="G9" s="116">
        <v>64.7</v>
      </c>
      <c r="H9" s="116">
        <v>5.5</v>
      </c>
      <c r="I9" s="116">
        <v>5.8</v>
      </c>
      <c r="J9" s="116">
        <v>5.2</v>
      </c>
    </row>
    <row r="10" spans="1:12" ht="16.5" customHeight="1" thickBot="1">
      <c r="A10" s="14">
        <v>20</v>
      </c>
      <c r="B10" s="122">
        <v>2755</v>
      </c>
      <c r="C10" s="108">
        <v>1608</v>
      </c>
      <c r="D10" s="108">
        <v>1147</v>
      </c>
      <c r="E10" s="117">
        <v>67.2</v>
      </c>
      <c r="F10" s="117">
        <v>65.7</v>
      </c>
      <c r="G10" s="117">
        <v>69.3</v>
      </c>
      <c r="H10" s="117">
        <v>5.6</v>
      </c>
      <c r="I10" s="117">
        <v>5.5</v>
      </c>
      <c r="J10" s="117">
        <v>5.8</v>
      </c>
      <c r="K10" s="15"/>
      <c r="L10" s="15"/>
    </row>
    <row r="11" ht="16.5" customHeight="1">
      <c r="A11" s="4" t="s">
        <v>10</v>
      </c>
    </row>
    <row r="12" ht="16.5" customHeight="1">
      <c r="A12" s="4" t="s">
        <v>11</v>
      </c>
    </row>
  </sheetData>
  <sheetProtection/>
  <mergeCells count="4">
    <mergeCell ref="E4:G4"/>
    <mergeCell ref="H4:J4"/>
    <mergeCell ref="A4:A5"/>
    <mergeCell ref="B4:D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中野区役所</cp:lastModifiedBy>
  <dcterms:created xsi:type="dcterms:W3CDTF">2007-08-14T01:21:51Z</dcterms:created>
  <dcterms:modified xsi:type="dcterms:W3CDTF">2009-12-11T07:22:16Z</dcterms:modified>
  <cp:category/>
  <cp:version/>
  <cp:contentType/>
  <cp:contentStatus/>
</cp:coreProperties>
</file>