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4460" windowHeight="8160" activeTab="0"/>
  </bookViews>
  <sheets>
    <sheet name="目次" sheetId="1" r:id="rId1"/>
    <sheet name="137" sheetId="2" r:id="rId2"/>
    <sheet name="138" sheetId="3" r:id="rId3"/>
    <sheet name="139" sheetId="4" r:id="rId4"/>
    <sheet name="140" sheetId="5" r:id="rId5"/>
    <sheet name="141" sheetId="6" r:id="rId6"/>
    <sheet name="142" sheetId="7" r:id="rId7"/>
    <sheet name="143" sheetId="8" r:id="rId8"/>
    <sheet name="144" sheetId="9" r:id="rId9"/>
    <sheet name="145" sheetId="10" r:id="rId10"/>
    <sheet name="146" sheetId="11" r:id="rId11"/>
    <sheet name="147" sheetId="12" r:id="rId12"/>
    <sheet name="148" sheetId="13" r:id="rId13"/>
  </sheets>
  <definedNames/>
  <calcPr fullCalcOnLoad="1"/>
</workbook>
</file>

<file path=xl/comments12.xml><?xml version="1.0" encoding="utf-8"?>
<comments xmlns="http://schemas.openxmlformats.org/spreadsheetml/2006/main">
  <authors>
    <author>02367921</author>
  </authors>
  <commentList>
    <comment ref="A3" authorId="0">
      <text>
        <r>
          <rPr>
            <b/>
            <sz val="9"/>
            <rFont val="ＭＳ Ｐゴシック"/>
            <family val="3"/>
          </rPr>
          <t>02367921: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02367921</author>
  </authors>
  <commentList>
    <comment ref="A3" authorId="0">
      <text>
        <r>
          <rPr>
            <b/>
            <sz val="9"/>
            <rFont val="ＭＳ Ｐゴシック"/>
            <family val="3"/>
          </rPr>
          <t>02367921: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<sst xmlns="http://schemas.openxmlformats.org/spreadsheetml/2006/main" count="306" uniqueCount="220">
  <si>
    <t/>
  </si>
  <si>
    <t>年度</t>
  </si>
  <si>
    <t>求職相談</t>
  </si>
  <si>
    <t>求人状況</t>
  </si>
  <si>
    <t>あっせん状況</t>
  </si>
  <si>
    <t>あっせん率</t>
  </si>
  <si>
    <t>新規</t>
  </si>
  <si>
    <t>再来</t>
  </si>
  <si>
    <t>件数</t>
  </si>
  <si>
    <t>人数</t>
  </si>
  <si>
    <t>人</t>
  </si>
  <si>
    <t>件</t>
  </si>
  <si>
    <t>％</t>
  </si>
  <si>
    <t>資料　産業振興分野</t>
  </si>
  <si>
    <t>上高田運動施設</t>
  </si>
  <si>
    <t>哲学堂運動施設</t>
  </si>
  <si>
    <t>中野体育館</t>
  </si>
  <si>
    <t>鷺宮体育館</t>
  </si>
  <si>
    <t>九中プール</t>
  </si>
  <si>
    <t>ニ中プール</t>
  </si>
  <si>
    <t>少年のスポーツ広場※</t>
  </si>
  <si>
    <t>テニス場</t>
  </si>
  <si>
    <t>野球場</t>
  </si>
  <si>
    <t>年度</t>
  </si>
  <si>
    <t>資料　生涯学習分野，公園・道路分野※</t>
  </si>
  <si>
    <t>（各年１２月３１日現在）</t>
  </si>
  <si>
    <t>映画館</t>
  </si>
  <si>
    <t>演劇
演芸場</t>
  </si>
  <si>
    <t>飲食店</t>
  </si>
  <si>
    <t>遊技場</t>
  </si>
  <si>
    <t>１）
ボウリング場</t>
  </si>
  <si>
    <t>低照度</t>
  </si>
  <si>
    <t>小客室</t>
  </si>
  <si>
    <t>マージャン</t>
  </si>
  <si>
    <t>パチンコ</t>
  </si>
  <si>
    <t>ゲーム機</t>
  </si>
  <si>
    <t>１５</t>
  </si>
  <si>
    <t>１６</t>
  </si>
  <si>
    <t>年次</t>
  </si>
  <si>
    <t>ｷｬﾊﾞﾚｰ</t>
  </si>
  <si>
    <t>料理店</t>
  </si>
  <si>
    <t>バー</t>
  </si>
  <si>
    <t>注　１）各年度末現在の協会加盟店である。</t>
  </si>
  <si>
    <t>資料　東京都総務局統計部統計調整課「東京都統計年鑑」</t>
  </si>
  <si>
    <t>（単位　ｋｇ）</t>
  </si>
  <si>
    <t>集団回収</t>
  </si>
  <si>
    <t>分別回収</t>
  </si>
  <si>
    <t>拠点回収</t>
  </si>
  <si>
    <t>１７</t>
  </si>
  <si>
    <t>（単位　ｔ）</t>
  </si>
  <si>
    <t>総数</t>
  </si>
  <si>
    <t>可燃</t>
  </si>
  <si>
    <t>不燃</t>
  </si>
  <si>
    <t>粗大</t>
  </si>
  <si>
    <t>年度</t>
  </si>
  <si>
    <t>持込 1)</t>
  </si>
  <si>
    <t>注　1）持込は，許可業者等が自ら処理施設に搬入するごみ。</t>
  </si>
  <si>
    <t>年    度</t>
  </si>
  <si>
    <t>騒音</t>
  </si>
  <si>
    <t>悪臭</t>
  </si>
  <si>
    <t>ばい煙</t>
  </si>
  <si>
    <t>振動</t>
  </si>
  <si>
    <t>その他</t>
  </si>
  <si>
    <t>ふんじん</t>
  </si>
  <si>
    <t>資料　環境と暮らし分野</t>
  </si>
  <si>
    <t>（単位　酒類ｋｌ，たばこ千本）</t>
  </si>
  <si>
    <t>酒類</t>
  </si>
  <si>
    <t>清酒</t>
  </si>
  <si>
    <t>果実酒類</t>
  </si>
  <si>
    <t>その他
１）</t>
  </si>
  <si>
    <t>年度</t>
  </si>
  <si>
    <t>たばこ</t>
  </si>
  <si>
    <t>しょうちゅう</t>
  </si>
  <si>
    <t>ビール</t>
  </si>
  <si>
    <t>ウイスキー
ブランデー</t>
  </si>
  <si>
    <t>注　１）合成清酒はその他に含む。</t>
  </si>
  <si>
    <t>資料　東京国税局，税務分野</t>
  </si>
  <si>
    <t>区民の声１）</t>
  </si>
  <si>
    <t>相談活動</t>
  </si>
  <si>
    <t>商工相談
２）</t>
  </si>
  <si>
    <t>消費者
生活相談</t>
  </si>
  <si>
    <t>情報公開
請求</t>
  </si>
  <si>
    <t>女性の生き方
なんでも相談</t>
  </si>
  <si>
    <t>行政法律
手続相談</t>
  </si>
  <si>
    <t>税務相談</t>
  </si>
  <si>
    <t>人権相談</t>
  </si>
  <si>
    <t>青少年
相談</t>
  </si>
  <si>
    <t>交通事故
相談</t>
  </si>
  <si>
    <t>不動産
相談</t>
  </si>
  <si>
    <t>外国人
相談</t>
  </si>
  <si>
    <t>女性のため
の法律相談</t>
  </si>
  <si>
    <t>１）軽易なものを除く。</t>
  </si>
  <si>
    <t>２）金融安定化特別保証関連受付件数を含む。</t>
  </si>
  <si>
    <t>資料</t>
  </si>
  <si>
    <t>法律相談</t>
  </si>
  <si>
    <t>注</t>
  </si>
  <si>
    <t>戸籍全部・個人事項証明（謄･抄本）等</t>
  </si>
  <si>
    <t>住民票の写し等</t>
  </si>
  <si>
    <t>印鑑証明書</t>
  </si>
  <si>
    <t>諸証明</t>
  </si>
  <si>
    <t>臨時運行</t>
  </si>
  <si>
    <t>転出証明</t>
  </si>
  <si>
    <t>閲覧</t>
  </si>
  <si>
    <t>１８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</si>
  <si>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</si>
  <si>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</si>
  <si>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</si>
  <si>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</si>
  <si>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</si>
  <si>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</si>
  <si>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</si>
  <si>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</si>
  <si>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</si>
  <si>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</si>
  <si>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</si>
  <si>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（各年３月３１日現在）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</si>
  <si>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</si>
  <si>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</si>
  <si>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</si>
  <si>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</si>
  <si>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</si>
  <si>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</si>
  <si>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</si>
  <si>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</si>
  <si>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</si>
  <si>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</si>
  <si>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絵本</t>
  </si>
  <si>
    <t>紙芝居</t>
  </si>
  <si>
    <t>（単位　冊）</t>
  </si>
  <si>
    <t>年次</t>
  </si>
  <si>
    <t>総数</t>
  </si>
  <si>
    <t>中央</t>
  </si>
  <si>
    <t>本町</t>
  </si>
  <si>
    <t>野方</t>
  </si>
  <si>
    <t>南台</t>
  </si>
  <si>
    <t>鷺宮</t>
  </si>
  <si>
    <t>東中野</t>
  </si>
  <si>
    <t>江古田</t>
  </si>
  <si>
    <t>上高田</t>
  </si>
  <si>
    <t>資料　中野区立図書館「中野の図書館」</t>
  </si>
  <si>
    <t>（単位　人）</t>
  </si>
  <si>
    <t>年度</t>
  </si>
  <si>
    <t>総数</t>
  </si>
  <si>
    <t>中央</t>
  </si>
  <si>
    <t>本町</t>
  </si>
  <si>
    <t>野方</t>
  </si>
  <si>
    <t>南台</t>
  </si>
  <si>
    <t>鷺宮</t>
  </si>
  <si>
    <t>東中野</t>
  </si>
  <si>
    <t>江古田</t>
  </si>
  <si>
    <t>上高田</t>
  </si>
  <si>
    <t>資料　中野区立図書館「中野の図書館」</t>
  </si>
  <si>
    <t>表番号</t>
  </si>
  <si>
    <t>統計名</t>
  </si>
  <si>
    <t>区民生活</t>
  </si>
  <si>
    <t>１９</t>
  </si>
  <si>
    <t>「消費者生活相談」 … 消費者センター</t>
  </si>
  <si>
    <t>「女性の生き方何でも相談」 ・ 「女性のための法律相談」 … 男女共同参画センター</t>
  </si>
  <si>
    <t>「商工相談」 … 産業振興分野</t>
  </si>
  <si>
    <t xml:space="preserve">   2)  ･･･</t>
  </si>
  <si>
    <t xml:space="preserve">     ２）平成１８年度より中野区分数量を把握できないため、資料なし。</t>
  </si>
  <si>
    <t>注　回収品目　びん，スチール缶，アルミ缶，新聞，雑誌，ダンボール，プラスチック製容器包装（一部地域），乾電池，紙パック，布類，ペットボトル。</t>
  </si>
  <si>
    <t>資料　ごみ減量分野</t>
  </si>
  <si>
    <t>-</t>
  </si>
  <si>
    <t>１３７．区立図書館個人貸出者数（平成１５～平成１９年度）</t>
  </si>
  <si>
    <t>１９</t>
  </si>
  <si>
    <t>１８</t>
  </si>
  <si>
    <t>２０年１月</t>
  </si>
  <si>
    <r>
      <t>区立図書館個人貸出者数（平成1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</si>
  <si>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平成１５年度</t>
  </si>
  <si>
    <t>１３８．区立図書館分類別蔵書数（平成１６～平成２０年）</t>
  </si>
  <si>
    <t>２０</t>
  </si>
  <si>
    <r>
      <t>区立図書館分類別蔵書数（平成1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</si>
  <si>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１３９．各種証明書の発行件数（平成１５～平成２０年）</t>
  </si>
  <si>
    <t>資料　戸籍住民分野</t>
  </si>
  <si>
    <t>年次</t>
  </si>
  <si>
    <r>
      <t>各種証明書の発行件数（平成1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</si>
  <si>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r>
      <t>広聴活動状況（平成1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</si>
  <si>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発泡酒</t>
  </si>
  <si>
    <r>
      <t>酒類・たばこの消費量（平成1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</si>
  <si>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１４３．ごみ収集状況（平成１５～平成１９年度）</t>
  </si>
  <si>
    <t>2)…</t>
  </si>
  <si>
    <r>
      <t>ごみ収集状況（平成1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</si>
  <si>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r>
      <t>資源回収状況（平成1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</si>
  <si>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１４５．区内娯楽場数（平成１４～平成１８年）</t>
  </si>
  <si>
    <r>
      <t>区内娯楽場数（平成1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年）</t>
    </r>
  </si>
  <si>
    <t>１４６．社会体育施設利用状況（平成１５～平成１９年度）</t>
  </si>
  <si>
    <t>１9年４月</t>
  </si>
  <si>
    <t>20年１月</t>
  </si>
  <si>
    <r>
      <t>社会体育施設利用状況（平成1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</si>
  <si>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１４７．内職あっせん実施状況（平成１５～平成１９年度）</t>
  </si>
  <si>
    <t>平成15年度</t>
  </si>
  <si>
    <t>16</t>
  </si>
  <si>
    <t>17</t>
  </si>
  <si>
    <t>18</t>
  </si>
  <si>
    <t>1９</t>
  </si>
  <si>
    <r>
      <t>内職あっせん実施状況（平成1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</si>
  <si>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１９年４月</t>
  </si>
  <si>
    <t>平成１６年</t>
  </si>
  <si>
    <t>２０</t>
  </si>
  <si>
    <t>平成１５年</t>
  </si>
  <si>
    <t>１月</t>
  </si>
  <si>
    <t xml:space="preserve">「区民の声」 ・ 「相談活動」 … 区民の声分野 </t>
  </si>
  <si>
    <t>「情報公開請求」 … 広報分野</t>
  </si>
  <si>
    <t>１４０．広聴活動状況（平成１５～平成１９年度）</t>
  </si>
  <si>
    <t>平成１４年度</t>
  </si>
  <si>
    <t>１４１．酒類・たばこの消費量（平成１４～平成１８年度）</t>
  </si>
  <si>
    <r>
      <t>公害現象別苦情受付状況 （平成15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</si>
  <si>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１４２．公害現象別苦情受付状況 （平成１５～平成１９年度）</t>
  </si>
  <si>
    <t>１４４．資源回収状況（平成１５～平成１９年度）</t>
  </si>
  <si>
    <t>平成１４年</t>
  </si>
  <si>
    <t>申込数</t>
  </si>
  <si>
    <t>金額</t>
  </si>
  <si>
    <t>融資数</t>
  </si>
  <si>
    <t>償還金額</t>
  </si>
  <si>
    <t>融資現在高</t>
  </si>
  <si>
    <t>１６</t>
  </si>
  <si>
    <t>１７</t>
  </si>
  <si>
    <t>１４８．中小企業融資状況（平成１５～平成１９年度）</t>
  </si>
  <si>
    <t>中小企業融資状況（平成15～平成19年度 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</si>
</sst>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"/>
    <numFmt numFmtId="178" formatCode="###\ ###\ ##0\ \ \ \ \ \ "/>
    <numFmt numFmtId="179" formatCode="###\ ###\ ;###0;&quot;- &quot;;@"/>
    <numFmt numFmtId="180" formatCode="###\ ###\ ##0\ \ "/>
    <numFmt numFmtId="181" formatCode="###\ ###\ ##0\ \ \ "/>
    <numFmt numFmtId="182" formatCode="###\ ###\ \ \ ;###0;&quot;-   &quot;;@"/>
    <numFmt numFmtId="183" formatCode="###\ ###\ ##0\ \ \ \ "/>
    <numFmt numFmtId="184" formatCode="###\ ###\ \ \ ;###0;&quot;-  &quot;;@"/>
    <numFmt numFmtId="185" formatCode="0.0_);[Red]\(0.0\)"/>
    <numFmt numFmtId="186" formatCode="#,##0\ \ \ \ "/>
    <numFmt numFmtId="187" formatCode="0.0_ \ \ ;[Red]\(0.0\ \ \ "/>
    <numFmt numFmtId="188" formatCode="&quot;表に移動&quot;"/>
    <numFmt numFmtId="189" formatCode="0_ "/>
    <numFmt numFmtId="190" formatCode="###\ ###"/>
    <numFmt numFmtId="191" formatCode="#,##0\ \ \ \ ;;&quot;-&quot;\ \ \ \ "/>
    <numFmt numFmtId="192" formatCode="#.#0\ \ \ \ ;;&quot;-&quot;\ \ \ \ "/>
    <numFmt numFmtId="193" formatCode="#.0\ \ \ \ ;;&quot;-&quot;\ \ \ \ "/>
    <numFmt numFmtId="194" formatCode="#\ ###\ ###\ \ ;;&quot;-&quot;\ \ "/>
    <numFmt numFmtId="195" formatCode="###\ ###\ ##0\ \ ;;&quot;-&quot;\ 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80" fontId="5" fillId="0" borderId="14" xfId="0" applyNumberFormat="1" applyFont="1" applyBorder="1" applyAlignment="1">
      <alignment horizontal="right" vertical="center"/>
    </xf>
    <xf numFmtId="180" fontId="5" fillId="0" borderId="15" xfId="0" applyNumberFormat="1" applyFont="1" applyBorder="1" applyAlignment="1">
      <alignment horizontal="right" vertical="center"/>
    </xf>
    <xf numFmtId="185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82" fontId="9" fillId="0" borderId="0" xfId="0" applyNumberFormat="1" applyFont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176" fontId="7" fillId="0" borderId="19" xfId="0" applyNumberFormat="1" applyFont="1" applyBorder="1" applyAlignment="1">
      <alignment horizontal="center" vertical="center"/>
    </xf>
    <xf numFmtId="182" fontId="7" fillId="0" borderId="10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top"/>
    </xf>
    <xf numFmtId="176" fontId="5" fillId="0" borderId="0" xfId="0" applyNumberFormat="1" applyFont="1" applyAlignment="1">
      <alignment horizontal="right" vertical="top"/>
    </xf>
    <xf numFmtId="0" fontId="5" fillId="0" borderId="17" xfId="0" applyFont="1" applyBorder="1" applyAlignment="1">
      <alignment/>
    </xf>
    <xf numFmtId="49" fontId="5" fillId="0" borderId="0" xfId="0" applyNumberFormat="1" applyFont="1" applyAlignment="1">
      <alignment/>
    </xf>
    <xf numFmtId="177" fontId="5" fillId="0" borderId="1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5" fillId="0" borderId="10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43" applyFont="1" applyAlignment="1" applyProtection="1">
      <alignment vertical="center"/>
      <protection/>
    </xf>
    <xf numFmtId="49" fontId="7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 quotePrefix="1">
      <alignment horizontal="center" vertical="center"/>
    </xf>
    <xf numFmtId="49" fontId="5" fillId="0" borderId="17" xfId="0" applyNumberFormat="1" applyFont="1" applyBorder="1" applyAlignment="1" quotePrefix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7" fillId="0" borderId="18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88" fontId="0" fillId="0" borderId="28" xfId="43" applyNumberFormat="1" applyFont="1" applyFill="1" applyBorder="1" applyAlignment="1" applyProtection="1">
      <alignment vertical="center" wrapText="1"/>
      <protection/>
    </xf>
    <xf numFmtId="177" fontId="5" fillId="0" borderId="18" xfId="0" applyNumberFormat="1" applyFont="1" applyFill="1" applyBorder="1" applyAlignment="1">
      <alignment/>
    </xf>
    <xf numFmtId="177" fontId="7" fillId="0" borderId="0" xfId="0" applyNumberFormat="1" applyFont="1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180" fontId="6" fillId="0" borderId="18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8" fontId="0" fillId="0" borderId="20" xfId="43" applyNumberFormat="1" applyFont="1" applyFill="1" applyBorder="1" applyAlignment="1" applyProtection="1">
      <alignment vertical="center" wrapText="1"/>
      <protection/>
    </xf>
    <xf numFmtId="188" fontId="13" fillId="0" borderId="29" xfId="43" applyNumberFormat="1" applyFont="1" applyFill="1" applyBorder="1" applyAlignment="1" applyProtection="1">
      <alignment horizontal="center" vertical="center" wrapText="1"/>
      <protection/>
    </xf>
    <xf numFmtId="188" fontId="13" fillId="0" borderId="30" xfId="43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quotePrefix="1">
      <alignment horizontal="center"/>
    </xf>
    <xf numFmtId="177" fontId="5" fillId="0" borderId="20" xfId="0" applyNumberFormat="1" applyFont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0" fillId="0" borderId="17" xfId="0" applyBorder="1" applyAlignment="1">
      <alignment/>
    </xf>
    <xf numFmtId="177" fontId="5" fillId="0" borderId="20" xfId="0" applyNumberFormat="1" applyFont="1" applyFill="1" applyBorder="1" applyAlignment="1">
      <alignment/>
    </xf>
    <xf numFmtId="176" fontId="7" fillId="0" borderId="18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183" fontId="5" fillId="0" borderId="0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 horizontal="left"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18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191" fontId="5" fillId="0" borderId="18" xfId="0" applyNumberFormat="1" applyFont="1" applyFill="1" applyBorder="1" applyAlignment="1">
      <alignment vertical="center"/>
    </xf>
    <xf numFmtId="191" fontId="7" fillId="0" borderId="20" xfId="0" applyNumberFormat="1" applyFont="1" applyFill="1" applyBorder="1" applyAlignment="1">
      <alignment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0" borderId="10" xfId="0" applyNumberFormat="1" applyFont="1" applyFill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3" fontId="7" fillId="0" borderId="10" xfId="0" applyNumberFormat="1" applyFont="1" applyFill="1" applyBorder="1" applyAlignment="1">
      <alignment vertical="center"/>
    </xf>
    <xf numFmtId="194" fontId="5" fillId="0" borderId="18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7" fillId="0" borderId="20" xfId="0" applyNumberFormat="1" applyFont="1" applyFill="1" applyBorder="1" applyAlignment="1">
      <alignment vertical="center"/>
    </xf>
    <xf numFmtId="194" fontId="11" fillId="0" borderId="10" xfId="0" applyNumberFormat="1" applyFont="1" applyBorder="1" applyAlignment="1">
      <alignment horizontal="right" vertical="center"/>
    </xf>
    <xf numFmtId="194" fontId="7" fillId="0" borderId="10" xfId="0" applyNumberFormat="1" applyFont="1" applyFill="1" applyBorder="1" applyAlignment="1">
      <alignment vertical="center"/>
    </xf>
    <xf numFmtId="188" fontId="0" fillId="0" borderId="16" xfId="43" applyNumberFormat="1" applyFont="1" applyFill="1" applyBorder="1" applyAlignment="1" applyProtection="1">
      <alignment vertical="center" wrapText="1"/>
      <protection/>
    </xf>
    <xf numFmtId="188" fontId="13" fillId="0" borderId="31" xfId="43" applyNumberFormat="1" applyFont="1" applyFill="1" applyBorder="1" applyAlignment="1" applyProtection="1">
      <alignment horizontal="center" vertical="center" wrapText="1"/>
      <protection/>
    </xf>
    <xf numFmtId="0" fontId="50" fillId="0" borderId="0" xfId="43" applyFont="1" applyAlignment="1" applyProtection="1">
      <alignment vertical="center"/>
      <protection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4"/>
  <sheetViews>
    <sheetView showGridLines="0" tabSelected="1" zoomScalePageLayoutView="0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46.75390625" style="0" bestFit="1" customWidth="1"/>
    <col min="3" max="3" width="9.00390625" style="140" customWidth="1"/>
    <col min="4" max="4" width="9.00390625" style="141" customWidth="1"/>
  </cols>
  <sheetData>
    <row r="1" spans="1:3" ht="27.75" customHeight="1" thickBot="1">
      <c r="A1" s="132" t="s">
        <v>154</v>
      </c>
      <c r="B1" s="133"/>
      <c r="C1" s="134"/>
    </row>
    <row r="2" spans="1:3" ht="27.75" customHeight="1" thickBot="1">
      <c r="A2" s="135" t="s">
        <v>152</v>
      </c>
      <c r="B2" s="207" t="s">
        <v>153</v>
      </c>
      <c r="C2" s="208"/>
    </row>
    <row r="3" spans="1:3" ht="27.75" customHeight="1">
      <c r="A3" s="136">
        <v>137</v>
      </c>
      <c r="B3" s="159" t="s">
        <v>168</v>
      </c>
      <c r="C3" s="173">
        <f>HYPERLINK("#137！A１",)</f>
        <v>0</v>
      </c>
    </row>
    <row r="4" spans="1:3" ht="27.75" customHeight="1">
      <c r="A4" s="137">
        <v>138</v>
      </c>
      <c r="B4" s="159" t="s">
        <v>172</v>
      </c>
      <c r="C4" s="173">
        <f>HYPERLINK("#138！A１",)</f>
        <v>0</v>
      </c>
    </row>
    <row r="5" spans="1:3" ht="27.75" customHeight="1">
      <c r="A5" s="136">
        <v>139</v>
      </c>
      <c r="B5" s="159" t="s">
        <v>176</v>
      </c>
      <c r="C5" s="173">
        <f>HYPERLINK("#139！A１",)</f>
        <v>0</v>
      </c>
    </row>
    <row r="6" spans="1:3" ht="27.75" customHeight="1">
      <c r="A6" s="137">
        <v>140</v>
      </c>
      <c r="B6" s="159" t="s">
        <v>177</v>
      </c>
      <c r="C6" s="173">
        <f>HYPERLINK("#140！A１",)</f>
        <v>0</v>
      </c>
    </row>
    <row r="7" spans="1:3" ht="27.75" customHeight="1">
      <c r="A7" s="136">
        <v>141</v>
      </c>
      <c r="B7" s="159" t="s">
        <v>179</v>
      </c>
      <c r="C7" s="173">
        <f>HYPERLINK("#141！A１",)</f>
        <v>0</v>
      </c>
    </row>
    <row r="8" spans="1:3" ht="27.75" customHeight="1">
      <c r="A8" s="137">
        <v>142</v>
      </c>
      <c r="B8" s="159" t="s">
        <v>207</v>
      </c>
      <c r="C8" s="173">
        <f>HYPERLINK("#142！A１",)</f>
        <v>0</v>
      </c>
    </row>
    <row r="9" spans="1:3" ht="27.75" customHeight="1">
      <c r="A9" s="136">
        <v>143</v>
      </c>
      <c r="B9" s="159" t="s">
        <v>182</v>
      </c>
      <c r="C9" s="173">
        <f>HYPERLINK("#143！A１",)</f>
        <v>0</v>
      </c>
    </row>
    <row r="10" spans="1:3" ht="27.75" customHeight="1">
      <c r="A10" s="137">
        <v>144</v>
      </c>
      <c r="B10" s="159" t="s">
        <v>183</v>
      </c>
      <c r="C10" s="173">
        <f>HYPERLINK("#144！A１",)</f>
        <v>0</v>
      </c>
    </row>
    <row r="11" spans="1:3" ht="27.75" customHeight="1">
      <c r="A11" s="136">
        <v>145</v>
      </c>
      <c r="B11" s="159" t="s">
        <v>185</v>
      </c>
      <c r="C11" s="173">
        <f>HYPERLINK("#145！A１",)</f>
        <v>0</v>
      </c>
    </row>
    <row r="12" spans="1:3" ht="27.75" customHeight="1">
      <c r="A12" s="137">
        <v>146</v>
      </c>
      <c r="B12" s="159" t="s">
        <v>189</v>
      </c>
      <c r="C12" s="173">
        <f>HYPERLINK("#146！A１",)</f>
        <v>0</v>
      </c>
    </row>
    <row r="13" spans="1:3" ht="27.75" customHeight="1">
      <c r="A13" s="137">
        <v>147</v>
      </c>
      <c r="B13" s="204" t="s">
        <v>196</v>
      </c>
      <c r="C13" s="205">
        <f>HYPERLINK("#147！A１",)</f>
        <v>0</v>
      </c>
    </row>
    <row r="14" spans="1:3" ht="27.75" customHeight="1" thickBot="1">
      <c r="A14" s="138">
        <v>148</v>
      </c>
      <c r="B14" s="172" t="s">
        <v>219</v>
      </c>
      <c r="C14" s="174">
        <f>HYPERLINK("#148！A１",)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L16"/>
  <sheetViews>
    <sheetView zoomScalePageLayoutView="0" workbookViewId="0" topLeftCell="A1">
      <selection activeCell="A2" sqref="A2"/>
    </sheetView>
  </sheetViews>
  <sheetFormatPr defaultColWidth="9.125" defaultRowHeight="16.5" customHeight="1"/>
  <cols>
    <col min="1" max="231" width="9.125" style="40" bestFit="1" customWidth="1"/>
    <col min="232" max="16384" width="9.125" style="40" customWidth="1"/>
  </cols>
  <sheetData>
    <row r="1" spans="1:12" ht="16.5" customHeight="1">
      <c r="A1" s="19" t="s">
        <v>184</v>
      </c>
      <c r="B1" s="20"/>
      <c r="C1" s="20"/>
      <c r="J1" s="21"/>
      <c r="K1" s="21"/>
      <c r="L1" s="21"/>
    </row>
    <row r="2" spans="1:12" ht="16.5" customHeight="1">
      <c r="A2" s="142" t="str">
        <f>HYPERLINK("#目次!A11","目次に戻る")</f>
        <v>目次に戻る</v>
      </c>
      <c r="B2" s="20"/>
      <c r="C2" s="20"/>
      <c r="J2" s="21"/>
      <c r="K2" s="21"/>
      <c r="L2" s="21"/>
    </row>
    <row r="3" spans="1:12" s="42" customFormat="1" ht="16.5" customHeight="1" thickBot="1">
      <c r="A3" s="41" t="s">
        <v>25</v>
      </c>
      <c r="B3" s="41"/>
      <c r="C3" s="41"/>
      <c r="D3" s="41"/>
      <c r="E3" s="41"/>
      <c r="F3" s="22"/>
      <c r="G3" s="22"/>
      <c r="H3" s="22"/>
      <c r="I3" s="22"/>
      <c r="J3" s="22"/>
      <c r="K3" s="22"/>
      <c r="L3" s="22"/>
    </row>
    <row r="4" spans="1:12" s="45" customFormat="1" ht="16.5" customHeight="1">
      <c r="A4" s="211" t="s">
        <v>38</v>
      </c>
      <c r="B4" s="223" t="s">
        <v>26</v>
      </c>
      <c r="C4" s="213" t="s">
        <v>27</v>
      </c>
      <c r="D4" s="223" t="s">
        <v>39</v>
      </c>
      <c r="E4" s="223" t="s">
        <v>40</v>
      </c>
      <c r="F4" s="223" t="s">
        <v>41</v>
      </c>
      <c r="G4" s="223" t="s">
        <v>28</v>
      </c>
      <c r="H4" s="223"/>
      <c r="I4" s="223" t="s">
        <v>29</v>
      </c>
      <c r="J4" s="223"/>
      <c r="K4" s="223"/>
      <c r="L4" s="226" t="s">
        <v>30</v>
      </c>
    </row>
    <row r="5" spans="1:12" s="45" customFormat="1" ht="16.5" customHeight="1">
      <c r="A5" s="212"/>
      <c r="B5" s="224"/>
      <c r="C5" s="225"/>
      <c r="D5" s="224"/>
      <c r="E5" s="224"/>
      <c r="F5" s="224"/>
      <c r="G5" s="46" t="s">
        <v>31</v>
      </c>
      <c r="H5" s="46" t="s">
        <v>32</v>
      </c>
      <c r="I5" s="48" t="s">
        <v>33</v>
      </c>
      <c r="J5" s="46" t="s">
        <v>34</v>
      </c>
      <c r="K5" s="46" t="s">
        <v>35</v>
      </c>
      <c r="L5" s="227"/>
    </row>
    <row r="6" spans="1:12" s="42" customFormat="1" ht="16.5" customHeight="1">
      <c r="A6" s="49" t="s">
        <v>210</v>
      </c>
      <c r="B6" s="146">
        <v>2</v>
      </c>
      <c r="C6" s="21">
        <v>3</v>
      </c>
      <c r="D6" s="21" t="s">
        <v>163</v>
      </c>
      <c r="E6" s="21">
        <v>4</v>
      </c>
      <c r="F6" s="102">
        <v>76</v>
      </c>
      <c r="G6" s="102">
        <v>1</v>
      </c>
      <c r="H6" s="21" t="s">
        <v>163</v>
      </c>
      <c r="I6" s="102">
        <v>69</v>
      </c>
      <c r="J6" s="21">
        <v>33</v>
      </c>
      <c r="K6" s="21">
        <v>28</v>
      </c>
      <c r="L6" s="21">
        <v>1</v>
      </c>
    </row>
    <row r="7" spans="1:12" s="42" customFormat="1" ht="16.5" customHeight="1">
      <c r="A7" s="49" t="s">
        <v>36</v>
      </c>
      <c r="B7" s="146">
        <v>3</v>
      </c>
      <c r="C7" s="21">
        <v>3</v>
      </c>
      <c r="D7" s="21" t="s">
        <v>163</v>
      </c>
      <c r="E7" s="21">
        <v>2</v>
      </c>
      <c r="F7" s="102">
        <v>76</v>
      </c>
      <c r="G7" s="102">
        <v>1</v>
      </c>
      <c r="H7" s="21" t="s">
        <v>163</v>
      </c>
      <c r="I7" s="102">
        <v>68</v>
      </c>
      <c r="J7" s="21">
        <v>37</v>
      </c>
      <c r="K7" s="21">
        <v>27</v>
      </c>
      <c r="L7" s="21">
        <v>1</v>
      </c>
    </row>
    <row r="8" spans="1:12" s="42" customFormat="1" ht="16.5" customHeight="1">
      <c r="A8" s="49" t="s">
        <v>37</v>
      </c>
      <c r="B8" s="146">
        <v>2</v>
      </c>
      <c r="C8" s="21">
        <v>3</v>
      </c>
      <c r="D8" s="21" t="s">
        <v>163</v>
      </c>
      <c r="E8" s="21">
        <v>2</v>
      </c>
      <c r="F8" s="102">
        <v>82</v>
      </c>
      <c r="G8" s="102">
        <v>1</v>
      </c>
      <c r="H8" s="21" t="s">
        <v>163</v>
      </c>
      <c r="I8" s="102">
        <v>71</v>
      </c>
      <c r="J8" s="21">
        <v>37</v>
      </c>
      <c r="K8" s="21">
        <v>29</v>
      </c>
      <c r="L8" s="167">
        <v>1</v>
      </c>
    </row>
    <row r="9" spans="1:12" s="42" customFormat="1" ht="16.5" customHeight="1">
      <c r="A9" s="49" t="s">
        <v>48</v>
      </c>
      <c r="B9" s="146">
        <v>2</v>
      </c>
      <c r="C9" s="21">
        <v>3</v>
      </c>
      <c r="D9" s="21" t="s">
        <v>163</v>
      </c>
      <c r="E9" s="21">
        <v>4</v>
      </c>
      <c r="F9" s="102">
        <v>78</v>
      </c>
      <c r="G9" s="21" t="s">
        <v>163</v>
      </c>
      <c r="H9" s="21" t="s">
        <v>163</v>
      </c>
      <c r="I9" s="102">
        <v>64</v>
      </c>
      <c r="J9" s="21">
        <v>35</v>
      </c>
      <c r="K9" s="21">
        <v>24</v>
      </c>
      <c r="L9" s="21">
        <v>1</v>
      </c>
    </row>
    <row r="10" spans="1:12" s="53" customFormat="1" ht="16.5" customHeight="1" thickBot="1">
      <c r="A10" s="73" t="s">
        <v>103</v>
      </c>
      <c r="B10" s="149">
        <v>2</v>
      </c>
      <c r="C10" s="150">
        <v>3</v>
      </c>
      <c r="D10" s="148" t="s">
        <v>163</v>
      </c>
      <c r="E10" s="150">
        <v>1</v>
      </c>
      <c r="F10" s="150">
        <v>80</v>
      </c>
      <c r="G10" s="150" t="s">
        <v>163</v>
      </c>
      <c r="H10" s="148" t="s">
        <v>163</v>
      </c>
      <c r="I10" s="150">
        <v>62</v>
      </c>
      <c r="J10" s="150">
        <v>33</v>
      </c>
      <c r="K10" s="150">
        <v>23</v>
      </c>
      <c r="L10" s="150">
        <v>2</v>
      </c>
    </row>
    <row r="11" spans="1:12" s="42" customFormat="1" ht="16.5" customHeight="1">
      <c r="A11" s="42" t="s">
        <v>42</v>
      </c>
      <c r="B11" s="54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6.5" customHeight="1">
      <c r="A12" s="55" t="s">
        <v>43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6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6" ht="16.5" customHeight="1">
      <c r="D16" s="168"/>
    </row>
  </sheetData>
  <sheetProtection/>
  <mergeCells count="9">
    <mergeCell ref="B4:B5"/>
    <mergeCell ref="C4:C5"/>
    <mergeCell ref="A4:A5"/>
    <mergeCell ref="D4:D5"/>
    <mergeCell ref="L4:L5"/>
    <mergeCell ref="E4:E5"/>
    <mergeCell ref="F4:F5"/>
    <mergeCell ref="G4:H4"/>
    <mergeCell ref="I4:K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25"/>
  <sheetViews>
    <sheetView zoomScalePageLayoutView="0" workbookViewId="0" topLeftCell="A1">
      <selection activeCell="A2" sqref="A2"/>
    </sheetView>
  </sheetViews>
  <sheetFormatPr defaultColWidth="9.25390625" defaultRowHeight="16.5" customHeight="1"/>
  <cols>
    <col min="1" max="1" width="9.25390625" style="17" customWidth="1"/>
    <col min="2" max="16384" width="9.25390625" style="18" customWidth="1"/>
  </cols>
  <sheetData>
    <row r="1" spans="1:10" s="2" customFormat="1" ht="16.5" customHeight="1">
      <c r="A1" s="19" t="s">
        <v>186</v>
      </c>
      <c r="B1" s="20"/>
      <c r="C1" s="20"/>
      <c r="D1" s="18"/>
      <c r="E1" s="18"/>
      <c r="F1" s="18"/>
      <c r="G1" s="18"/>
      <c r="H1" s="18"/>
      <c r="I1" s="21"/>
      <c r="J1" s="21"/>
    </row>
    <row r="2" spans="1:10" s="2" customFormat="1" ht="16.5" customHeight="1" thickBot="1">
      <c r="A2" s="142" t="str">
        <f>HYPERLINK("#目次!A12","目次に戻る")</f>
        <v>目次に戻る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6" customFormat="1" ht="16.5" customHeight="1">
      <c r="A3" s="232" t="s">
        <v>23</v>
      </c>
      <c r="B3" s="234" t="s">
        <v>14</v>
      </c>
      <c r="C3" s="235"/>
      <c r="D3" s="235" t="s">
        <v>15</v>
      </c>
      <c r="E3" s="211"/>
      <c r="F3" s="228" t="s">
        <v>16</v>
      </c>
      <c r="G3" s="228" t="s">
        <v>17</v>
      </c>
      <c r="H3" s="228" t="s">
        <v>18</v>
      </c>
      <c r="I3" s="228" t="s">
        <v>19</v>
      </c>
      <c r="J3" s="230" t="s">
        <v>20</v>
      </c>
    </row>
    <row r="4" spans="1:10" s="6" customFormat="1" ht="16.5" customHeight="1">
      <c r="A4" s="233"/>
      <c r="B4" s="23" t="s">
        <v>22</v>
      </c>
      <c r="C4" s="24" t="s">
        <v>21</v>
      </c>
      <c r="D4" s="23" t="s">
        <v>22</v>
      </c>
      <c r="E4" s="24" t="s">
        <v>21</v>
      </c>
      <c r="F4" s="229"/>
      <c r="G4" s="229"/>
      <c r="H4" s="229"/>
      <c r="I4" s="229"/>
      <c r="J4" s="231"/>
    </row>
    <row r="5" spans="1:10" s="27" customFormat="1" ht="16.5" customHeight="1">
      <c r="A5" s="13" t="s">
        <v>0</v>
      </c>
      <c r="B5" s="25" t="s">
        <v>11</v>
      </c>
      <c r="C5" s="26" t="s">
        <v>11</v>
      </c>
      <c r="D5" s="26" t="s">
        <v>11</v>
      </c>
      <c r="E5" s="26" t="s">
        <v>11</v>
      </c>
      <c r="F5" s="26" t="s">
        <v>10</v>
      </c>
      <c r="G5" s="26" t="s">
        <v>10</v>
      </c>
      <c r="H5" s="26" t="s">
        <v>10</v>
      </c>
      <c r="I5" s="26" t="s">
        <v>10</v>
      </c>
      <c r="J5" s="26" t="s">
        <v>10</v>
      </c>
    </row>
    <row r="6" spans="1:10" s="2" customFormat="1" ht="16.5" customHeight="1">
      <c r="A6" s="13" t="s">
        <v>169</v>
      </c>
      <c r="B6" s="29">
        <v>2570</v>
      </c>
      <c r="C6" s="30">
        <v>15304</v>
      </c>
      <c r="D6" s="30">
        <v>2236</v>
      </c>
      <c r="E6" s="30">
        <v>24036</v>
      </c>
      <c r="F6" s="30">
        <v>241392</v>
      </c>
      <c r="G6" s="30">
        <v>170669</v>
      </c>
      <c r="H6" s="30">
        <v>23691</v>
      </c>
      <c r="I6" s="30">
        <v>29660</v>
      </c>
      <c r="J6" s="30">
        <v>16782</v>
      </c>
    </row>
    <row r="7" spans="1:10" s="2" customFormat="1" ht="16.5" customHeight="1">
      <c r="A7" s="13" t="s">
        <v>37</v>
      </c>
      <c r="B7" s="29">
        <v>2635</v>
      </c>
      <c r="C7" s="30">
        <v>15644</v>
      </c>
      <c r="D7" s="30">
        <v>2302</v>
      </c>
      <c r="E7" s="30">
        <v>24094</v>
      </c>
      <c r="F7" s="30">
        <v>229744</v>
      </c>
      <c r="G7" s="30">
        <v>192281</v>
      </c>
      <c r="H7" s="30">
        <v>28466</v>
      </c>
      <c r="I7" s="30">
        <v>29784</v>
      </c>
      <c r="J7" s="30">
        <v>18437</v>
      </c>
    </row>
    <row r="8" spans="1:10" s="2" customFormat="1" ht="16.5" customHeight="1">
      <c r="A8" s="13" t="s">
        <v>48</v>
      </c>
      <c r="B8" s="29">
        <v>2698</v>
      </c>
      <c r="C8" s="30">
        <v>14207</v>
      </c>
      <c r="D8" s="30">
        <v>2171</v>
      </c>
      <c r="E8" s="30">
        <v>23920</v>
      </c>
      <c r="F8" s="30">
        <v>224335</v>
      </c>
      <c r="G8" s="30">
        <v>177899</v>
      </c>
      <c r="H8" s="30">
        <v>25519</v>
      </c>
      <c r="I8" s="30">
        <v>28360</v>
      </c>
      <c r="J8" s="30">
        <v>17483</v>
      </c>
    </row>
    <row r="9" spans="1:10" s="15" customFormat="1" ht="16.5" customHeight="1">
      <c r="A9" s="169" t="s">
        <v>103</v>
      </c>
      <c r="B9" s="170">
        <v>2605</v>
      </c>
      <c r="C9" s="171">
        <v>15623</v>
      </c>
      <c r="D9" s="171">
        <v>2273</v>
      </c>
      <c r="E9" s="171">
        <v>24843</v>
      </c>
      <c r="F9" s="171">
        <v>229511</v>
      </c>
      <c r="G9" s="171">
        <v>178667</v>
      </c>
      <c r="H9" s="171">
        <v>25776</v>
      </c>
      <c r="I9" s="171">
        <v>24219</v>
      </c>
      <c r="J9" s="171">
        <v>18092</v>
      </c>
    </row>
    <row r="10" spans="1:10" s="15" customFormat="1" ht="16.5" customHeight="1">
      <c r="A10" s="31" t="s">
        <v>165</v>
      </c>
      <c r="B10" s="32">
        <v>2673</v>
      </c>
      <c r="C10" s="33">
        <v>15985</v>
      </c>
      <c r="D10" s="33">
        <v>2274</v>
      </c>
      <c r="E10" s="33">
        <v>25225</v>
      </c>
      <c r="F10" s="33">
        <v>239815</v>
      </c>
      <c r="G10" s="33">
        <v>144458</v>
      </c>
      <c r="H10" s="33">
        <v>27960</v>
      </c>
      <c r="I10" s="33">
        <v>23797</v>
      </c>
      <c r="J10" s="33">
        <v>18492</v>
      </c>
    </row>
    <row r="11" spans="1:10" s="15" customFormat="1" ht="16.5" customHeight="1">
      <c r="A11" s="13"/>
      <c r="B11" s="29"/>
      <c r="C11" s="30"/>
      <c r="D11" s="30"/>
      <c r="E11" s="30"/>
      <c r="F11" s="30"/>
      <c r="G11" s="30"/>
      <c r="H11" s="30"/>
      <c r="I11" s="30"/>
      <c r="J11" s="30"/>
    </row>
    <row r="12" spans="1:10" s="2" customFormat="1" ht="16.5" customHeight="1">
      <c r="A12" s="151" t="s">
        <v>187</v>
      </c>
      <c r="B12" s="34">
        <v>270</v>
      </c>
      <c r="C12" s="35">
        <v>1304</v>
      </c>
      <c r="D12" s="35">
        <v>222</v>
      </c>
      <c r="E12" s="35">
        <v>2071</v>
      </c>
      <c r="F12" s="35">
        <v>18057</v>
      </c>
      <c r="G12" s="35">
        <v>16015</v>
      </c>
      <c r="H12" s="35">
        <v>1984</v>
      </c>
      <c r="I12" s="35">
        <v>1721</v>
      </c>
      <c r="J12" s="35">
        <v>1597</v>
      </c>
    </row>
    <row r="13" spans="1:10" s="2" customFormat="1" ht="16.5" customHeight="1">
      <c r="A13" s="28">
        <v>5</v>
      </c>
      <c r="B13" s="34">
        <v>282</v>
      </c>
      <c r="C13" s="35">
        <v>1448</v>
      </c>
      <c r="D13" s="35">
        <v>259</v>
      </c>
      <c r="E13" s="35">
        <v>2292</v>
      </c>
      <c r="F13" s="35">
        <v>21460</v>
      </c>
      <c r="G13" s="35">
        <v>18744</v>
      </c>
      <c r="H13" s="35">
        <v>2228</v>
      </c>
      <c r="I13" s="35">
        <v>1990</v>
      </c>
      <c r="J13" s="35">
        <v>2168</v>
      </c>
    </row>
    <row r="14" spans="1:10" s="2" customFormat="1" ht="16.5" customHeight="1">
      <c r="A14" s="28">
        <v>6</v>
      </c>
      <c r="B14" s="34">
        <v>302</v>
      </c>
      <c r="C14" s="35">
        <v>1448</v>
      </c>
      <c r="D14" s="35">
        <v>254</v>
      </c>
      <c r="E14" s="35">
        <v>2293</v>
      </c>
      <c r="F14" s="35">
        <v>26885</v>
      </c>
      <c r="G14" s="35">
        <v>20998</v>
      </c>
      <c r="H14" s="35">
        <v>2762</v>
      </c>
      <c r="I14" s="35">
        <v>2390</v>
      </c>
      <c r="J14" s="35">
        <v>1023</v>
      </c>
    </row>
    <row r="15" spans="1:10" s="2" customFormat="1" ht="16.5" customHeight="1">
      <c r="A15" s="28">
        <v>7</v>
      </c>
      <c r="B15" s="34">
        <v>261</v>
      </c>
      <c r="C15" s="35">
        <v>1207</v>
      </c>
      <c r="D15" s="35">
        <v>213</v>
      </c>
      <c r="E15" s="35">
        <v>2038</v>
      </c>
      <c r="F15" s="35">
        <v>13350</v>
      </c>
      <c r="G15" s="35">
        <v>19626</v>
      </c>
      <c r="H15" s="35">
        <v>2793</v>
      </c>
      <c r="I15" s="35">
        <v>2493</v>
      </c>
      <c r="J15" s="35">
        <v>1077</v>
      </c>
    </row>
    <row r="16" spans="1:10" s="2" customFormat="1" ht="16.5" customHeight="1">
      <c r="A16" s="28">
        <v>8</v>
      </c>
      <c r="B16" s="34">
        <v>270</v>
      </c>
      <c r="C16" s="35">
        <v>1559</v>
      </c>
      <c r="D16" s="35">
        <v>252</v>
      </c>
      <c r="E16" s="35">
        <v>2410</v>
      </c>
      <c r="F16" s="35">
        <v>9621</v>
      </c>
      <c r="G16" s="35">
        <v>22092</v>
      </c>
      <c r="H16" s="35">
        <v>3137</v>
      </c>
      <c r="I16" s="35">
        <v>3443</v>
      </c>
      <c r="J16" s="35">
        <v>880</v>
      </c>
    </row>
    <row r="17" spans="1:10" s="2" customFormat="1" ht="16.5" customHeight="1">
      <c r="A17" s="28">
        <v>9</v>
      </c>
      <c r="B17" s="34">
        <v>285</v>
      </c>
      <c r="C17" s="35">
        <v>1313</v>
      </c>
      <c r="D17" s="35">
        <v>262</v>
      </c>
      <c r="E17" s="35">
        <v>2058</v>
      </c>
      <c r="F17" s="35">
        <v>18750</v>
      </c>
      <c r="G17" s="35">
        <v>17111</v>
      </c>
      <c r="H17" s="35">
        <v>2995</v>
      </c>
      <c r="I17" s="35">
        <v>2762</v>
      </c>
      <c r="J17" s="35">
        <v>2079</v>
      </c>
    </row>
    <row r="18" spans="1:10" s="2" customFormat="1" ht="16.5" customHeight="1">
      <c r="A18" s="28">
        <v>10</v>
      </c>
      <c r="B18" s="34">
        <v>280</v>
      </c>
      <c r="C18" s="35">
        <v>1443</v>
      </c>
      <c r="D18" s="35">
        <v>227</v>
      </c>
      <c r="E18" s="35">
        <v>2279</v>
      </c>
      <c r="F18" s="35">
        <v>26995</v>
      </c>
      <c r="G18" s="35">
        <v>15497</v>
      </c>
      <c r="H18" s="35">
        <v>2240</v>
      </c>
      <c r="I18" s="35">
        <v>1730</v>
      </c>
      <c r="J18" s="35">
        <v>3136</v>
      </c>
    </row>
    <row r="19" spans="1:10" s="2" customFormat="1" ht="16.5" customHeight="1">
      <c r="A19" s="28">
        <v>11</v>
      </c>
      <c r="B19" s="34">
        <v>241</v>
      </c>
      <c r="C19" s="35">
        <v>1498</v>
      </c>
      <c r="D19" s="35">
        <v>186</v>
      </c>
      <c r="E19" s="35">
        <v>2317</v>
      </c>
      <c r="F19" s="35">
        <v>23822</v>
      </c>
      <c r="G19" s="35">
        <v>11753</v>
      </c>
      <c r="H19" s="35">
        <v>2269</v>
      </c>
      <c r="I19" s="35">
        <v>1733</v>
      </c>
      <c r="J19" s="35">
        <v>1423</v>
      </c>
    </row>
    <row r="20" spans="1:10" s="2" customFormat="1" ht="16.5" customHeight="1">
      <c r="A20" s="28">
        <v>12</v>
      </c>
      <c r="B20" s="34">
        <v>104</v>
      </c>
      <c r="C20" s="35">
        <v>1248</v>
      </c>
      <c r="D20" s="35">
        <v>87</v>
      </c>
      <c r="E20" s="35">
        <v>2072</v>
      </c>
      <c r="F20" s="35">
        <v>22152</v>
      </c>
      <c r="G20" s="21" t="s">
        <v>163</v>
      </c>
      <c r="H20" s="35">
        <v>1631</v>
      </c>
      <c r="I20" s="35">
        <v>1431</v>
      </c>
      <c r="J20" s="35">
        <v>1620</v>
      </c>
    </row>
    <row r="21" spans="1:10" s="2" customFormat="1" ht="16.5" customHeight="1">
      <c r="A21" s="152" t="s">
        <v>188</v>
      </c>
      <c r="B21" s="34">
        <v>87</v>
      </c>
      <c r="C21" s="35">
        <v>1204</v>
      </c>
      <c r="D21" s="35">
        <v>77</v>
      </c>
      <c r="E21" s="35">
        <v>1854</v>
      </c>
      <c r="F21" s="35">
        <v>16678</v>
      </c>
      <c r="G21" s="21" t="s">
        <v>163</v>
      </c>
      <c r="H21" s="35">
        <v>1640</v>
      </c>
      <c r="I21" s="35">
        <v>1070</v>
      </c>
      <c r="J21" s="35">
        <v>967</v>
      </c>
    </row>
    <row r="22" spans="1:10" s="2" customFormat="1" ht="16.5" customHeight="1">
      <c r="A22" s="28">
        <v>2</v>
      </c>
      <c r="B22" s="34">
        <v>128</v>
      </c>
      <c r="C22" s="35">
        <v>1088</v>
      </c>
      <c r="D22" s="35">
        <v>95</v>
      </c>
      <c r="E22" s="35">
        <v>1676</v>
      </c>
      <c r="F22" s="35">
        <v>22213</v>
      </c>
      <c r="G22" s="21" t="s">
        <v>163</v>
      </c>
      <c r="H22" s="35">
        <v>1952</v>
      </c>
      <c r="I22" s="35">
        <v>1349</v>
      </c>
      <c r="J22" s="35">
        <v>1171</v>
      </c>
    </row>
    <row r="23" spans="1:10" s="2" customFormat="1" ht="16.5" customHeight="1" thickBot="1">
      <c r="A23" s="36">
        <v>3</v>
      </c>
      <c r="B23" s="37">
        <v>163</v>
      </c>
      <c r="C23" s="38">
        <v>1225</v>
      </c>
      <c r="D23" s="38">
        <v>140</v>
      </c>
      <c r="E23" s="38">
        <v>1865</v>
      </c>
      <c r="F23" s="38">
        <v>19832</v>
      </c>
      <c r="G23" s="38">
        <v>2622</v>
      </c>
      <c r="H23" s="38">
        <v>2329</v>
      </c>
      <c r="I23" s="38">
        <v>1685</v>
      </c>
      <c r="J23" s="38">
        <v>1351</v>
      </c>
    </row>
    <row r="24" spans="1:10" s="2" customFormat="1" ht="16.5" customHeight="1">
      <c r="A24" s="16" t="s">
        <v>24</v>
      </c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6.5" customHeight="1">
      <c r="A25" s="16"/>
      <c r="B25" s="2"/>
      <c r="C25" s="2"/>
      <c r="D25" s="2"/>
      <c r="E25" s="2"/>
      <c r="F25" s="2"/>
      <c r="G25" s="2"/>
      <c r="H25" s="2"/>
      <c r="I25" s="2"/>
      <c r="J25" s="2"/>
    </row>
  </sheetData>
  <sheetProtection/>
  <mergeCells count="8">
    <mergeCell ref="I3:I4"/>
    <mergeCell ref="J3:J4"/>
    <mergeCell ref="A3:A4"/>
    <mergeCell ref="B3:C3"/>
    <mergeCell ref="D3:E3"/>
    <mergeCell ref="F3:F4"/>
    <mergeCell ref="G3:G4"/>
    <mergeCell ref="H3:H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G72"/>
  <sheetViews>
    <sheetView zoomScalePageLayoutView="0" workbookViewId="0" topLeftCell="A1">
      <selection activeCell="A2" sqref="A2"/>
    </sheetView>
  </sheetViews>
  <sheetFormatPr defaultColWidth="10.00390625" defaultRowHeight="16.5" customHeight="1"/>
  <cols>
    <col min="1" max="1" width="10.00390625" style="17" bestFit="1" customWidth="1"/>
    <col min="2" max="2" width="10.00390625" style="18" bestFit="1" customWidth="1"/>
    <col min="3" max="16384" width="10.00390625" style="18" customWidth="1"/>
  </cols>
  <sheetData>
    <row r="1" s="2" customFormat="1" ht="16.5" customHeight="1">
      <c r="A1" s="1" t="s">
        <v>190</v>
      </c>
    </row>
    <row r="2" spans="1:7" s="2" customFormat="1" ht="16.5" customHeight="1" thickBot="1">
      <c r="A2" s="142" t="str">
        <f>HYPERLINK("#目次!A13","目次に戻る")</f>
        <v>目次に戻る</v>
      </c>
      <c r="B2" s="3"/>
      <c r="C2" s="3"/>
      <c r="D2" s="3"/>
      <c r="E2" s="3"/>
      <c r="F2" s="3"/>
      <c r="G2" s="3"/>
    </row>
    <row r="3" spans="1:7" s="6" customFormat="1" ht="16.5" customHeight="1">
      <c r="A3" s="240" t="s">
        <v>1</v>
      </c>
      <c r="B3" s="236" t="s">
        <v>2</v>
      </c>
      <c r="C3" s="236"/>
      <c r="D3" s="236" t="s">
        <v>3</v>
      </c>
      <c r="E3" s="236"/>
      <c r="F3" s="236" t="s">
        <v>4</v>
      </c>
      <c r="G3" s="238" t="s">
        <v>5</v>
      </c>
    </row>
    <row r="4" spans="1:7" s="6" customFormat="1" ht="16.5" customHeight="1">
      <c r="A4" s="241"/>
      <c r="B4" s="7" t="s">
        <v>6</v>
      </c>
      <c r="C4" s="7" t="s">
        <v>7</v>
      </c>
      <c r="D4" s="7" t="s">
        <v>8</v>
      </c>
      <c r="E4" s="7" t="s">
        <v>9</v>
      </c>
      <c r="F4" s="237"/>
      <c r="G4" s="239"/>
    </row>
    <row r="5" spans="1:7" s="12" customFormat="1" ht="16.5" customHeight="1">
      <c r="A5" s="8" t="s">
        <v>0</v>
      </c>
      <c r="B5" s="9" t="s">
        <v>10</v>
      </c>
      <c r="C5" s="10" t="s">
        <v>10</v>
      </c>
      <c r="D5" s="10" t="s">
        <v>11</v>
      </c>
      <c r="E5" s="10" t="s">
        <v>10</v>
      </c>
      <c r="F5" s="10" t="s">
        <v>10</v>
      </c>
      <c r="G5" s="11" t="s">
        <v>12</v>
      </c>
    </row>
    <row r="6" spans="1:7" s="2" customFormat="1" ht="16.5" customHeight="1">
      <c r="A6" s="13" t="s">
        <v>191</v>
      </c>
      <c r="B6" s="187">
        <v>74</v>
      </c>
      <c r="C6" s="188">
        <v>8</v>
      </c>
      <c r="D6" s="188">
        <v>45</v>
      </c>
      <c r="E6" s="188">
        <v>77</v>
      </c>
      <c r="F6" s="188">
        <v>32</v>
      </c>
      <c r="G6" s="193">
        <v>39</v>
      </c>
    </row>
    <row r="7" spans="1:7" s="2" customFormat="1" ht="16.5" customHeight="1">
      <c r="A7" s="13" t="s">
        <v>192</v>
      </c>
      <c r="B7" s="187">
        <v>290</v>
      </c>
      <c r="C7" s="188">
        <v>5</v>
      </c>
      <c r="D7" s="188">
        <v>25</v>
      </c>
      <c r="E7" s="188">
        <v>44</v>
      </c>
      <c r="F7" s="188">
        <v>14</v>
      </c>
      <c r="G7" s="193">
        <v>4.7</v>
      </c>
    </row>
    <row r="8" spans="1:7" s="2" customFormat="1" ht="16.5" customHeight="1">
      <c r="A8" s="13" t="s">
        <v>193</v>
      </c>
      <c r="B8" s="187">
        <v>156</v>
      </c>
      <c r="C8" s="188">
        <v>3</v>
      </c>
      <c r="D8" s="188">
        <v>16</v>
      </c>
      <c r="E8" s="188">
        <v>97</v>
      </c>
      <c r="F8" s="188">
        <v>67</v>
      </c>
      <c r="G8" s="193">
        <v>42.1</v>
      </c>
    </row>
    <row r="9" spans="1:7" s="2" customFormat="1" ht="16.5" customHeight="1">
      <c r="A9" s="13" t="s">
        <v>194</v>
      </c>
      <c r="B9" s="189">
        <v>68</v>
      </c>
      <c r="C9" s="186">
        <v>0</v>
      </c>
      <c r="D9" s="186">
        <v>18</v>
      </c>
      <c r="E9" s="186">
        <v>51</v>
      </c>
      <c r="F9" s="186">
        <v>52</v>
      </c>
      <c r="G9" s="194">
        <v>76.5</v>
      </c>
    </row>
    <row r="10" spans="1:7" s="15" customFormat="1" ht="16.5" customHeight="1" thickBot="1">
      <c r="A10" s="14" t="s">
        <v>195</v>
      </c>
      <c r="B10" s="190">
        <v>32</v>
      </c>
      <c r="C10" s="191">
        <v>0</v>
      </c>
      <c r="D10" s="192">
        <v>50</v>
      </c>
      <c r="E10" s="192">
        <v>597</v>
      </c>
      <c r="F10" s="192">
        <v>8</v>
      </c>
      <c r="G10" s="195">
        <v>25</v>
      </c>
    </row>
    <row r="11" s="2" customFormat="1" ht="16.5" customHeight="1">
      <c r="A11" s="16" t="s">
        <v>13</v>
      </c>
    </row>
    <row r="12" s="2" customFormat="1" ht="16.5" customHeight="1">
      <c r="A12" s="16"/>
    </row>
    <row r="13" s="2" customFormat="1" ht="16.5" customHeight="1">
      <c r="A13" s="16"/>
    </row>
    <row r="14" s="2" customFormat="1" ht="16.5" customHeight="1">
      <c r="A14" s="16"/>
    </row>
    <row r="15" s="2" customFormat="1" ht="16.5" customHeight="1">
      <c r="A15" s="16"/>
    </row>
    <row r="16" s="2" customFormat="1" ht="16.5" customHeight="1">
      <c r="A16" s="16"/>
    </row>
    <row r="17" s="2" customFormat="1" ht="16.5" customHeight="1">
      <c r="A17" s="16"/>
    </row>
    <row r="18" s="2" customFormat="1" ht="16.5" customHeight="1">
      <c r="A18" s="16"/>
    </row>
    <row r="19" s="2" customFormat="1" ht="16.5" customHeight="1">
      <c r="A19" s="16"/>
    </row>
    <row r="20" s="2" customFormat="1" ht="16.5" customHeight="1">
      <c r="A20" s="16"/>
    </row>
    <row r="21" s="2" customFormat="1" ht="16.5" customHeight="1">
      <c r="A21" s="16"/>
    </row>
    <row r="22" s="2" customFormat="1" ht="16.5" customHeight="1">
      <c r="A22" s="16"/>
    </row>
    <row r="23" s="2" customFormat="1" ht="16.5" customHeight="1">
      <c r="A23" s="16"/>
    </row>
    <row r="24" s="2" customFormat="1" ht="16.5" customHeight="1">
      <c r="A24" s="16"/>
    </row>
    <row r="25" s="2" customFormat="1" ht="16.5" customHeight="1">
      <c r="A25" s="16"/>
    </row>
    <row r="26" s="2" customFormat="1" ht="16.5" customHeight="1">
      <c r="A26" s="16"/>
    </row>
    <row r="27" s="2" customFormat="1" ht="16.5" customHeight="1">
      <c r="A27" s="16"/>
    </row>
    <row r="28" s="2" customFormat="1" ht="16.5" customHeight="1">
      <c r="A28" s="16"/>
    </row>
    <row r="29" s="2" customFormat="1" ht="16.5" customHeight="1">
      <c r="A29" s="16"/>
    </row>
    <row r="30" s="2" customFormat="1" ht="16.5" customHeight="1">
      <c r="A30" s="16"/>
    </row>
    <row r="31" s="2" customFormat="1" ht="16.5" customHeight="1">
      <c r="A31" s="16"/>
    </row>
    <row r="32" s="2" customFormat="1" ht="16.5" customHeight="1">
      <c r="A32" s="16"/>
    </row>
    <row r="33" s="2" customFormat="1" ht="16.5" customHeight="1">
      <c r="A33" s="16"/>
    </row>
    <row r="34" s="2" customFormat="1" ht="16.5" customHeight="1">
      <c r="A34" s="16"/>
    </row>
    <row r="35" s="2" customFormat="1" ht="16.5" customHeight="1">
      <c r="A35" s="16"/>
    </row>
    <row r="36" s="2" customFormat="1" ht="16.5" customHeight="1">
      <c r="A36" s="16"/>
    </row>
    <row r="37" s="2" customFormat="1" ht="16.5" customHeight="1">
      <c r="A37" s="16"/>
    </row>
    <row r="38" s="2" customFormat="1" ht="16.5" customHeight="1">
      <c r="A38" s="16"/>
    </row>
    <row r="39" s="2" customFormat="1" ht="16.5" customHeight="1">
      <c r="A39" s="16"/>
    </row>
    <row r="40" s="2" customFormat="1" ht="16.5" customHeight="1">
      <c r="A40" s="16"/>
    </row>
    <row r="41" s="2" customFormat="1" ht="16.5" customHeight="1">
      <c r="A41" s="16"/>
    </row>
    <row r="42" s="2" customFormat="1" ht="16.5" customHeight="1">
      <c r="A42" s="16"/>
    </row>
    <row r="43" s="2" customFormat="1" ht="16.5" customHeight="1">
      <c r="A43" s="16"/>
    </row>
    <row r="44" s="2" customFormat="1" ht="16.5" customHeight="1">
      <c r="A44" s="16"/>
    </row>
    <row r="45" s="2" customFormat="1" ht="16.5" customHeight="1">
      <c r="A45" s="16"/>
    </row>
    <row r="46" s="2" customFormat="1" ht="16.5" customHeight="1">
      <c r="A46" s="16"/>
    </row>
    <row r="47" s="2" customFormat="1" ht="16.5" customHeight="1">
      <c r="A47" s="16"/>
    </row>
    <row r="48" s="2" customFormat="1" ht="16.5" customHeight="1">
      <c r="A48" s="16"/>
    </row>
    <row r="49" s="2" customFormat="1" ht="16.5" customHeight="1">
      <c r="A49" s="16"/>
    </row>
    <row r="50" s="2" customFormat="1" ht="16.5" customHeight="1">
      <c r="A50" s="16"/>
    </row>
    <row r="51" s="2" customFormat="1" ht="16.5" customHeight="1">
      <c r="A51" s="16"/>
    </row>
    <row r="52" s="2" customFormat="1" ht="16.5" customHeight="1">
      <c r="A52" s="16"/>
    </row>
    <row r="53" s="2" customFormat="1" ht="16.5" customHeight="1">
      <c r="A53" s="16"/>
    </row>
    <row r="54" s="2" customFormat="1" ht="16.5" customHeight="1">
      <c r="A54" s="16"/>
    </row>
    <row r="55" s="2" customFormat="1" ht="16.5" customHeight="1">
      <c r="A55" s="16"/>
    </row>
    <row r="56" s="2" customFormat="1" ht="16.5" customHeight="1">
      <c r="A56" s="16"/>
    </row>
    <row r="57" s="2" customFormat="1" ht="16.5" customHeight="1">
      <c r="A57" s="16"/>
    </row>
    <row r="58" s="2" customFormat="1" ht="16.5" customHeight="1">
      <c r="A58" s="16"/>
    </row>
    <row r="59" s="2" customFormat="1" ht="16.5" customHeight="1">
      <c r="A59" s="16"/>
    </row>
    <row r="60" s="2" customFormat="1" ht="16.5" customHeight="1">
      <c r="A60" s="16"/>
    </row>
    <row r="61" s="2" customFormat="1" ht="16.5" customHeight="1">
      <c r="A61" s="16"/>
    </row>
    <row r="62" s="2" customFormat="1" ht="16.5" customHeight="1">
      <c r="A62" s="16"/>
    </row>
    <row r="63" s="2" customFormat="1" ht="16.5" customHeight="1">
      <c r="A63" s="16"/>
    </row>
    <row r="64" s="2" customFormat="1" ht="16.5" customHeight="1">
      <c r="A64" s="16"/>
    </row>
    <row r="65" s="2" customFormat="1" ht="16.5" customHeight="1">
      <c r="A65" s="16"/>
    </row>
    <row r="66" s="2" customFormat="1" ht="16.5" customHeight="1">
      <c r="A66" s="16"/>
    </row>
    <row r="67" s="2" customFormat="1" ht="16.5" customHeight="1">
      <c r="A67" s="16"/>
    </row>
    <row r="68" s="2" customFormat="1" ht="16.5" customHeight="1">
      <c r="A68" s="16"/>
    </row>
    <row r="69" s="2" customFormat="1" ht="16.5" customHeight="1">
      <c r="A69" s="16"/>
    </row>
    <row r="70" s="2" customFormat="1" ht="16.5" customHeight="1">
      <c r="A70" s="16"/>
    </row>
    <row r="71" s="2" customFormat="1" ht="16.5" customHeight="1">
      <c r="A71" s="16"/>
    </row>
    <row r="72" spans="1:7" s="2" customFormat="1" ht="16.5" customHeight="1">
      <c r="A72" s="17"/>
      <c r="B72" s="18"/>
      <c r="C72" s="18"/>
      <c r="D72" s="18"/>
      <c r="E72" s="18"/>
      <c r="F72" s="18"/>
      <c r="G72" s="18"/>
    </row>
  </sheetData>
  <sheetProtection/>
  <mergeCells count="5">
    <mergeCell ref="D3:E3"/>
    <mergeCell ref="F3:F4"/>
    <mergeCell ref="G3:G4"/>
    <mergeCell ref="A3:A4"/>
    <mergeCell ref="B3:C3"/>
  </mergeCell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H65"/>
  <sheetViews>
    <sheetView zoomScalePageLayoutView="0" workbookViewId="0" topLeftCell="A1">
      <selection activeCell="A2" sqref="A2"/>
    </sheetView>
  </sheetViews>
  <sheetFormatPr defaultColWidth="10.00390625" defaultRowHeight="16.5" customHeight="1"/>
  <cols>
    <col min="1" max="1" width="10.00390625" style="17" bestFit="1" customWidth="1"/>
    <col min="2" max="16384" width="10.00390625" style="18" customWidth="1"/>
  </cols>
  <sheetData>
    <row r="1" s="2" customFormat="1" ht="16.5" customHeight="1">
      <c r="A1" s="1" t="s">
        <v>218</v>
      </c>
    </row>
    <row r="2" spans="1:6" s="2" customFormat="1" ht="16.5" customHeight="1" thickBot="1">
      <c r="A2" s="206" t="str">
        <f>HYPERLINK("#目次!A14","目次に戻る")</f>
        <v>目次に戻る</v>
      </c>
      <c r="B2" s="3"/>
      <c r="C2" s="3"/>
      <c r="D2" s="3"/>
      <c r="E2" s="3"/>
      <c r="F2" s="3"/>
    </row>
    <row r="3" spans="1:8" s="6" customFormat="1" ht="16.5" customHeight="1">
      <c r="A3" s="240" t="s">
        <v>1</v>
      </c>
      <c r="B3" s="236" t="s">
        <v>211</v>
      </c>
      <c r="C3" s="236"/>
      <c r="D3" s="236" t="s">
        <v>213</v>
      </c>
      <c r="E3" s="236"/>
      <c r="F3" s="236" t="s">
        <v>214</v>
      </c>
      <c r="G3" s="236" t="s">
        <v>215</v>
      </c>
      <c r="H3" s="236"/>
    </row>
    <row r="4" spans="1:8" s="6" customFormat="1" ht="16.5" customHeight="1">
      <c r="A4" s="241"/>
      <c r="B4" s="7" t="s">
        <v>8</v>
      </c>
      <c r="C4" s="7" t="s">
        <v>212</v>
      </c>
      <c r="D4" s="7" t="s">
        <v>8</v>
      </c>
      <c r="E4" s="7" t="s">
        <v>212</v>
      </c>
      <c r="F4" s="237"/>
      <c r="G4" s="7" t="s">
        <v>8</v>
      </c>
      <c r="H4" s="7" t="s">
        <v>212</v>
      </c>
    </row>
    <row r="5" spans="1:8" s="2" customFormat="1" ht="16.5" customHeight="1">
      <c r="A5" s="13" t="s">
        <v>169</v>
      </c>
      <c r="B5" s="196">
        <v>1075</v>
      </c>
      <c r="C5" s="197">
        <v>468371</v>
      </c>
      <c r="D5" s="197">
        <v>863</v>
      </c>
      <c r="E5" s="197">
        <v>319153</v>
      </c>
      <c r="F5" s="197">
        <v>293916</v>
      </c>
      <c r="G5" s="198">
        <v>3358</v>
      </c>
      <c r="H5" s="198">
        <v>738752</v>
      </c>
    </row>
    <row r="6" spans="1:8" s="2" customFormat="1" ht="16.5" customHeight="1">
      <c r="A6" s="13" t="s">
        <v>216</v>
      </c>
      <c r="B6" s="196">
        <v>917</v>
      </c>
      <c r="C6" s="197">
        <v>382820</v>
      </c>
      <c r="D6" s="197">
        <v>737</v>
      </c>
      <c r="E6" s="197">
        <v>274972</v>
      </c>
      <c r="F6" s="197">
        <v>279729</v>
      </c>
      <c r="G6" s="198">
        <v>3381</v>
      </c>
      <c r="H6" s="198">
        <v>730639</v>
      </c>
    </row>
    <row r="7" spans="1:8" s="2" customFormat="1" ht="16.5" customHeight="1">
      <c r="A7" s="13" t="s">
        <v>217</v>
      </c>
      <c r="B7" s="196">
        <v>798</v>
      </c>
      <c r="C7" s="197">
        <v>340361</v>
      </c>
      <c r="D7" s="197">
        <v>713</v>
      </c>
      <c r="E7" s="197">
        <v>275671</v>
      </c>
      <c r="F7" s="197">
        <v>282426</v>
      </c>
      <c r="G7" s="198">
        <v>3386</v>
      </c>
      <c r="H7" s="198">
        <v>728221</v>
      </c>
    </row>
    <row r="8" spans="1:8" s="2" customFormat="1" ht="16.5" customHeight="1">
      <c r="A8" s="13" t="s">
        <v>166</v>
      </c>
      <c r="B8" s="199">
        <v>837</v>
      </c>
      <c r="C8" s="200">
        <v>362231</v>
      </c>
      <c r="D8" s="200">
        <v>774</v>
      </c>
      <c r="E8" s="200">
        <v>317998</v>
      </c>
      <c r="F8" s="200">
        <v>290298</v>
      </c>
      <c r="G8" s="198">
        <v>3366</v>
      </c>
      <c r="H8" s="198">
        <v>748657</v>
      </c>
    </row>
    <row r="9" spans="1:8" s="15" customFormat="1" ht="16.5" customHeight="1" thickBot="1">
      <c r="A9" s="14" t="s">
        <v>195</v>
      </c>
      <c r="B9" s="201">
        <v>847</v>
      </c>
      <c r="C9" s="202">
        <v>385962</v>
      </c>
      <c r="D9" s="203">
        <v>755</v>
      </c>
      <c r="E9" s="203">
        <v>323341</v>
      </c>
      <c r="F9" s="203">
        <v>294920</v>
      </c>
      <c r="G9" s="203">
        <v>3362</v>
      </c>
      <c r="H9" s="203">
        <v>773989</v>
      </c>
    </row>
    <row r="10" s="2" customFormat="1" ht="16.5" customHeight="1">
      <c r="A10" s="16" t="s">
        <v>13</v>
      </c>
    </row>
    <row r="11" s="2" customFormat="1" ht="16.5" customHeight="1">
      <c r="A11" s="16"/>
    </row>
    <row r="12" s="2" customFormat="1" ht="16.5" customHeight="1">
      <c r="A12" s="16"/>
    </row>
    <row r="13" s="2" customFormat="1" ht="16.5" customHeight="1">
      <c r="A13" s="16"/>
    </row>
    <row r="14" s="2" customFormat="1" ht="16.5" customHeight="1">
      <c r="A14" s="16"/>
    </row>
    <row r="15" s="2" customFormat="1" ht="16.5" customHeight="1">
      <c r="A15" s="16"/>
    </row>
    <row r="16" s="2" customFormat="1" ht="16.5" customHeight="1">
      <c r="A16" s="16"/>
    </row>
    <row r="17" s="2" customFormat="1" ht="16.5" customHeight="1">
      <c r="A17" s="16"/>
    </row>
    <row r="18" s="2" customFormat="1" ht="16.5" customHeight="1">
      <c r="A18" s="16"/>
    </row>
    <row r="19" s="2" customFormat="1" ht="16.5" customHeight="1">
      <c r="A19" s="16"/>
    </row>
    <row r="20" s="2" customFormat="1" ht="16.5" customHeight="1">
      <c r="A20" s="16"/>
    </row>
    <row r="21" s="2" customFormat="1" ht="16.5" customHeight="1">
      <c r="A21" s="16"/>
    </row>
    <row r="22" s="2" customFormat="1" ht="16.5" customHeight="1">
      <c r="A22" s="16"/>
    </row>
    <row r="23" s="2" customFormat="1" ht="16.5" customHeight="1">
      <c r="A23" s="16"/>
    </row>
    <row r="24" s="2" customFormat="1" ht="16.5" customHeight="1">
      <c r="A24" s="16"/>
    </row>
    <row r="25" s="2" customFormat="1" ht="16.5" customHeight="1">
      <c r="A25" s="16"/>
    </row>
    <row r="26" s="2" customFormat="1" ht="16.5" customHeight="1">
      <c r="A26" s="16"/>
    </row>
    <row r="27" s="2" customFormat="1" ht="16.5" customHeight="1">
      <c r="A27" s="16"/>
    </row>
    <row r="28" s="2" customFormat="1" ht="16.5" customHeight="1">
      <c r="A28" s="16"/>
    </row>
    <row r="29" s="2" customFormat="1" ht="16.5" customHeight="1">
      <c r="A29" s="16"/>
    </row>
    <row r="30" s="2" customFormat="1" ht="16.5" customHeight="1">
      <c r="A30" s="16"/>
    </row>
    <row r="31" s="2" customFormat="1" ht="16.5" customHeight="1">
      <c r="A31" s="16"/>
    </row>
    <row r="32" s="2" customFormat="1" ht="16.5" customHeight="1">
      <c r="A32" s="16"/>
    </row>
    <row r="33" s="2" customFormat="1" ht="16.5" customHeight="1">
      <c r="A33" s="16"/>
    </row>
    <row r="34" s="2" customFormat="1" ht="16.5" customHeight="1">
      <c r="A34" s="16"/>
    </row>
    <row r="35" s="2" customFormat="1" ht="16.5" customHeight="1">
      <c r="A35" s="16"/>
    </row>
    <row r="36" s="2" customFormat="1" ht="16.5" customHeight="1">
      <c r="A36" s="16"/>
    </row>
    <row r="37" s="2" customFormat="1" ht="16.5" customHeight="1">
      <c r="A37" s="16"/>
    </row>
    <row r="38" s="2" customFormat="1" ht="16.5" customHeight="1">
      <c r="A38" s="16"/>
    </row>
    <row r="39" s="2" customFormat="1" ht="16.5" customHeight="1">
      <c r="A39" s="16"/>
    </row>
    <row r="40" s="2" customFormat="1" ht="16.5" customHeight="1">
      <c r="A40" s="16"/>
    </row>
    <row r="41" s="2" customFormat="1" ht="16.5" customHeight="1">
      <c r="A41" s="16"/>
    </row>
    <row r="42" s="2" customFormat="1" ht="16.5" customHeight="1">
      <c r="A42" s="16"/>
    </row>
    <row r="43" s="2" customFormat="1" ht="16.5" customHeight="1">
      <c r="A43" s="16"/>
    </row>
    <row r="44" s="2" customFormat="1" ht="16.5" customHeight="1">
      <c r="A44" s="16"/>
    </row>
    <row r="45" s="2" customFormat="1" ht="16.5" customHeight="1">
      <c r="A45" s="16"/>
    </row>
    <row r="46" s="2" customFormat="1" ht="16.5" customHeight="1">
      <c r="A46" s="16"/>
    </row>
    <row r="47" s="2" customFormat="1" ht="16.5" customHeight="1">
      <c r="A47" s="16"/>
    </row>
    <row r="48" s="2" customFormat="1" ht="16.5" customHeight="1">
      <c r="A48" s="16"/>
    </row>
    <row r="49" s="2" customFormat="1" ht="16.5" customHeight="1">
      <c r="A49" s="16"/>
    </row>
    <row r="50" s="2" customFormat="1" ht="16.5" customHeight="1">
      <c r="A50" s="16"/>
    </row>
    <row r="51" s="2" customFormat="1" ht="16.5" customHeight="1">
      <c r="A51" s="16"/>
    </row>
    <row r="52" s="2" customFormat="1" ht="16.5" customHeight="1">
      <c r="A52" s="16"/>
    </row>
    <row r="53" s="2" customFormat="1" ht="16.5" customHeight="1">
      <c r="A53" s="16"/>
    </row>
    <row r="54" s="2" customFormat="1" ht="16.5" customHeight="1">
      <c r="A54" s="16"/>
    </row>
    <row r="55" s="2" customFormat="1" ht="16.5" customHeight="1">
      <c r="A55" s="16"/>
    </row>
    <row r="56" s="2" customFormat="1" ht="16.5" customHeight="1">
      <c r="A56" s="16"/>
    </row>
    <row r="57" s="2" customFormat="1" ht="16.5" customHeight="1">
      <c r="A57" s="16"/>
    </row>
    <row r="58" s="2" customFormat="1" ht="16.5" customHeight="1">
      <c r="A58" s="16"/>
    </row>
    <row r="59" s="2" customFormat="1" ht="16.5" customHeight="1">
      <c r="A59" s="16"/>
    </row>
    <row r="60" s="2" customFormat="1" ht="16.5" customHeight="1">
      <c r="A60" s="16"/>
    </row>
    <row r="61" s="2" customFormat="1" ht="16.5" customHeight="1">
      <c r="A61" s="16"/>
    </row>
    <row r="62" s="2" customFormat="1" ht="16.5" customHeight="1">
      <c r="A62" s="16"/>
    </row>
    <row r="63" s="2" customFormat="1" ht="16.5" customHeight="1">
      <c r="A63" s="16"/>
    </row>
    <row r="64" s="2" customFormat="1" ht="16.5" customHeight="1">
      <c r="A64" s="16"/>
    </row>
    <row r="65" spans="1:6" s="2" customFormat="1" ht="16.5" customHeight="1">
      <c r="A65" s="17"/>
      <c r="B65" s="18"/>
      <c r="C65" s="18"/>
      <c r="D65" s="18"/>
      <c r="E65" s="18"/>
      <c r="F65" s="18"/>
    </row>
  </sheetData>
  <sheetProtection/>
  <mergeCells count="5">
    <mergeCell ref="A3:A4"/>
    <mergeCell ref="B3:C3"/>
    <mergeCell ref="D3:E3"/>
    <mergeCell ref="F3:F4"/>
    <mergeCell ref="G3:H3"/>
  </mergeCell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CV23"/>
  <sheetViews>
    <sheetView zoomScalePageLayoutView="0" workbookViewId="0" topLeftCell="A1">
      <selection activeCell="A2" sqref="A2"/>
    </sheetView>
  </sheetViews>
  <sheetFormatPr defaultColWidth="1.625" defaultRowHeight="16.5" customHeight="1"/>
  <cols>
    <col min="1" max="1" width="9.25390625" style="40" customWidth="1"/>
    <col min="2" max="10" width="8.375" style="40" customWidth="1"/>
    <col min="11" max="22" width="5.625" style="40" customWidth="1"/>
    <col min="23" max="47" width="1.75390625" style="40" customWidth="1"/>
    <col min="48" max="16384" width="1.625" style="40" customWidth="1"/>
  </cols>
  <sheetData>
    <row r="1" spans="1:100" ht="16.5" customHeight="1" thickBot="1">
      <c r="A1" s="120" t="s">
        <v>164</v>
      </c>
      <c r="B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12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</row>
    <row r="2" spans="1:100" ht="16.5" customHeight="1">
      <c r="A2" s="139" t="str">
        <f>HYPERLINK("#目次!A3","目次に戻る")</f>
        <v>目次に戻る</v>
      </c>
      <c r="B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1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</row>
    <row r="3" spans="1:100" s="42" customFormat="1" ht="16.5" customHeight="1" thickBot="1">
      <c r="A3" s="41" t="s">
        <v>140</v>
      </c>
      <c r="B3" s="41"/>
      <c r="C3" s="41"/>
      <c r="D3" s="41"/>
      <c r="E3" s="41"/>
      <c r="F3" s="41"/>
      <c r="G3" s="41"/>
      <c r="H3" s="41"/>
      <c r="I3" s="41"/>
      <c r="J3" s="123"/>
      <c r="K3" s="122"/>
      <c r="L3" s="122"/>
      <c r="M3" s="122"/>
      <c r="N3" s="122"/>
      <c r="O3" s="122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U3" s="20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</row>
    <row r="4" spans="1:100" s="2" customFormat="1" ht="16.5" customHeight="1">
      <c r="A4" s="57" t="s">
        <v>141</v>
      </c>
      <c r="B4" s="5" t="s">
        <v>142</v>
      </c>
      <c r="C4" s="4" t="s">
        <v>143</v>
      </c>
      <c r="D4" s="63" t="s">
        <v>144</v>
      </c>
      <c r="E4" s="4" t="s">
        <v>145</v>
      </c>
      <c r="F4" s="63" t="s">
        <v>146</v>
      </c>
      <c r="G4" s="4" t="s">
        <v>147</v>
      </c>
      <c r="H4" s="63" t="s">
        <v>148</v>
      </c>
      <c r="I4" s="4" t="s">
        <v>149</v>
      </c>
      <c r="J4" s="63" t="s">
        <v>150</v>
      </c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</row>
    <row r="5" spans="1:100" s="42" customFormat="1" ht="16.5" customHeight="1">
      <c r="A5" s="130" t="s">
        <v>169</v>
      </c>
      <c r="B5" s="126">
        <v>486101</v>
      </c>
      <c r="C5" s="127">
        <v>203127</v>
      </c>
      <c r="D5" s="127">
        <v>37822</v>
      </c>
      <c r="E5" s="127">
        <v>45331</v>
      </c>
      <c r="F5" s="127">
        <v>39414</v>
      </c>
      <c r="G5" s="127">
        <v>48339</v>
      </c>
      <c r="H5" s="127">
        <v>32983</v>
      </c>
      <c r="I5" s="127">
        <v>48927</v>
      </c>
      <c r="J5" s="127">
        <v>30158</v>
      </c>
      <c r="K5" s="127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</row>
    <row r="6" spans="1:100" s="42" customFormat="1" ht="16.5" customHeight="1">
      <c r="A6" s="130" t="s">
        <v>37</v>
      </c>
      <c r="B6" s="126">
        <v>468840</v>
      </c>
      <c r="C6" s="127">
        <v>191106</v>
      </c>
      <c r="D6" s="127">
        <v>37547</v>
      </c>
      <c r="E6" s="127">
        <v>42099</v>
      </c>
      <c r="F6" s="127">
        <v>39760</v>
      </c>
      <c r="G6" s="127">
        <v>48615</v>
      </c>
      <c r="H6" s="127">
        <v>33362</v>
      </c>
      <c r="I6" s="127">
        <v>48139</v>
      </c>
      <c r="J6" s="127">
        <v>28212</v>
      </c>
      <c r="K6" s="127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</row>
    <row r="7" spans="1:100" s="42" customFormat="1" ht="16.5" customHeight="1">
      <c r="A7" s="130" t="s">
        <v>48</v>
      </c>
      <c r="B7" s="126">
        <v>532114</v>
      </c>
      <c r="C7" s="127">
        <v>218894</v>
      </c>
      <c r="D7" s="127">
        <v>43628</v>
      </c>
      <c r="E7" s="127">
        <v>46371</v>
      </c>
      <c r="F7" s="127">
        <v>44745</v>
      </c>
      <c r="G7" s="127">
        <v>55348</v>
      </c>
      <c r="H7" s="127">
        <v>38081</v>
      </c>
      <c r="I7" s="127">
        <v>54282</v>
      </c>
      <c r="J7" s="127">
        <v>30765</v>
      </c>
      <c r="K7" s="127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</row>
    <row r="8" spans="1:100" s="42" customFormat="1" ht="16.5" customHeight="1">
      <c r="A8" s="130" t="s">
        <v>166</v>
      </c>
      <c r="B8" s="158">
        <v>551575</v>
      </c>
      <c r="C8" s="153">
        <v>219386</v>
      </c>
      <c r="D8" s="153">
        <v>46572</v>
      </c>
      <c r="E8" s="153">
        <v>50640</v>
      </c>
      <c r="F8" s="153">
        <v>45657</v>
      </c>
      <c r="G8" s="153">
        <v>58684</v>
      </c>
      <c r="H8" s="153">
        <v>41249</v>
      </c>
      <c r="I8" s="153">
        <v>57706</v>
      </c>
      <c r="J8" s="153">
        <v>31681</v>
      </c>
      <c r="K8" s="127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</row>
    <row r="9" spans="1:100" s="53" customFormat="1" ht="16.5" customHeight="1" thickBot="1">
      <c r="A9" s="143" t="s">
        <v>165</v>
      </c>
      <c r="B9" s="156">
        <v>555810</v>
      </c>
      <c r="C9" s="157">
        <v>218922</v>
      </c>
      <c r="D9" s="157">
        <v>49897</v>
      </c>
      <c r="E9" s="157">
        <v>56931</v>
      </c>
      <c r="F9" s="157">
        <v>45595</v>
      </c>
      <c r="G9" s="157">
        <v>45147</v>
      </c>
      <c r="H9" s="157">
        <v>44257</v>
      </c>
      <c r="I9" s="157">
        <v>61026</v>
      </c>
      <c r="J9" s="157">
        <v>34035</v>
      </c>
      <c r="K9" s="128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</row>
    <row r="10" spans="1:100" s="42" customFormat="1" ht="16.5" customHeight="1">
      <c r="A10" s="144"/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</row>
    <row r="11" spans="1:100" s="42" customFormat="1" ht="16.5" customHeight="1">
      <c r="A11" s="130" t="s">
        <v>197</v>
      </c>
      <c r="B11" s="153">
        <v>46997</v>
      </c>
      <c r="C11" s="154">
        <v>18414</v>
      </c>
      <c r="D11" s="155">
        <v>3976</v>
      </c>
      <c r="E11" s="155">
        <v>4358</v>
      </c>
      <c r="F11" s="155">
        <v>3767</v>
      </c>
      <c r="G11" s="155">
        <v>5178</v>
      </c>
      <c r="H11" s="155">
        <v>3526</v>
      </c>
      <c r="I11" s="155">
        <v>5043</v>
      </c>
      <c r="J11" s="155">
        <v>2735</v>
      </c>
      <c r="K11" s="127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</row>
    <row r="12" spans="1:100" s="42" customFormat="1" ht="16.5" customHeight="1">
      <c r="A12" s="130">
        <v>5</v>
      </c>
      <c r="B12" s="153">
        <v>45168</v>
      </c>
      <c r="C12" s="154">
        <v>17840</v>
      </c>
      <c r="D12" s="155">
        <v>3837</v>
      </c>
      <c r="E12" s="155">
        <v>4177</v>
      </c>
      <c r="F12" s="155">
        <v>3612</v>
      </c>
      <c r="G12" s="155">
        <v>4853</v>
      </c>
      <c r="H12" s="155">
        <v>3399</v>
      </c>
      <c r="I12" s="155">
        <v>4826</v>
      </c>
      <c r="J12" s="155">
        <v>2624</v>
      </c>
      <c r="K12" s="127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</row>
    <row r="13" spans="1:100" s="42" customFormat="1" ht="16.5" customHeight="1">
      <c r="A13" s="130">
        <v>6</v>
      </c>
      <c r="B13" s="153">
        <v>44219</v>
      </c>
      <c r="C13" s="154">
        <v>14140</v>
      </c>
      <c r="D13" s="155">
        <v>4288</v>
      </c>
      <c r="E13" s="155">
        <v>4556</v>
      </c>
      <c r="F13" s="155">
        <v>3978</v>
      </c>
      <c r="G13" s="155">
        <v>5281</v>
      </c>
      <c r="H13" s="155">
        <v>3816</v>
      </c>
      <c r="I13" s="155">
        <v>5098</v>
      </c>
      <c r="J13" s="155">
        <v>3062</v>
      </c>
      <c r="K13" s="127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</row>
    <row r="14" spans="1:100" s="42" customFormat="1" ht="16.5" customHeight="1">
      <c r="A14" s="130">
        <v>7</v>
      </c>
      <c r="B14" s="153">
        <v>45905</v>
      </c>
      <c r="C14" s="154">
        <v>17133</v>
      </c>
      <c r="D14" s="155">
        <v>4034</v>
      </c>
      <c r="E14" s="155">
        <v>4347</v>
      </c>
      <c r="F14" s="155">
        <v>3785</v>
      </c>
      <c r="G14" s="155">
        <v>5238</v>
      </c>
      <c r="H14" s="155">
        <v>3669</v>
      </c>
      <c r="I14" s="155">
        <v>4775</v>
      </c>
      <c r="J14" s="155">
        <v>2924</v>
      </c>
      <c r="K14" s="127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</row>
    <row r="15" spans="1:100" s="42" customFormat="1" ht="16.5" customHeight="1">
      <c r="A15" s="130">
        <v>8</v>
      </c>
      <c r="B15" s="153">
        <v>51971</v>
      </c>
      <c r="C15" s="154">
        <v>20282</v>
      </c>
      <c r="D15" s="155">
        <v>4610</v>
      </c>
      <c r="E15" s="155">
        <v>5146</v>
      </c>
      <c r="F15" s="155">
        <v>4007</v>
      </c>
      <c r="G15" s="155">
        <v>5485</v>
      </c>
      <c r="H15" s="155">
        <v>3819</v>
      </c>
      <c r="I15" s="155">
        <v>5621</v>
      </c>
      <c r="J15" s="155">
        <v>3001</v>
      </c>
      <c r="K15" s="127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</row>
    <row r="16" spans="1:100" s="42" customFormat="1" ht="16.5" customHeight="1">
      <c r="A16" s="130">
        <v>9</v>
      </c>
      <c r="B16" s="153">
        <v>50853</v>
      </c>
      <c r="C16" s="154">
        <v>19386</v>
      </c>
      <c r="D16" s="155">
        <v>4429</v>
      </c>
      <c r="E16" s="155">
        <v>4943</v>
      </c>
      <c r="F16" s="155">
        <v>4015</v>
      </c>
      <c r="G16" s="155">
        <v>5578</v>
      </c>
      <c r="H16" s="155">
        <v>3959</v>
      </c>
      <c r="I16" s="155">
        <v>5531</v>
      </c>
      <c r="J16" s="155">
        <v>3012</v>
      </c>
      <c r="K16" s="127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</row>
    <row r="17" spans="1:100" s="42" customFormat="1" ht="16.5" customHeight="1">
      <c r="A17" s="130" t="s">
        <v>112</v>
      </c>
      <c r="B17" s="153">
        <v>46592</v>
      </c>
      <c r="C17" s="154">
        <v>18854</v>
      </c>
      <c r="D17" s="155">
        <v>4291</v>
      </c>
      <c r="E17" s="155">
        <v>4676</v>
      </c>
      <c r="F17" s="155">
        <v>3604</v>
      </c>
      <c r="G17" s="155">
        <v>3615</v>
      </c>
      <c r="H17" s="155">
        <v>3456</v>
      </c>
      <c r="I17" s="155">
        <v>5265</v>
      </c>
      <c r="J17" s="155">
        <v>2831</v>
      </c>
      <c r="K17" s="127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</row>
    <row r="18" spans="1:100" s="42" customFormat="1" ht="16.5" customHeight="1">
      <c r="A18" s="130" t="s">
        <v>113</v>
      </c>
      <c r="B18" s="153">
        <v>43566</v>
      </c>
      <c r="C18" s="154">
        <v>18366</v>
      </c>
      <c r="D18" s="155">
        <v>3848</v>
      </c>
      <c r="E18" s="155">
        <v>4998</v>
      </c>
      <c r="F18" s="155">
        <v>3701</v>
      </c>
      <c r="G18" s="155">
        <v>1782</v>
      </c>
      <c r="H18" s="155">
        <v>3557</v>
      </c>
      <c r="I18" s="155">
        <v>4614</v>
      </c>
      <c r="J18" s="155">
        <v>2700</v>
      </c>
      <c r="K18" s="127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</row>
    <row r="19" spans="1:100" s="42" customFormat="1" ht="16.5" customHeight="1">
      <c r="A19" s="130" t="s">
        <v>114</v>
      </c>
      <c r="B19" s="153">
        <v>41937</v>
      </c>
      <c r="C19" s="154">
        <v>17637</v>
      </c>
      <c r="D19" s="155">
        <v>3842</v>
      </c>
      <c r="E19" s="155">
        <v>4336</v>
      </c>
      <c r="F19" s="155">
        <v>3525</v>
      </c>
      <c r="G19" s="155">
        <v>1785</v>
      </c>
      <c r="H19" s="155">
        <v>3414</v>
      </c>
      <c r="I19" s="155">
        <v>4796</v>
      </c>
      <c r="J19" s="155">
        <v>2602</v>
      </c>
      <c r="K19" s="127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</row>
    <row r="20" spans="1:100" s="42" customFormat="1" ht="16.5" customHeight="1">
      <c r="A20" s="175" t="s">
        <v>167</v>
      </c>
      <c r="B20" s="153">
        <v>44292</v>
      </c>
      <c r="C20" s="154">
        <v>18586</v>
      </c>
      <c r="D20" s="155">
        <v>4012</v>
      </c>
      <c r="E20" s="155">
        <v>4978</v>
      </c>
      <c r="F20" s="155">
        <v>3710</v>
      </c>
      <c r="G20" s="155">
        <v>1826</v>
      </c>
      <c r="H20" s="155">
        <v>3600</v>
      </c>
      <c r="I20" s="155">
        <v>4954</v>
      </c>
      <c r="J20" s="155">
        <v>2626</v>
      </c>
      <c r="K20" s="127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</row>
    <row r="21" spans="1:100" s="42" customFormat="1" ht="16.5" customHeight="1">
      <c r="A21" s="130">
        <v>2</v>
      </c>
      <c r="B21" s="153">
        <v>44499</v>
      </c>
      <c r="C21" s="154">
        <v>18370</v>
      </c>
      <c r="D21" s="155">
        <v>4180</v>
      </c>
      <c r="E21" s="155">
        <v>4941</v>
      </c>
      <c r="F21" s="155">
        <v>3671</v>
      </c>
      <c r="G21" s="155">
        <v>1806</v>
      </c>
      <c r="H21" s="155">
        <v>3767</v>
      </c>
      <c r="I21" s="155">
        <v>5036</v>
      </c>
      <c r="J21" s="155">
        <v>2728</v>
      </c>
      <c r="K21" s="127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</row>
    <row r="22" spans="1:100" s="42" customFormat="1" ht="16.5" customHeight="1" thickBot="1">
      <c r="A22" s="131">
        <v>3</v>
      </c>
      <c r="B22" s="176">
        <v>49811</v>
      </c>
      <c r="C22" s="177">
        <v>19914</v>
      </c>
      <c r="D22" s="177">
        <v>4550</v>
      </c>
      <c r="E22" s="177">
        <v>5475</v>
      </c>
      <c r="F22" s="177">
        <v>4220</v>
      </c>
      <c r="G22" s="177">
        <v>2720</v>
      </c>
      <c r="H22" s="177">
        <v>4275</v>
      </c>
      <c r="I22" s="177">
        <v>5467</v>
      </c>
      <c r="J22" s="177">
        <v>3190</v>
      </c>
      <c r="K22" s="127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</row>
    <row r="23" spans="1:100" s="42" customFormat="1" ht="16.5" customHeight="1">
      <c r="A23" s="42" t="s">
        <v>151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67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7.75390625" style="18" customWidth="1"/>
    <col min="2" max="10" width="8.375" style="18" customWidth="1"/>
    <col min="11" max="16384" width="9.00390625" style="18" customWidth="1"/>
  </cols>
  <sheetData>
    <row r="1" spans="1:10" ht="16.5" customHeight="1">
      <c r="A1" s="19" t="s">
        <v>170</v>
      </c>
      <c r="B1" s="20"/>
      <c r="D1" s="20"/>
      <c r="E1" s="20"/>
      <c r="F1" s="20"/>
      <c r="G1" s="20"/>
      <c r="H1" s="20"/>
      <c r="I1" s="20"/>
      <c r="J1" s="20"/>
    </row>
    <row r="2" spans="1:10" ht="16.5" customHeight="1">
      <c r="A2" s="142" t="str">
        <f>HYPERLINK("#目次!A4","目次に戻る")</f>
        <v>目次に戻る</v>
      </c>
      <c r="B2" s="20"/>
      <c r="D2" s="20"/>
      <c r="E2" s="20"/>
      <c r="F2" s="20"/>
      <c r="G2" s="20"/>
      <c r="H2" s="20"/>
      <c r="I2" s="20"/>
      <c r="J2" s="20"/>
    </row>
    <row r="3" spans="1:10" s="2" customFormat="1" ht="16.5" customHeight="1" thickBot="1">
      <c r="A3" s="22" t="s">
        <v>128</v>
      </c>
      <c r="B3" s="22"/>
      <c r="C3" s="22"/>
      <c r="D3" s="22"/>
      <c r="E3" s="22"/>
      <c r="F3" s="22"/>
      <c r="G3" s="22"/>
      <c r="H3" s="22"/>
      <c r="I3" s="22"/>
      <c r="J3" s="115" t="s">
        <v>115</v>
      </c>
    </row>
    <row r="4" spans="1:10" s="2" customFormat="1" ht="16.5" customHeight="1">
      <c r="A4" s="57" t="s">
        <v>129</v>
      </c>
      <c r="B4" s="5" t="s">
        <v>130</v>
      </c>
      <c r="C4" s="4" t="s">
        <v>131</v>
      </c>
      <c r="D4" s="63" t="s">
        <v>132</v>
      </c>
      <c r="E4" s="4" t="s">
        <v>133</v>
      </c>
      <c r="F4" s="63" t="s">
        <v>134</v>
      </c>
      <c r="G4" s="4" t="s">
        <v>135</v>
      </c>
      <c r="H4" s="63" t="s">
        <v>136</v>
      </c>
      <c r="I4" s="4" t="s">
        <v>137</v>
      </c>
      <c r="J4" s="63" t="s">
        <v>138</v>
      </c>
    </row>
    <row r="5" spans="1:10" s="2" customFormat="1" ht="16.5" customHeight="1">
      <c r="A5" s="58" t="s">
        <v>198</v>
      </c>
      <c r="B5" s="81">
        <v>976497</v>
      </c>
      <c r="C5" s="116">
        <v>474535</v>
      </c>
      <c r="D5" s="116">
        <v>58678</v>
      </c>
      <c r="E5" s="116">
        <v>75009</v>
      </c>
      <c r="F5" s="116">
        <v>64682</v>
      </c>
      <c r="G5" s="116">
        <v>77736</v>
      </c>
      <c r="H5" s="116">
        <v>85911</v>
      </c>
      <c r="I5" s="116">
        <v>68438</v>
      </c>
      <c r="J5" s="116">
        <v>71508</v>
      </c>
    </row>
    <row r="6" spans="1:10" s="2" customFormat="1" ht="16.5" customHeight="1">
      <c r="A6" s="58" t="s">
        <v>48</v>
      </c>
      <c r="B6" s="81">
        <v>983574</v>
      </c>
      <c r="C6" s="116">
        <v>485505</v>
      </c>
      <c r="D6" s="116">
        <v>58112</v>
      </c>
      <c r="E6" s="116">
        <v>72515</v>
      </c>
      <c r="F6" s="116">
        <v>66198</v>
      </c>
      <c r="G6" s="116">
        <v>74474</v>
      </c>
      <c r="H6" s="116">
        <v>84878</v>
      </c>
      <c r="I6" s="116">
        <v>69627</v>
      </c>
      <c r="J6" s="116">
        <v>72265</v>
      </c>
    </row>
    <row r="7" spans="1:10" s="2" customFormat="1" ht="16.5" customHeight="1">
      <c r="A7" s="58" t="s">
        <v>103</v>
      </c>
      <c r="B7" s="81">
        <v>981545</v>
      </c>
      <c r="C7" s="116">
        <v>489099</v>
      </c>
      <c r="D7" s="116">
        <v>58234</v>
      </c>
      <c r="E7" s="116">
        <v>70024</v>
      </c>
      <c r="F7" s="116">
        <v>65936</v>
      </c>
      <c r="G7" s="116">
        <v>72014</v>
      </c>
      <c r="H7" s="116">
        <v>85473</v>
      </c>
      <c r="I7" s="116">
        <v>68636</v>
      </c>
      <c r="J7" s="116">
        <v>72129</v>
      </c>
    </row>
    <row r="8" spans="1:10" s="15" customFormat="1" ht="16.5" customHeight="1">
      <c r="A8" s="58" t="s">
        <v>155</v>
      </c>
      <c r="B8" s="81">
        <v>969114</v>
      </c>
      <c r="C8" s="116">
        <v>480870</v>
      </c>
      <c r="D8" s="116">
        <v>57017</v>
      </c>
      <c r="E8" s="116">
        <v>66588</v>
      </c>
      <c r="F8" s="116">
        <v>67377</v>
      </c>
      <c r="G8" s="116">
        <v>70965</v>
      </c>
      <c r="H8" s="116">
        <v>85734</v>
      </c>
      <c r="I8" s="116">
        <v>68085</v>
      </c>
      <c r="J8" s="116">
        <v>72478</v>
      </c>
    </row>
    <row r="9" spans="1:12" s="15" customFormat="1" ht="16.5" customHeight="1">
      <c r="A9" s="143" t="s">
        <v>171</v>
      </c>
      <c r="B9" s="157">
        <v>953447</v>
      </c>
      <c r="C9" s="161">
        <v>487678</v>
      </c>
      <c r="D9" s="161">
        <v>57985</v>
      </c>
      <c r="E9" s="161">
        <v>67220</v>
      </c>
      <c r="F9" s="161">
        <v>68237</v>
      </c>
      <c r="G9" s="161">
        <v>51422</v>
      </c>
      <c r="H9" s="161">
        <v>85660</v>
      </c>
      <c r="I9" s="161">
        <v>64952</v>
      </c>
      <c r="J9" s="161">
        <v>70293</v>
      </c>
      <c r="K9" s="161"/>
      <c r="L9" s="161"/>
    </row>
    <row r="10" ht="16.5" customHeight="1">
      <c r="A10" s="178"/>
    </row>
    <row r="11" spans="1:10" s="2" customFormat="1" ht="16.5" customHeight="1">
      <c r="A11" s="117" t="s">
        <v>116</v>
      </c>
      <c r="B11" s="154">
        <v>38189</v>
      </c>
      <c r="C11" s="155">
        <v>24544</v>
      </c>
      <c r="D11" s="155">
        <v>1781</v>
      </c>
      <c r="E11" s="155">
        <v>2150</v>
      </c>
      <c r="F11" s="155">
        <v>1818</v>
      </c>
      <c r="G11" s="155">
        <v>1766</v>
      </c>
      <c r="H11" s="155">
        <v>2154</v>
      </c>
      <c r="I11" s="155">
        <v>1854</v>
      </c>
      <c r="J11" s="155">
        <v>2122</v>
      </c>
    </row>
    <row r="12" spans="1:10" s="2" customFormat="1" ht="16.5" customHeight="1">
      <c r="A12" s="117" t="s">
        <v>117</v>
      </c>
      <c r="B12" s="160">
        <v>32519</v>
      </c>
      <c r="C12" s="153">
        <v>18002</v>
      </c>
      <c r="D12" s="153">
        <v>1810</v>
      </c>
      <c r="E12" s="153">
        <v>2244</v>
      </c>
      <c r="F12" s="153">
        <v>2272</v>
      </c>
      <c r="G12" s="153">
        <v>1536</v>
      </c>
      <c r="H12" s="153">
        <v>2545</v>
      </c>
      <c r="I12" s="153">
        <v>2037</v>
      </c>
      <c r="J12" s="153">
        <v>2073</v>
      </c>
    </row>
    <row r="13" spans="1:10" s="2" customFormat="1" ht="16.5" customHeight="1">
      <c r="A13" s="118" t="s">
        <v>118</v>
      </c>
      <c r="B13" s="160">
        <v>91006</v>
      </c>
      <c r="C13" s="153">
        <v>49320</v>
      </c>
      <c r="D13" s="153">
        <v>5104</v>
      </c>
      <c r="E13" s="153">
        <v>6433</v>
      </c>
      <c r="F13" s="153">
        <v>6121</v>
      </c>
      <c r="G13" s="153">
        <v>5066</v>
      </c>
      <c r="H13" s="153">
        <v>7681</v>
      </c>
      <c r="I13" s="153">
        <v>5460</v>
      </c>
      <c r="J13" s="153">
        <v>5821</v>
      </c>
    </row>
    <row r="14" spans="1:10" s="2" customFormat="1" ht="16.5" customHeight="1">
      <c r="A14" s="118" t="s">
        <v>119</v>
      </c>
      <c r="B14" s="160">
        <v>151980</v>
      </c>
      <c r="C14" s="153">
        <v>94375</v>
      </c>
      <c r="D14" s="153">
        <v>7345</v>
      </c>
      <c r="E14" s="153">
        <v>8519</v>
      </c>
      <c r="F14" s="153">
        <v>7773</v>
      </c>
      <c r="G14" s="153">
        <v>5796</v>
      </c>
      <c r="H14" s="153">
        <v>10045</v>
      </c>
      <c r="I14" s="153">
        <v>8817</v>
      </c>
      <c r="J14" s="153">
        <v>9310</v>
      </c>
    </row>
    <row r="15" spans="1:10" s="2" customFormat="1" ht="16.5" customHeight="1">
      <c r="A15" s="118" t="s">
        <v>120</v>
      </c>
      <c r="B15" s="160">
        <v>70327</v>
      </c>
      <c r="C15" s="153">
        <v>34168</v>
      </c>
      <c r="D15" s="153">
        <v>4692</v>
      </c>
      <c r="E15" s="153">
        <v>4910</v>
      </c>
      <c r="F15" s="153">
        <v>5363</v>
      </c>
      <c r="G15" s="153">
        <v>4040</v>
      </c>
      <c r="H15" s="153">
        <v>6422</v>
      </c>
      <c r="I15" s="153">
        <v>4790</v>
      </c>
      <c r="J15" s="153">
        <v>5942</v>
      </c>
    </row>
    <row r="16" spans="1:10" s="2" customFormat="1" ht="16.5" customHeight="1">
      <c r="A16" s="118" t="s">
        <v>121</v>
      </c>
      <c r="B16" s="160">
        <v>62037</v>
      </c>
      <c r="C16" s="155">
        <v>32464</v>
      </c>
      <c r="D16" s="155">
        <v>3792</v>
      </c>
      <c r="E16" s="155">
        <v>4325</v>
      </c>
      <c r="F16" s="155">
        <v>4111</v>
      </c>
      <c r="G16" s="155">
        <v>3329</v>
      </c>
      <c r="H16" s="155">
        <v>5062</v>
      </c>
      <c r="I16" s="155">
        <v>4238</v>
      </c>
      <c r="J16" s="155">
        <v>4716</v>
      </c>
    </row>
    <row r="17" spans="1:10" s="2" customFormat="1" ht="16.5" customHeight="1">
      <c r="A17" s="118" t="s">
        <v>122</v>
      </c>
      <c r="B17" s="160">
        <v>27638</v>
      </c>
      <c r="C17" s="155">
        <v>14936</v>
      </c>
      <c r="D17" s="155">
        <v>1733</v>
      </c>
      <c r="E17" s="155">
        <v>1799</v>
      </c>
      <c r="F17" s="155">
        <v>1823</v>
      </c>
      <c r="G17" s="155">
        <v>1378</v>
      </c>
      <c r="H17" s="155">
        <v>1965</v>
      </c>
      <c r="I17" s="155">
        <v>1842</v>
      </c>
      <c r="J17" s="155">
        <v>2162</v>
      </c>
    </row>
    <row r="18" spans="1:10" s="2" customFormat="1" ht="16.5" customHeight="1">
      <c r="A18" s="118" t="s">
        <v>123</v>
      </c>
      <c r="B18" s="160">
        <v>79679</v>
      </c>
      <c r="C18" s="155">
        <v>39342</v>
      </c>
      <c r="D18" s="155">
        <v>4869</v>
      </c>
      <c r="E18" s="155">
        <v>5266</v>
      </c>
      <c r="F18" s="155">
        <v>5914</v>
      </c>
      <c r="G18" s="155">
        <v>4733</v>
      </c>
      <c r="H18" s="155">
        <v>6806</v>
      </c>
      <c r="I18" s="155">
        <v>5493</v>
      </c>
      <c r="J18" s="155">
        <v>7256</v>
      </c>
    </row>
    <row r="19" spans="1:10" s="2" customFormat="1" ht="16.5" customHeight="1">
      <c r="A19" s="118" t="s">
        <v>124</v>
      </c>
      <c r="B19" s="160">
        <v>16069</v>
      </c>
      <c r="C19" s="155">
        <v>7938</v>
      </c>
      <c r="D19" s="155">
        <v>1148</v>
      </c>
      <c r="E19" s="155">
        <v>1126</v>
      </c>
      <c r="F19" s="155">
        <v>1210</v>
      </c>
      <c r="G19" s="155">
        <v>840</v>
      </c>
      <c r="H19" s="155">
        <v>1422</v>
      </c>
      <c r="I19" s="155">
        <v>1314</v>
      </c>
      <c r="J19" s="155">
        <v>1071</v>
      </c>
    </row>
    <row r="20" spans="1:10" s="2" customFormat="1" ht="16.5" customHeight="1">
      <c r="A20" s="118" t="s">
        <v>125</v>
      </c>
      <c r="B20" s="160">
        <v>314893</v>
      </c>
      <c r="C20" s="155">
        <v>143798</v>
      </c>
      <c r="D20" s="155">
        <v>20447</v>
      </c>
      <c r="E20" s="155">
        <v>25527</v>
      </c>
      <c r="F20" s="155">
        <v>25696</v>
      </c>
      <c r="G20" s="155">
        <v>18540</v>
      </c>
      <c r="H20" s="155">
        <v>34915</v>
      </c>
      <c r="I20" s="155">
        <v>23520</v>
      </c>
      <c r="J20" s="155">
        <v>22450</v>
      </c>
    </row>
    <row r="21" spans="1:10" s="2" customFormat="1" ht="16.5" customHeight="1">
      <c r="A21" s="118" t="s">
        <v>126</v>
      </c>
      <c r="B21" s="160">
        <v>63029</v>
      </c>
      <c r="C21" s="155">
        <v>27568</v>
      </c>
      <c r="D21" s="155">
        <v>4508</v>
      </c>
      <c r="E21" s="155">
        <v>4362</v>
      </c>
      <c r="F21" s="155">
        <v>5326</v>
      </c>
      <c r="G21" s="155">
        <v>3707</v>
      </c>
      <c r="H21" s="155">
        <v>6008</v>
      </c>
      <c r="I21" s="155">
        <v>4836</v>
      </c>
      <c r="J21" s="155">
        <v>6714</v>
      </c>
    </row>
    <row r="22" spans="1:10" s="2" customFormat="1" ht="16.5" customHeight="1" thickBot="1">
      <c r="A22" s="119" t="s">
        <v>127</v>
      </c>
      <c r="B22" s="179">
        <v>6081</v>
      </c>
      <c r="C22" s="177">
        <v>1223</v>
      </c>
      <c r="D22" s="177">
        <v>756</v>
      </c>
      <c r="E22" s="177">
        <v>559</v>
      </c>
      <c r="F22" s="177">
        <v>810</v>
      </c>
      <c r="G22" s="177">
        <v>691</v>
      </c>
      <c r="H22" s="177">
        <v>635</v>
      </c>
      <c r="I22" s="177">
        <v>751</v>
      </c>
      <c r="J22" s="177">
        <v>656</v>
      </c>
    </row>
    <row r="23" spans="1:10" s="2" customFormat="1" ht="16.5" customHeight="1">
      <c r="A23" s="2" t="s">
        <v>139</v>
      </c>
      <c r="B23" s="116"/>
      <c r="C23" s="116"/>
      <c r="D23" s="116"/>
      <c r="E23" s="116"/>
      <c r="F23" s="116"/>
      <c r="G23" s="116"/>
      <c r="H23" s="116"/>
      <c r="I23" s="116"/>
      <c r="J23" s="116"/>
    </row>
    <row r="24" spans="2:10" s="2" customFormat="1" ht="16.5" customHeight="1">
      <c r="B24" s="116"/>
      <c r="C24" s="116"/>
      <c r="D24" s="116"/>
      <c r="E24" s="116"/>
      <c r="F24" s="116"/>
      <c r="G24" s="116"/>
      <c r="H24" s="116"/>
      <c r="I24" s="116"/>
      <c r="J24" s="116"/>
    </row>
    <row r="25" spans="2:10" s="2" customFormat="1" ht="16.5" customHeight="1">
      <c r="B25" s="116"/>
      <c r="C25" s="116"/>
      <c r="D25" s="116"/>
      <c r="E25" s="116"/>
      <c r="F25" s="116"/>
      <c r="G25" s="116"/>
      <c r="H25" s="116"/>
      <c r="I25" s="116"/>
      <c r="J25" s="116"/>
    </row>
    <row r="26" spans="2:10" s="2" customFormat="1" ht="16.5" customHeight="1">
      <c r="B26" s="116"/>
      <c r="C26" s="116"/>
      <c r="D26" s="116"/>
      <c r="E26" s="116"/>
      <c r="F26" s="116"/>
      <c r="G26" s="116"/>
      <c r="H26" s="116"/>
      <c r="I26" s="116"/>
      <c r="J26" s="116"/>
    </row>
    <row r="27" spans="2:10" s="2" customFormat="1" ht="16.5" customHeight="1">
      <c r="B27" s="116"/>
      <c r="C27" s="116"/>
      <c r="D27" s="116"/>
      <c r="E27" s="116"/>
      <c r="F27" s="116"/>
      <c r="G27" s="116"/>
      <c r="H27" s="116"/>
      <c r="I27" s="116"/>
      <c r="J27" s="116"/>
    </row>
    <row r="28" spans="2:10" s="2" customFormat="1" ht="16.5" customHeight="1">
      <c r="B28" s="116"/>
      <c r="C28" s="116"/>
      <c r="D28" s="116"/>
      <c r="E28" s="116"/>
      <c r="F28" s="116"/>
      <c r="G28" s="116"/>
      <c r="H28" s="116"/>
      <c r="I28" s="116"/>
      <c r="J28" s="116"/>
    </row>
    <row r="29" spans="2:10" s="2" customFormat="1" ht="16.5" customHeight="1">
      <c r="B29" s="116"/>
      <c r="C29" s="116"/>
      <c r="D29" s="116"/>
      <c r="E29" s="116"/>
      <c r="F29" s="116"/>
      <c r="G29" s="116"/>
      <c r="H29" s="116"/>
      <c r="I29" s="116"/>
      <c r="J29" s="116"/>
    </row>
    <row r="30" spans="2:10" s="2" customFormat="1" ht="16.5" customHeight="1">
      <c r="B30" s="116"/>
      <c r="C30" s="116"/>
      <c r="D30" s="116"/>
      <c r="E30" s="116"/>
      <c r="F30" s="116"/>
      <c r="G30" s="116"/>
      <c r="H30" s="116"/>
      <c r="I30" s="116"/>
      <c r="J30" s="116"/>
    </row>
    <row r="31" spans="2:10" s="2" customFormat="1" ht="16.5" customHeight="1">
      <c r="B31" s="116"/>
      <c r="C31" s="116"/>
      <c r="D31" s="116"/>
      <c r="E31" s="116"/>
      <c r="F31" s="116"/>
      <c r="G31" s="116"/>
      <c r="H31" s="116"/>
      <c r="I31" s="116"/>
      <c r="J31" s="116"/>
    </row>
    <row r="32" spans="2:10" s="2" customFormat="1" ht="16.5" customHeight="1">
      <c r="B32" s="116"/>
      <c r="C32" s="116"/>
      <c r="D32" s="116"/>
      <c r="E32" s="116"/>
      <c r="F32" s="116"/>
      <c r="G32" s="116"/>
      <c r="H32" s="116"/>
      <c r="I32" s="116"/>
      <c r="J32" s="116"/>
    </row>
    <row r="33" spans="2:10" s="2" customFormat="1" ht="16.5" customHeight="1">
      <c r="B33" s="116"/>
      <c r="C33" s="116"/>
      <c r="D33" s="116"/>
      <c r="E33" s="116"/>
      <c r="F33" s="116"/>
      <c r="G33" s="116"/>
      <c r="H33" s="116"/>
      <c r="I33" s="116"/>
      <c r="J33" s="116"/>
    </row>
    <row r="34" spans="2:10" s="2" customFormat="1" ht="16.5" customHeight="1">
      <c r="B34" s="116"/>
      <c r="C34" s="116"/>
      <c r="D34" s="116"/>
      <c r="E34" s="116"/>
      <c r="F34" s="116"/>
      <c r="G34" s="116"/>
      <c r="H34" s="116"/>
      <c r="I34" s="116"/>
      <c r="J34" s="116"/>
    </row>
    <row r="35" spans="2:10" s="2" customFormat="1" ht="16.5" customHeight="1">
      <c r="B35" s="116"/>
      <c r="C35" s="116"/>
      <c r="D35" s="116"/>
      <c r="E35" s="116"/>
      <c r="F35" s="116"/>
      <c r="G35" s="116"/>
      <c r="H35" s="116"/>
      <c r="I35" s="116"/>
      <c r="J35" s="116"/>
    </row>
    <row r="36" spans="2:10" s="2" customFormat="1" ht="16.5" customHeight="1">
      <c r="B36" s="116"/>
      <c r="C36" s="116"/>
      <c r="D36" s="116"/>
      <c r="E36" s="116"/>
      <c r="F36" s="116"/>
      <c r="G36" s="116"/>
      <c r="H36" s="116"/>
      <c r="I36" s="116"/>
      <c r="J36" s="116"/>
    </row>
    <row r="37" spans="2:10" s="2" customFormat="1" ht="16.5" customHeight="1">
      <c r="B37" s="116"/>
      <c r="C37" s="116"/>
      <c r="D37" s="116"/>
      <c r="E37" s="116"/>
      <c r="F37" s="116"/>
      <c r="G37" s="116"/>
      <c r="H37" s="116"/>
      <c r="I37" s="116"/>
      <c r="J37" s="116"/>
    </row>
    <row r="38" spans="2:10" s="2" customFormat="1" ht="16.5" customHeight="1">
      <c r="B38" s="116"/>
      <c r="C38" s="116"/>
      <c r="D38" s="116"/>
      <c r="E38" s="116"/>
      <c r="F38" s="116"/>
      <c r="G38" s="116"/>
      <c r="H38" s="116"/>
      <c r="I38" s="116"/>
      <c r="J38" s="116"/>
    </row>
    <row r="39" spans="2:10" s="2" customFormat="1" ht="16.5" customHeight="1">
      <c r="B39" s="116"/>
      <c r="C39" s="116"/>
      <c r="D39" s="116"/>
      <c r="E39" s="116"/>
      <c r="F39" s="116"/>
      <c r="G39" s="116"/>
      <c r="H39" s="116"/>
      <c r="I39" s="116"/>
      <c r="J39" s="116"/>
    </row>
    <row r="40" spans="2:10" s="2" customFormat="1" ht="16.5" customHeight="1">
      <c r="B40" s="116"/>
      <c r="C40" s="116"/>
      <c r="D40" s="116"/>
      <c r="E40" s="116"/>
      <c r="F40" s="116"/>
      <c r="G40" s="116"/>
      <c r="H40" s="116"/>
      <c r="I40" s="116"/>
      <c r="J40" s="116"/>
    </row>
    <row r="41" spans="2:10" s="2" customFormat="1" ht="16.5" customHeight="1">
      <c r="B41" s="116"/>
      <c r="C41" s="116"/>
      <c r="D41" s="116"/>
      <c r="E41" s="116"/>
      <c r="F41" s="116"/>
      <c r="G41" s="116"/>
      <c r="H41" s="116"/>
      <c r="I41" s="116"/>
      <c r="J41" s="116"/>
    </row>
    <row r="42" spans="2:10" s="2" customFormat="1" ht="16.5" customHeight="1">
      <c r="B42" s="116"/>
      <c r="C42" s="116"/>
      <c r="D42" s="116"/>
      <c r="E42" s="116"/>
      <c r="F42" s="116"/>
      <c r="G42" s="116"/>
      <c r="H42" s="116"/>
      <c r="I42" s="116"/>
      <c r="J42" s="116"/>
    </row>
    <row r="43" spans="2:10" s="2" customFormat="1" ht="16.5" customHeight="1">
      <c r="B43" s="116"/>
      <c r="C43" s="116"/>
      <c r="D43" s="116"/>
      <c r="E43" s="116"/>
      <c r="F43" s="116"/>
      <c r="G43" s="116"/>
      <c r="H43" s="116"/>
      <c r="I43" s="116"/>
      <c r="J43" s="116"/>
    </row>
    <row r="44" spans="2:10" s="2" customFormat="1" ht="16.5" customHeight="1">
      <c r="B44" s="116"/>
      <c r="C44" s="116"/>
      <c r="D44" s="116"/>
      <c r="E44" s="116"/>
      <c r="F44" s="116"/>
      <c r="G44" s="116"/>
      <c r="H44" s="116"/>
      <c r="I44" s="116"/>
      <c r="J44" s="116"/>
    </row>
    <row r="45" spans="2:10" s="2" customFormat="1" ht="16.5" customHeight="1">
      <c r="B45" s="116"/>
      <c r="C45" s="116"/>
      <c r="D45" s="116"/>
      <c r="E45" s="116"/>
      <c r="F45" s="116"/>
      <c r="G45" s="116"/>
      <c r="H45" s="116"/>
      <c r="I45" s="116"/>
      <c r="J45" s="116"/>
    </row>
    <row r="46" spans="2:10" s="2" customFormat="1" ht="16.5" customHeight="1">
      <c r="B46" s="116"/>
      <c r="C46" s="116"/>
      <c r="D46" s="116"/>
      <c r="E46" s="116"/>
      <c r="F46" s="116"/>
      <c r="G46" s="116"/>
      <c r="H46" s="116"/>
      <c r="I46" s="116"/>
      <c r="J46" s="116"/>
    </row>
    <row r="47" spans="2:10" s="2" customFormat="1" ht="16.5" customHeight="1">
      <c r="B47" s="116"/>
      <c r="C47" s="116"/>
      <c r="D47" s="116"/>
      <c r="E47" s="116"/>
      <c r="F47" s="116"/>
      <c r="G47" s="116"/>
      <c r="H47" s="116"/>
      <c r="I47" s="116"/>
      <c r="J47" s="116"/>
    </row>
    <row r="48" spans="2:10" s="2" customFormat="1" ht="16.5" customHeight="1">
      <c r="B48" s="116"/>
      <c r="C48" s="116"/>
      <c r="D48" s="116"/>
      <c r="E48" s="116"/>
      <c r="F48" s="116"/>
      <c r="G48" s="116"/>
      <c r="H48" s="116"/>
      <c r="I48" s="116"/>
      <c r="J48" s="116"/>
    </row>
    <row r="49" spans="2:10" s="2" customFormat="1" ht="16.5" customHeight="1">
      <c r="B49" s="116"/>
      <c r="C49" s="116"/>
      <c r="D49" s="116"/>
      <c r="E49" s="116"/>
      <c r="F49" s="116"/>
      <c r="G49" s="116"/>
      <c r="H49" s="116"/>
      <c r="I49" s="116"/>
      <c r="J49" s="116"/>
    </row>
    <row r="50" spans="2:10" s="2" customFormat="1" ht="16.5" customHeight="1">
      <c r="B50" s="116"/>
      <c r="C50" s="116"/>
      <c r="D50" s="116"/>
      <c r="E50" s="116"/>
      <c r="F50" s="116"/>
      <c r="G50" s="116"/>
      <c r="H50" s="116"/>
      <c r="I50" s="116"/>
      <c r="J50" s="116"/>
    </row>
    <row r="51" spans="2:10" s="2" customFormat="1" ht="16.5" customHeight="1">
      <c r="B51" s="116"/>
      <c r="C51" s="116"/>
      <c r="D51" s="116"/>
      <c r="E51" s="116"/>
      <c r="F51" s="116"/>
      <c r="G51" s="116"/>
      <c r="H51" s="116"/>
      <c r="I51" s="116"/>
      <c r="J51" s="116"/>
    </row>
    <row r="52" spans="2:10" s="2" customFormat="1" ht="16.5" customHeight="1">
      <c r="B52" s="116"/>
      <c r="C52" s="116"/>
      <c r="D52" s="116"/>
      <c r="E52" s="116"/>
      <c r="F52" s="116"/>
      <c r="G52" s="116"/>
      <c r="H52" s="116"/>
      <c r="I52" s="116"/>
      <c r="J52" s="116"/>
    </row>
    <row r="53" spans="2:10" s="2" customFormat="1" ht="16.5" customHeight="1">
      <c r="B53" s="116"/>
      <c r="C53" s="116"/>
      <c r="D53" s="116"/>
      <c r="E53" s="116"/>
      <c r="F53" s="116"/>
      <c r="G53" s="116"/>
      <c r="H53" s="116"/>
      <c r="I53" s="116"/>
      <c r="J53" s="116"/>
    </row>
    <row r="54" spans="2:10" s="2" customFormat="1" ht="16.5" customHeight="1">
      <c r="B54" s="116"/>
      <c r="C54" s="116"/>
      <c r="D54" s="116"/>
      <c r="E54" s="116"/>
      <c r="F54" s="116"/>
      <c r="G54" s="116"/>
      <c r="H54" s="116"/>
      <c r="I54" s="116"/>
      <c r="J54" s="116"/>
    </row>
    <row r="55" spans="2:10" s="2" customFormat="1" ht="16.5" customHeight="1">
      <c r="B55" s="116"/>
      <c r="C55" s="116"/>
      <c r="D55" s="116"/>
      <c r="E55" s="116"/>
      <c r="F55" s="116"/>
      <c r="G55" s="116"/>
      <c r="H55" s="116"/>
      <c r="I55" s="116"/>
      <c r="J55" s="116"/>
    </row>
    <row r="56" spans="2:10" s="2" customFormat="1" ht="16.5" customHeight="1">
      <c r="B56" s="116"/>
      <c r="C56" s="116"/>
      <c r="D56" s="116"/>
      <c r="E56" s="116"/>
      <c r="F56" s="116"/>
      <c r="G56" s="116"/>
      <c r="H56" s="116"/>
      <c r="I56" s="116"/>
      <c r="J56" s="116"/>
    </row>
    <row r="57" spans="2:10" s="2" customFormat="1" ht="16.5" customHeight="1">
      <c r="B57" s="116"/>
      <c r="C57" s="116"/>
      <c r="D57" s="116"/>
      <c r="E57" s="116"/>
      <c r="F57" s="116"/>
      <c r="G57" s="116"/>
      <c r="H57" s="116"/>
      <c r="I57" s="116"/>
      <c r="J57" s="116"/>
    </row>
    <row r="58" spans="2:10" s="2" customFormat="1" ht="16.5" customHeight="1">
      <c r="B58" s="116"/>
      <c r="C58" s="116"/>
      <c r="D58" s="116"/>
      <c r="E58" s="116"/>
      <c r="F58" s="116"/>
      <c r="G58" s="116"/>
      <c r="H58" s="116"/>
      <c r="I58" s="116"/>
      <c r="J58" s="116"/>
    </row>
    <row r="59" spans="2:10" s="2" customFormat="1" ht="16.5" customHeight="1">
      <c r="B59" s="116"/>
      <c r="C59" s="116"/>
      <c r="D59" s="116"/>
      <c r="E59" s="116"/>
      <c r="F59" s="116"/>
      <c r="G59" s="116"/>
      <c r="H59" s="116"/>
      <c r="I59" s="116"/>
      <c r="J59" s="116"/>
    </row>
    <row r="60" spans="2:10" s="2" customFormat="1" ht="16.5" customHeight="1">
      <c r="B60" s="116"/>
      <c r="C60" s="116"/>
      <c r="D60" s="116"/>
      <c r="E60" s="116"/>
      <c r="F60" s="116"/>
      <c r="G60" s="116"/>
      <c r="H60" s="116"/>
      <c r="I60" s="116"/>
      <c r="J60" s="116"/>
    </row>
    <row r="61" spans="2:10" s="2" customFormat="1" ht="16.5" customHeight="1">
      <c r="B61" s="116"/>
      <c r="C61" s="116"/>
      <c r="D61" s="116"/>
      <c r="E61" s="116"/>
      <c r="F61" s="116"/>
      <c r="G61" s="116"/>
      <c r="H61" s="116"/>
      <c r="I61" s="116"/>
      <c r="J61" s="116"/>
    </row>
    <row r="62" spans="2:10" s="2" customFormat="1" ht="16.5" customHeight="1">
      <c r="B62" s="116"/>
      <c r="C62" s="116"/>
      <c r="D62" s="116"/>
      <c r="E62" s="116"/>
      <c r="F62" s="116"/>
      <c r="G62" s="116"/>
      <c r="H62" s="116"/>
      <c r="I62" s="116"/>
      <c r="J62" s="116"/>
    </row>
    <row r="63" spans="2:10" s="2" customFormat="1" ht="16.5" customHeight="1">
      <c r="B63" s="116"/>
      <c r="C63" s="116"/>
      <c r="D63" s="116"/>
      <c r="E63" s="116"/>
      <c r="F63" s="116"/>
      <c r="G63" s="116"/>
      <c r="H63" s="116"/>
      <c r="I63" s="116"/>
      <c r="J63" s="116"/>
    </row>
    <row r="64" spans="2:10" s="2" customFormat="1" ht="16.5" customHeight="1">
      <c r="B64" s="116"/>
      <c r="C64" s="116"/>
      <c r="D64" s="116"/>
      <c r="E64" s="116"/>
      <c r="F64" s="116"/>
      <c r="G64" s="116"/>
      <c r="H64" s="116"/>
      <c r="I64" s="116"/>
      <c r="J64" s="116"/>
    </row>
    <row r="65" spans="2:10" s="2" customFormat="1" ht="16.5" customHeight="1">
      <c r="B65" s="116"/>
      <c r="C65" s="116"/>
      <c r="D65" s="116"/>
      <c r="E65" s="116"/>
      <c r="F65" s="116"/>
      <c r="G65" s="116"/>
      <c r="H65" s="116"/>
      <c r="I65" s="116"/>
      <c r="J65" s="116"/>
    </row>
    <row r="66" spans="2:10" s="2" customFormat="1" ht="16.5" customHeight="1">
      <c r="B66" s="116"/>
      <c r="C66" s="116"/>
      <c r="D66" s="116"/>
      <c r="E66" s="116"/>
      <c r="F66" s="116"/>
      <c r="G66" s="116"/>
      <c r="H66" s="116"/>
      <c r="I66" s="116"/>
      <c r="J66" s="116"/>
    </row>
    <row r="67" spans="2:10" s="2" customFormat="1" ht="16.5" customHeight="1">
      <c r="B67" s="116"/>
      <c r="C67" s="116"/>
      <c r="D67" s="116"/>
      <c r="E67" s="116"/>
      <c r="F67" s="116"/>
      <c r="G67" s="116"/>
      <c r="H67" s="116"/>
      <c r="I67" s="116"/>
      <c r="J67" s="116"/>
    </row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23"/>
  <sheetViews>
    <sheetView zoomScalePageLayoutView="0" workbookViewId="0" topLeftCell="A1">
      <selection activeCell="A2" sqref="A2"/>
    </sheetView>
  </sheetViews>
  <sheetFormatPr defaultColWidth="10.375" defaultRowHeight="16.5" customHeight="1"/>
  <cols>
    <col min="1" max="1" width="10.375" style="0" customWidth="1"/>
    <col min="2" max="9" width="13.25390625" style="0" customWidth="1"/>
  </cols>
  <sheetData>
    <row r="1" spans="1:9" ht="16.5" customHeight="1">
      <c r="A1" s="19" t="s">
        <v>173</v>
      </c>
      <c r="B1" s="20"/>
      <c r="C1" s="20"/>
      <c r="D1" s="21"/>
      <c r="E1" s="20"/>
      <c r="F1" s="20"/>
      <c r="G1" s="20"/>
      <c r="H1" s="21"/>
      <c r="I1" s="21"/>
    </row>
    <row r="2" spans="1:20" s="104" customFormat="1" ht="16.5" customHeight="1" thickBot="1">
      <c r="A2" s="142" t="str">
        <f>HYPERLINK("#目次!A5","目次に戻る")</f>
        <v>目次に戻る</v>
      </c>
      <c r="B2" s="41"/>
      <c r="C2" s="22"/>
      <c r="D2" s="22"/>
      <c r="E2" s="22"/>
      <c r="F2" s="22"/>
      <c r="G2" s="22"/>
      <c r="H2" s="22"/>
      <c r="I2" s="22"/>
      <c r="T2" s="105"/>
    </row>
    <row r="3" spans="1:20" s="107" customFormat="1" ht="23.25" thickBot="1">
      <c r="A3" s="89" t="s">
        <v>175</v>
      </c>
      <c r="B3" s="67" t="s">
        <v>50</v>
      </c>
      <c r="C3" s="43" t="s">
        <v>96</v>
      </c>
      <c r="D3" s="43" t="s">
        <v>97</v>
      </c>
      <c r="E3" s="43" t="s">
        <v>98</v>
      </c>
      <c r="F3" s="43" t="s">
        <v>99</v>
      </c>
      <c r="G3" s="43" t="s">
        <v>100</v>
      </c>
      <c r="H3" s="43" t="s">
        <v>101</v>
      </c>
      <c r="I3" s="44" t="s">
        <v>102</v>
      </c>
      <c r="J3" s="106"/>
      <c r="K3" s="106"/>
      <c r="L3" s="106"/>
      <c r="M3" s="106"/>
      <c r="N3" s="106"/>
      <c r="O3" s="106"/>
      <c r="P3" s="106"/>
      <c r="T3" s="108"/>
    </row>
    <row r="4" spans="1:20" s="104" customFormat="1" ht="16.5" customHeight="1">
      <c r="A4" s="49" t="s">
        <v>200</v>
      </c>
      <c r="B4" s="145">
        <v>649866</v>
      </c>
      <c r="C4" s="39">
        <v>131658</v>
      </c>
      <c r="D4" s="39">
        <v>283519</v>
      </c>
      <c r="E4" s="39">
        <v>154445</v>
      </c>
      <c r="F4" s="39">
        <v>51739</v>
      </c>
      <c r="G4" s="39">
        <v>470</v>
      </c>
      <c r="H4" s="39">
        <v>21282</v>
      </c>
      <c r="I4" s="39">
        <v>6753</v>
      </c>
      <c r="J4" s="109"/>
      <c r="K4" s="109"/>
      <c r="L4" s="109"/>
      <c r="M4" s="109"/>
      <c r="N4" s="109"/>
      <c r="O4" s="109"/>
      <c r="P4" s="109"/>
      <c r="Q4" s="42"/>
      <c r="R4" s="42"/>
      <c r="S4" s="42"/>
      <c r="T4" s="105"/>
    </row>
    <row r="5" spans="1:20" s="104" customFormat="1" ht="16.5" customHeight="1">
      <c r="A5" s="49" t="s">
        <v>37</v>
      </c>
      <c r="B5" s="145">
        <v>630908</v>
      </c>
      <c r="C5" s="39">
        <v>133017</v>
      </c>
      <c r="D5" s="39">
        <v>268601</v>
      </c>
      <c r="E5" s="39">
        <v>146591</v>
      </c>
      <c r="F5" s="39">
        <v>55549</v>
      </c>
      <c r="G5" s="39">
        <v>431</v>
      </c>
      <c r="H5" s="39">
        <v>20961</v>
      </c>
      <c r="I5" s="39">
        <v>5758</v>
      </c>
      <c r="J5" s="109"/>
      <c r="K5" s="109"/>
      <c r="L5" s="109"/>
      <c r="M5" s="109"/>
      <c r="N5" s="109"/>
      <c r="O5" s="109"/>
      <c r="P5" s="109"/>
      <c r="Q5" s="42"/>
      <c r="R5" s="42"/>
      <c r="S5" s="42"/>
      <c r="T5" s="105"/>
    </row>
    <row r="6" spans="1:20" s="104" customFormat="1" ht="16.5" customHeight="1">
      <c r="A6" s="49" t="s">
        <v>48</v>
      </c>
      <c r="B6" s="145">
        <v>617526</v>
      </c>
      <c r="C6" s="39">
        <v>132936</v>
      </c>
      <c r="D6" s="39">
        <v>258791</v>
      </c>
      <c r="E6" s="39">
        <v>144497</v>
      </c>
      <c r="F6" s="39">
        <v>55121</v>
      </c>
      <c r="G6" s="39">
        <v>427</v>
      </c>
      <c r="H6" s="39">
        <v>21314</v>
      </c>
      <c r="I6" s="39">
        <v>4440</v>
      </c>
      <c r="J6" s="109"/>
      <c r="K6" s="109"/>
      <c r="L6" s="109"/>
      <c r="M6" s="109"/>
      <c r="N6" s="109"/>
      <c r="O6" s="109"/>
      <c r="P6" s="109"/>
      <c r="Q6" s="42"/>
      <c r="R6" s="42"/>
      <c r="S6" s="42"/>
      <c r="T6" s="105"/>
    </row>
    <row r="7" spans="1:20" s="104" customFormat="1" ht="16.5" customHeight="1">
      <c r="A7" s="49" t="s">
        <v>103</v>
      </c>
      <c r="B7" s="145">
        <v>616972</v>
      </c>
      <c r="C7" s="39">
        <v>134561</v>
      </c>
      <c r="D7" s="39">
        <v>255124</v>
      </c>
      <c r="E7" s="39">
        <v>138570</v>
      </c>
      <c r="F7" s="39">
        <v>64729</v>
      </c>
      <c r="G7" s="39">
        <v>473</v>
      </c>
      <c r="H7" s="39">
        <v>21302</v>
      </c>
      <c r="I7" s="39">
        <v>2223</v>
      </c>
      <c r="J7" s="109"/>
      <c r="K7" s="109"/>
      <c r="L7" s="109"/>
      <c r="M7" s="109"/>
      <c r="N7" s="109"/>
      <c r="O7" s="109"/>
      <c r="P7" s="109"/>
      <c r="Q7" s="42"/>
      <c r="R7" s="42"/>
      <c r="S7" s="42"/>
      <c r="T7" s="105"/>
    </row>
    <row r="8" spans="1:20" s="111" customFormat="1" ht="16.5" customHeight="1">
      <c r="A8" s="49" t="s">
        <v>155</v>
      </c>
      <c r="B8" s="145">
        <v>602056</v>
      </c>
      <c r="C8" s="39">
        <v>136177</v>
      </c>
      <c r="D8" s="39">
        <v>248635</v>
      </c>
      <c r="E8" s="39">
        <v>130828</v>
      </c>
      <c r="F8" s="39">
        <v>63277</v>
      </c>
      <c r="G8" s="39">
        <v>461</v>
      </c>
      <c r="H8" s="39">
        <v>21329</v>
      </c>
      <c r="I8" s="39">
        <v>1349</v>
      </c>
      <c r="J8" s="110"/>
      <c r="K8" s="110"/>
      <c r="L8" s="110"/>
      <c r="M8" s="110"/>
      <c r="N8" s="110"/>
      <c r="O8" s="110"/>
      <c r="P8" s="110"/>
      <c r="Q8" s="53"/>
      <c r="R8" s="53"/>
      <c r="S8" s="53"/>
      <c r="T8" s="76"/>
    </row>
    <row r="9" spans="1:20" s="111" customFormat="1" ht="16.5" customHeight="1">
      <c r="A9" s="182" t="s">
        <v>199</v>
      </c>
      <c r="B9" s="180">
        <v>571833</v>
      </c>
      <c r="C9" s="181">
        <v>134584</v>
      </c>
      <c r="D9" s="181">
        <v>230847</v>
      </c>
      <c r="E9" s="181">
        <v>124284</v>
      </c>
      <c r="F9" s="181">
        <v>59508</v>
      </c>
      <c r="G9" s="181">
        <v>457</v>
      </c>
      <c r="H9" s="181">
        <v>20731</v>
      </c>
      <c r="I9" s="181">
        <v>1422</v>
      </c>
      <c r="J9" s="110"/>
      <c r="K9" s="110"/>
      <c r="L9" s="110"/>
      <c r="M9" s="110"/>
      <c r="N9" s="110"/>
      <c r="O9" s="110"/>
      <c r="P9" s="110"/>
      <c r="Q9" s="53"/>
      <c r="R9" s="53"/>
      <c r="S9" s="53"/>
      <c r="T9" s="183"/>
    </row>
    <row r="10" spans="1:20" s="104" customFormat="1" ht="16.5" customHeight="1">
      <c r="A10" s="165"/>
      <c r="B10" s="145"/>
      <c r="C10" s="39"/>
      <c r="D10" s="39"/>
      <c r="E10" s="39"/>
      <c r="F10" s="39"/>
      <c r="G10" s="39"/>
      <c r="H10" s="39"/>
      <c r="I10" s="39"/>
      <c r="J10" s="109"/>
      <c r="K10" s="109"/>
      <c r="L10" s="109"/>
      <c r="M10" s="109"/>
      <c r="N10" s="109"/>
      <c r="O10" s="109"/>
      <c r="P10" s="109"/>
      <c r="Q10" s="42"/>
      <c r="R10" s="42"/>
      <c r="S10" s="42"/>
      <c r="T10" s="105"/>
    </row>
    <row r="11" spans="1:20" s="104" customFormat="1" ht="16.5" customHeight="1">
      <c r="A11" s="49" t="s">
        <v>201</v>
      </c>
      <c r="B11" s="164">
        <v>47317</v>
      </c>
      <c r="C11" s="39">
        <v>12163</v>
      </c>
      <c r="D11" s="39">
        <v>19103</v>
      </c>
      <c r="E11" s="59">
        <v>10519</v>
      </c>
      <c r="F11" s="59">
        <v>3889</v>
      </c>
      <c r="G11" s="59">
        <v>26</v>
      </c>
      <c r="H11" s="59">
        <v>1473</v>
      </c>
      <c r="I11" s="59">
        <v>144</v>
      </c>
      <c r="J11" s="184"/>
      <c r="K11" s="184"/>
      <c r="L11" s="184"/>
      <c r="M11" s="184"/>
      <c r="N11" s="184"/>
      <c r="O11" s="184"/>
      <c r="P11" s="184"/>
      <c r="Q11" s="184"/>
      <c r="R11" s="184"/>
      <c r="S11" s="42"/>
      <c r="T11" s="105"/>
    </row>
    <row r="12" spans="1:20" s="104" customFormat="1" ht="16.5" customHeight="1">
      <c r="A12" s="49" t="s">
        <v>104</v>
      </c>
      <c r="B12" s="164">
        <v>50645</v>
      </c>
      <c r="C12" s="39">
        <v>12185</v>
      </c>
      <c r="D12" s="39">
        <v>21412</v>
      </c>
      <c r="E12" s="59">
        <v>11285</v>
      </c>
      <c r="F12" s="59">
        <v>3910</v>
      </c>
      <c r="G12" s="59">
        <v>32</v>
      </c>
      <c r="H12" s="59">
        <v>1694</v>
      </c>
      <c r="I12" s="59">
        <v>127</v>
      </c>
      <c r="J12" s="184"/>
      <c r="K12" s="184"/>
      <c r="L12" s="184"/>
      <c r="M12" s="184"/>
      <c r="N12" s="184"/>
      <c r="O12" s="184"/>
      <c r="P12" s="184"/>
      <c r="Q12" s="184"/>
      <c r="R12" s="184"/>
      <c r="S12" s="42"/>
      <c r="T12" s="105"/>
    </row>
    <row r="13" spans="1:20" s="104" customFormat="1" ht="16.5" customHeight="1">
      <c r="A13" s="49" t="s">
        <v>105</v>
      </c>
      <c r="B13" s="164">
        <v>56058</v>
      </c>
      <c r="C13" s="39">
        <v>11634</v>
      </c>
      <c r="D13" s="39">
        <v>24766</v>
      </c>
      <c r="E13" s="59">
        <v>12557</v>
      </c>
      <c r="F13" s="59">
        <v>4086</v>
      </c>
      <c r="G13" s="59">
        <v>40</v>
      </c>
      <c r="H13" s="59">
        <v>2885</v>
      </c>
      <c r="I13" s="59">
        <v>90</v>
      </c>
      <c r="J13" s="184"/>
      <c r="K13" s="184"/>
      <c r="L13" s="184"/>
      <c r="M13" s="184"/>
      <c r="N13" s="184"/>
      <c r="O13" s="184"/>
      <c r="P13" s="184"/>
      <c r="Q13" s="184"/>
      <c r="R13" s="184"/>
      <c r="S13" s="42"/>
      <c r="T13" s="105"/>
    </row>
    <row r="14" spans="1:20" s="104" customFormat="1" ht="16.5" customHeight="1">
      <c r="A14" s="49" t="s">
        <v>106</v>
      </c>
      <c r="B14" s="164">
        <v>50474</v>
      </c>
      <c r="C14" s="39">
        <v>11711</v>
      </c>
      <c r="D14" s="39">
        <v>21982</v>
      </c>
      <c r="E14" s="59">
        <v>10480</v>
      </c>
      <c r="F14" s="59">
        <v>4119</v>
      </c>
      <c r="G14" s="59">
        <v>52</v>
      </c>
      <c r="H14" s="59">
        <v>2006</v>
      </c>
      <c r="I14" s="59">
        <v>124</v>
      </c>
      <c r="J14" s="184"/>
      <c r="K14" s="184"/>
      <c r="L14" s="184"/>
      <c r="M14" s="184"/>
      <c r="N14" s="184"/>
      <c r="O14" s="184"/>
      <c r="P14" s="184"/>
      <c r="Q14" s="184"/>
      <c r="R14" s="184"/>
      <c r="S14" s="42"/>
      <c r="T14" s="105"/>
    </row>
    <row r="15" spans="1:20" s="104" customFormat="1" ht="16.5" customHeight="1">
      <c r="A15" s="49" t="s">
        <v>107</v>
      </c>
      <c r="B15" s="164">
        <v>42380</v>
      </c>
      <c r="C15" s="39">
        <v>10902</v>
      </c>
      <c r="D15" s="39">
        <v>17075</v>
      </c>
      <c r="E15" s="59">
        <v>9520</v>
      </c>
      <c r="F15" s="59">
        <v>3177</v>
      </c>
      <c r="G15" s="59">
        <v>39</v>
      </c>
      <c r="H15" s="59">
        <v>1550</v>
      </c>
      <c r="I15" s="59">
        <v>117</v>
      </c>
      <c r="J15" s="184"/>
      <c r="K15" s="184"/>
      <c r="L15" s="184"/>
      <c r="M15" s="184"/>
      <c r="N15" s="184"/>
      <c r="O15" s="184"/>
      <c r="P15" s="184"/>
      <c r="Q15" s="184"/>
      <c r="R15" s="184"/>
      <c r="S15" s="42"/>
      <c r="T15" s="105"/>
    </row>
    <row r="16" spans="1:20" s="104" customFormat="1" ht="16.5" customHeight="1">
      <c r="A16" s="49" t="s">
        <v>108</v>
      </c>
      <c r="B16" s="164">
        <v>50664</v>
      </c>
      <c r="C16" s="39">
        <v>10660</v>
      </c>
      <c r="D16" s="39">
        <v>19261</v>
      </c>
      <c r="E16" s="59">
        <v>10610</v>
      </c>
      <c r="F16" s="59">
        <v>8440</v>
      </c>
      <c r="G16" s="59">
        <v>28</v>
      </c>
      <c r="H16" s="59">
        <v>1595</v>
      </c>
      <c r="I16" s="59">
        <v>70</v>
      </c>
      <c r="J16" s="184"/>
      <c r="K16" s="184"/>
      <c r="L16" s="184"/>
      <c r="M16" s="184"/>
      <c r="N16" s="184"/>
      <c r="O16" s="184"/>
      <c r="P16" s="184"/>
      <c r="Q16" s="184"/>
      <c r="R16" s="184"/>
      <c r="S16" s="42"/>
      <c r="T16" s="105"/>
    </row>
    <row r="17" spans="1:20" s="104" customFormat="1" ht="16.5" customHeight="1">
      <c r="A17" s="49" t="s">
        <v>109</v>
      </c>
      <c r="B17" s="164">
        <v>49263</v>
      </c>
      <c r="C17" s="39">
        <v>11819</v>
      </c>
      <c r="D17" s="39">
        <v>19312</v>
      </c>
      <c r="E17" s="59">
        <v>10331</v>
      </c>
      <c r="F17" s="59">
        <v>5815</v>
      </c>
      <c r="G17" s="59">
        <v>51</v>
      </c>
      <c r="H17" s="59">
        <v>1693</v>
      </c>
      <c r="I17" s="59">
        <v>242</v>
      </c>
      <c r="J17" s="184"/>
      <c r="K17" s="184"/>
      <c r="L17" s="184"/>
      <c r="M17" s="184"/>
      <c r="N17" s="184"/>
      <c r="O17" s="184"/>
      <c r="P17" s="184"/>
      <c r="Q17" s="184"/>
      <c r="R17" s="184"/>
      <c r="S17" s="42"/>
      <c r="T17" s="105"/>
    </row>
    <row r="18" spans="1:20" s="104" customFormat="1" ht="16.5" customHeight="1">
      <c r="A18" s="49" t="s">
        <v>110</v>
      </c>
      <c r="B18" s="164">
        <v>43403</v>
      </c>
      <c r="C18" s="39">
        <v>10866</v>
      </c>
      <c r="D18" s="39">
        <v>17354</v>
      </c>
      <c r="E18" s="59">
        <v>8826</v>
      </c>
      <c r="F18" s="59">
        <v>4746</v>
      </c>
      <c r="G18" s="59">
        <v>49</v>
      </c>
      <c r="H18" s="59">
        <v>1522</v>
      </c>
      <c r="I18" s="59">
        <v>40</v>
      </c>
      <c r="J18" s="184"/>
      <c r="K18" s="184"/>
      <c r="L18" s="184"/>
      <c r="M18" s="184"/>
      <c r="N18" s="184"/>
      <c r="O18" s="184"/>
      <c r="P18" s="184"/>
      <c r="Q18" s="184"/>
      <c r="R18" s="184"/>
      <c r="S18" s="42"/>
      <c r="T18" s="105"/>
    </row>
    <row r="19" spans="1:20" s="104" customFormat="1" ht="16.5" customHeight="1">
      <c r="A19" s="49" t="s">
        <v>111</v>
      </c>
      <c r="B19" s="164">
        <v>50664</v>
      </c>
      <c r="C19" s="39">
        <v>11164</v>
      </c>
      <c r="D19" s="39">
        <v>18497</v>
      </c>
      <c r="E19" s="59">
        <v>10542</v>
      </c>
      <c r="F19" s="59">
        <v>8694</v>
      </c>
      <c r="G19" s="59">
        <v>39</v>
      </c>
      <c r="H19" s="59">
        <v>1587</v>
      </c>
      <c r="I19" s="59">
        <v>141</v>
      </c>
      <c r="J19" s="184"/>
      <c r="K19" s="184"/>
      <c r="L19" s="184"/>
      <c r="M19" s="184"/>
      <c r="N19" s="184"/>
      <c r="O19" s="184"/>
      <c r="P19" s="184"/>
      <c r="Q19" s="184"/>
      <c r="R19" s="184"/>
      <c r="S19" s="42"/>
      <c r="T19" s="105"/>
    </row>
    <row r="20" spans="1:20" s="104" customFormat="1" ht="16.5" customHeight="1">
      <c r="A20" s="49" t="s">
        <v>112</v>
      </c>
      <c r="B20" s="164">
        <v>48408</v>
      </c>
      <c r="C20" s="39">
        <v>11638</v>
      </c>
      <c r="D20" s="39">
        <v>19437</v>
      </c>
      <c r="E20" s="59">
        <v>10469</v>
      </c>
      <c r="F20" s="59">
        <v>4990</v>
      </c>
      <c r="G20" s="59">
        <v>34</v>
      </c>
      <c r="H20" s="59">
        <v>1697</v>
      </c>
      <c r="I20" s="59">
        <v>143</v>
      </c>
      <c r="J20" s="184"/>
      <c r="K20" s="184"/>
      <c r="L20" s="184"/>
      <c r="M20" s="184"/>
      <c r="N20" s="184"/>
      <c r="O20" s="184"/>
      <c r="P20" s="184"/>
      <c r="Q20" s="184"/>
      <c r="R20" s="184"/>
      <c r="S20" s="42"/>
      <c r="T20" s="105"/>
    </row>
    <row r="21" spans="1:20" s="104" customFormat="1" ht="16.5" customHeight="1">
      <c r="A21" s="49" t="s">
        <v>113</v>
      </c>
      <c r="B21" s="164">
        <v>39865</v>
      </c>
      <c r="C21" s="39">
        <v>9602</v>
      </c>
      <c r="D21" s="39">
        <v>15927</v>
      </c>
      <c r="E21" s="59">
        <v>8980</v>
      </c>
      <c r="F21" s="59">
        <v>3772</v>
      </c>
      <c r="G21" s="59">
        <v>35</v>
      </c>
      <c r="H21" s="59">
        <v>1433</v>
      </c>
      <c r="I21" s="59">
        <v>116</v>
      </c>
      <c r="J21" s="184"/>
      <c r="K21" s="184"/>
      <c r="L21" s="184"/>
      <c r="M21" s="184"/>
      <c r="N21" s="184"/>
      <c r="O21" s="184"/>
      <c r="P21" s="184"/>
      <c r="Q21" s="184"/>
      <c r="R21" s="184"/>
      <c r="S21" s="42"/>
      <c r="T21" s="105"/>
    </row>
    <row r="22" spans="1:20" s="104" customFormat="1" ht="16.5" customHeight="1" thickBot="1">
      <c r="A22" s="87" t="s">
        <v>114</v>
      </c>
      <c r="B22" s="163">
        <v>42692</v>
      </c>
      <c r="C22" s="22">
        <v>10240</v>
      </c>
      <c r="D22" s="22">
        <v>16721</v>
      </c>
      <c r="E22" s="162">
        <v>10165</v>
      </c>
      <c r="F22" s="162">
        <v>3870</v>
      </c>
      <c r="G22" s="162">
        <v>32</v>
      </c>
      <c r="H22" s="162">
        <v>1596</v>
      </c>
      <c r="I22" s="162">
        <v>68</v>
      </c>
      <c r="J22" s="184"/>
      <c r="K22" s="184"/>
      <c r="L22" s="184"/>
      <c r="M22" s="184"/>
      <c r="N22" s="184"/>
      <c r="O22" s="184"/>
      <c r="P22" s="184"/>
      <c r="Q22" s="184"/>
      <c r="R22" s="184"/>
      <c r="S22" s="42"/>
      <c r="T22" s="105"/>
    </row>
    <row r="23" spans="1:20" s="104" customFormat="1" ht="16.5" customHeight="1">
      <c r="A23" s="112" t="s">
        <v>174</v>
      </c>
      <c r="B23" s="54"/>
      <c r="C23" s="39"/>
      <c r="D23" s="39"/>
      <c r="E23" s="39"/>
      <c r="F23" s="113"/>
      <c r="G23" s="113"/>
      <c r="H23" s="114"/>
      <c r="I23" s="113"/>
      <c r="J23" s="109"/>
      <c r="K23" s="109"/>
      <c r="L23" s="109"/>
      <c r="M23" s="109"/>
      <c r="N23" s="109"/>
      <c r="O23" s="109"/>
      <c r="P23" s="109"/>
      <c r="Q23" s="42"/>
      <c r="R23" s="42"/>
      <c r="S23" s="42"/>
      <c r="T23" s="105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E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125" defaultRowHeight="16.5" customHeight="1"/>
  <cols>
    <col min="1" max="1" width="10.125" style="103" bestFit="1" customWidth="1"/>
    <col min="2" max="2" width="10.125" style="18" bestFit="1" customWidth="1"/>
    <col min="3" max="16384" width="10.125" style="18" customWidth="1"/>
  </cols>
  <sheetData>
    <row r="1" spans="1:16" ht="16.5" customHeight="1">
      <c r="A1" s="19" t="s">
        <v>204</v>
      </c>
      <c r="C1" s="20"/>
      <c r="D1" s="20"/>
      <c r="E1" s="20"/>
      <c r="F1" s="21"/>
      <c r="G1" s="21"/>
      <c r="H1" s="21"/>
      <c r="I1" s="20"/>
      <c r="J1" s="20"/>
      <c r="K1" s="20"/>
      <c r="L1" s="20"/>
      <c r="M1" s="20"/>
      <c r="N1" s="21"/>
      <c r="O1" s="21"/>
      <c r="P1" s="21"/>
    </row>
    <row r="2" spans="1:31" s="2" customFormat="1" ht="16.5" customHeight="1" thickBot="1">
      <c r="A2" s="142" t="str">
        <f>HYPERLINK("#目次!A6","目次に戻る")</f>
        <v>目次に戻る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39"/>
      <c r="N2" s="39"/>
      <c r="O2" s="22"/>
      <c r="P2" s="22"/>
      <c r="Q2" s="88"/>
      <c r="AE2" s="13"/>
    </row>
    <row r="3" spans="1:31" s="27" customFormat="1" ht="16.5" customHeight="1" thickBot="1">
      <c r="A3" s="211" t="s">
        <v>70</v>
      </c>
      <c r="B3" s="209" t="s">
        <v>77</v>
      </c>
      <c r="C3" s="213" t="s">
        <v>78</v>
      </c>
      <c r="D3" s="213"/>
      <c r="E3" s="213"/>
      <c r="F3" s="213"/>
      <c r="G3" s="213"/>
      <c r="H3" s="213"/>
      <c r="I3" s="213"/>
      <c r="J3" s="213"/>
      <c r="K3" s="213"/>
      <c r="L3" s="213"/>
      <c r="M3" s="216" t="s">
        <v>79</v>
      </c>
      <c r="N3" s="216" t="s">
        <v>80</v>
      </c>
      <c r="O3" s="216" t="s">
        <v>81</v>
      </c>
      <c r="P3" s="214" t="s">
        <v>82</v>
      </c>
      <c r="Q3" s="76"/>
      <c r="R3" s="90"/>
      <c r="S3" s="90"/>
      <c r="T3" s="90"/>
      <c r="U3" s="90"/>
      <c r="V3" s="90"/>
      <c r="W3" s="90"/>
      <c r="X3" s="90"/>
      <c r="Y3" s="90"/>
      <c r="Z3" s="90"/>
      <c r="AA3" s="90"/>
      <c r="AE3" s="91"/>
    </row>
    <row r="4" spans="1:31" s="27" customFormat="1" ht="33" customHeight="1" thickBot="1">
      <c r="A4" s="212"/>
      <c r="B4" s="210"/>
      <c r="C4" s="46" t="s">
        <v>50</v>
      </c>
      <c r="D4" s="47" t="s">
        <v>94</v>
      </c>
      <c r="E4" s="47" t="s">
        <v>83</v>
      </c>
      <c r="F4" s="47" t="s">
        <v>84</v>
      </c>
      <c r="G4" s="7" t="s">
        <v>85</v>
      </c>
      <c r="H4" s="47" t="s">
        <v>86</v>
      </c>
      <c r="I4" s="47" t="s">
        <v>87</v>
      </c>
      <c r="J4" s="47" t="s">
        <v>88</v>
      </c>
      <c r="K4" s="47" t="s">
        <v>89</v>
      </c>
      <c r="L4" s="47" t="s">
        <v>90</v>
      </c>
      <c r="M4" s="217"/>
      <c r="N4" s="217"/>
      <c r="O4" s="217"/>
      <c r="P4" s="215"/>
      <c r="Q4" s="92"/>
      <c r="R4" s="92"/>
      <c r="S4" s="92"/>
      <c r="T4" s="92"/>
      <c r="U4" s="92"/>
      <c r="V4" s="90"/>
      <c r="W4" s="90"/>
      <c r="X4" s="90"/>
      <c r="Y4" s="90"/>
      <c r="Z4" s="90"/>
      <c r="AA4" s="90"/>
      <c r="AE4" s="91"/>
    </row>
    <row r="5" spans="1:31" s="2" customFormat="1" ht="16.5" customHeight="1">
      <c r="A5" s="69" t="s">
        <v>169</v>
      </c>
      <c r="B5" s="30">
        <v>474</v>
      </c>
      <c r="C5" s="30">
        <v>4063</v>
      </c>
      <c r="D5" s="30">
        <v>1486</v>
      </c>
      <c r="E5" s="30">
        <v>24</v>
      </c>
      <c r="F5" s="30">
        <v>46</v>
      </c>
      <c r="G5" s="30">
        <v>8</v>
      </c>
      <c r="H5" s="30">
        <v>26</v>
      </c>
      <c r="I5" s="30">
        <v>2108</v>
      </c>
      <c r="J5" s="30">
        <v>226</v>
      </c>
      <c r="K5" s="30">
        <v>27</v>
      </c>
      <c r="L5" s="30">
        <v>112</v>
      </c>
      <c r="M5" s="35">
        <v>3029</v>
      </c>
      <c r="N5" s="35">
        <v>3370</v>
      </c>
      <c r="O5" s="35">
        <v>437</v>
      </c>
      <c r="P5" s="35">
        <v>1649</v>
      </c>
      <c r="Q5" s="93"/>
      <c r="R5" s="94"/>
      <c r="S5" s="94"/>
      <c r="T5" s="94"/>
      <c r="U5" s="94"/>
      <c r="V5" s="94"/>
      <c r="W5" s="94"/>
      <c r="X5" s="94"/>
      <c r="Y5" s="94"/>
      <c r="Z5" s="94"/>
      <c r="AA5" s="94"/>
      <c r="AB5" s="95"/>
      <c r="AC5" s="95"/>
      <c r="AD5" s="95"/>
      <c r="AE5" s="13"/>
    </row>
    <row r="6" spans="1:31" s="2" customFormat="1" ht="16.5" customHeight="1">
      <c r="A6" s="69" t="s">
        <v>37</v>
      </c>
      <c r="B6" s="30">
        <v>445</v>
      </c>
      <c r="C6" s="30">
        <v>3975</v>
      </c>
      <c r="D6" s="30">
        <v>1542</v>
      </c>
      <c r="E6" s="30">
        <v>31</v>
      </c>
      <c r="F6" s="30">
        <v>49</v>
      </c>
      <c r="G6" s="30">
        <v>15</v>
      </c>
      <c r="H6" s="30">
        <v>10</v>
      </c>
      <c r="I6" s="30">
        <v>1971</v>
      </c>
      <c r="J6" s="30">
        <v>214</v>
      </c>
      <c r="K6" s="30">
        <v>27</v>
      </c>
      <c r="L6" s="30">
        <v>116</v>
      </c>
      <c r="M6" s="35">
        <v>2295</v>
      </c>
      <c r="N6" s="35">
        <v>4265</v>
      </c>
      <c r="O6" s="35">
        <v>2041</v>
      </c>
      <c r="P6" s="35">
        <v>1564</v>
      </c>
      <c r="Q6" s="90"/>
      <c r="R6" s="88"/>
      <c r="S6" s="88"/>
      <c r="T6" s="88"/>
      <c r="U6" s="88"/>
      <c r="V6" s="88"/>
      <c r="W6" s="88"/>
      <c r="X6" s="88"/>
      <c r="Y6" s="88"/>
      <c r="Z6" s="88"/>
      <c r="AA6" s="88"/>
      <c r="AE6" s="13"/>
    </row>
    <row r="7" spans="1:31" s="95" customFormat="1" ht="16.5" customHeight="1">
      <c r="A7" s="69" t="s">
        <v>48</v>
      </c>
      <c r="B7" s="35">
        <v>441</v>
      </c>
      <c r="C7" s="35">
        <v>3849</v>
      </c>
      <c r="D7" s="35">
        <v>1515</v>
      </c>
      <c r="E7" s="35">
        <v>26</v>
      </c>
      <c r="F7" s="35">
        <v>51</v>
      </c>
      <c r="G7" s="35">
        <v>7</v>
      </c>
      <c r="H7" s="35">
        <v>5</v>
      </c>
      <c r="I7" s="35">
        <v>1881</v>
      </c>
      <c r="J7" s="35">
        <v>232</v>
      </c>
      <c r="K7" s="35">
        <v>12</v>
      </c>
      <c r="L7" s="35">
        <v>120</v>
      </c>
      <c r="M7" s="35">
        <v>2107</v>
      </c>
      <c r="N7" s="35">
        <v>2842</v>
      </c>
      <c r="O7" s="35">
        <v>4012</v>
      </c>
      <c r="P7" s="35">
        <v>1472</v>
      </c>
      <c r="Q7" s="90"/>
      <c r="R7" s="88"/>
      <c r="S7" s="88"/>
      <c r="T7" s="88"/>
      <c r="U7" s="88"/>
      <c r="V7" s="88"/>
      <c r="W7" s="88"/>
      <c r="X7" s="88"/>
      <c r="Y7" s="88"/>
      <c r="Z7" s="88"/>
      <c r="AA7" s="88"/>
      <c r="AB7" s="2"/>
      <c r="AC7" s="2"/>
      <c r="AD7" s="2"/>
      <c r="AE7" s="79"/>
    </row>
    <row r="8" spans="1:31" s="95" customFormat="1" ht="16.5" customHeight="1">
      <c r="A8" s="69" t="s">
        <v>103</v>
      </c>
      <c r="B8" s="35">
        <v>359</v>
      </c>
      <c r="C8" s="35">
        <v>3857</v>
      </c>
      <c r="D8" s="35">
        <v>1496</v>
      </c>
      <c r="E8" s="35">
        <v>39</v>
      </c>
      <c r="F8" s="35">
        <v>56</v>
      </c>
      <c r="G8" s="35">
        <v>5</v>
      </c>
      <c r="H8" s="35">
        <v>9</v>
      </c>
      <c r="I8" s="35">
        <v>1908</v>
      </c>
      <c r="J8" s="35">
        <v>216</v>
      </c>
      <c r="K8" s="35">
        <v>18</v>
      </c>
      <c r="L8" s="35">
        <v>110</v>
      </c>
      <c r="M8" s="35">
        <v>2149</v>
      </c>
      <c r="N8" s="35">
        <v>2542</v>
      </c>
      <c r="O8" s="35">
        <v>5204</v>
      </c>
      <c r="P8" s="35">
        <v>1398</v>
      </c>
      <c r="Q8" s="90"/>
      <c r="R8" s="88"/>
      <c r="S8" s="88"/>
      <c r="T8" s="88"/>
      <c r="U8" s="88"/>
      <c r="V8" s="88"/>
      <c r="W8" s="88"/>
      <c r="X8" s="88"/>
      <c r="Y8" s="88"/>
      <c r="Z8" s="88"/>
      <c r="AA8" s="88"/>
      <c r="AB8" s="2"/>
      <c r="AC8" s="2"/>
      <c r="AD8" s="2"/>
      <c r="AE8" s="79"/>
    </row>
    <row r="9" spans="1:31" s="15" customFormat="1" ht="16.5" customHeight="1" thickBot="1">
      <c r="A9" s="166" t="s">
        <v>155</v>
      </c>
      <c r="B9" s="96">
        <v>242</v>
      </c>
      <c r="C9" s="96">
        <v>3733</v>
      </c>
      <c r="D9" s="96">
        <v>1434</v>
      </c>
      <c r="E9" s="96">
        <v>29</v>
      </c>
      <c r="F9" s="96">
        <v>52</v>
      </c>
      <c r="G9" s="96">
        <v>3</v>
      </c>
      <c r="H9" s="96">
        <v>5</v>
      </c>
      <c r="I9" s="96">
        <v>1894</v>
      </c>
      <c r="J9" s="96">
        <v>199</v>
      </c>
      <c r="K9" s="96">
        <v>20</v>
      </c>
      <c r="L9" s="96">
        <v>97</v>
      </c>
      <c r="M9" s="96">
        <v>2782</v>
      </c>
      <c r="N9" s="96">
        <v>2558</v>
      </c>
      <c r="O9" s="96">
        <v>632</v>
      </c>
      <c r="P9" s="96">
        <v>1280</v>
      </c>
      <c r="Q9" s="97"/>
      <c r="R9" s="98"/>
      <c r="S9" s="98"/>
      <c r="T9" s="98"/>
      <c r="U9" s="98"/>
      <c r="V9" s="98"/>
      <c r="W9" s="98"/>
      <c r="X9" s="98"/>
      <c r="Y9" s="98"/>
      <c r="Z9" s="98"/>
      <c r="AA9" s="98"/>
      <c r="AE9" s="76"/>
    </row>
    <row r="10" spans="1:31" s="2" customFormat="1" ht="16.5" customHeight="1">
      <c r="A10" s="12" t="s">
        <v>95</v>
      </c>
      <c r="B10" s="39" t="s">
        <v>91</v>
      </c>
      <c r="C10" s="39"/>
      <c r="E10" s="39"/>
      <c r="G10" s="39"/>
      <c r="H10" s="39"/>
      <c r="I10" s="39"/>
      <c r="J10" s="18"/>
      <c r="K10" s="99"/>
      <c r="L10" s="99"/>
      <c r="M10" s="99"/>
      <c r="N10" s="100"/>
      <c r="O10" s="99"/>
      <c r="P10" s="99"/>
      <c r="Q10" s="99"/>
      <c r="R10" s="88"/>
      <c r="S10" s="88"/>
      <c r="T10" s="88"/>
      <c r="U10" s="88"/>
      <c r="V10" s="88"/>
      <c r="W10" s="88"/>
      <c r="X10" s="88"/>
      <c r="Y10" s="88"/>
      <c r="Z10" s="88"/>
      <c r="AA10" s="88"/>
      <c r="AE10" s="101"/>
    </row>
    <row r="11" spans="1:31" s="2" customFormat="1" ht="16.5" customHeight="1">
      <c r="A11" s="12"/>
      <c r="B11" s="79" t="s">
        <v>92</v>
      </c>
      <c r="C11" s="79"/>
      <c r="D11" s="79"/>
      <c r="F11" s="79"/>
      <c r="G11" s="79"/>
      <c r="H11" s="79"/>
      <c r="J11" s="18"/>
      <c r="AE11" s="101"/>
    </row>
    <row r="12" spans="1:31" s="2" customFormat="1" ht="16.5" customHeight="1">
      <c r="A12" s="102" t="s">
        <v>93</v>
      </c>
      <c r="B12" s="39" t="s">
        <v>202</v>
      </c>
      <c r="F12" s="79"/>
      <c r="G12" s="79"/>
      <c r="H12" s="79"/>
      <c r="J12" s="18"/>
      <c r="AE12" s="101"/>
    </row>
    <row r="13" spans="1:2" ht="16.5" customHeight="1">
      <c r="A13" s="18"/>
      <c r="B13" s="2" t="s">
        <v>156</v>
      </c>
    </row>
    <row r="14" ht="16.5" customHeight="1">
      <c r="B14" s="2" t="s">
        <v>157</v>
      </c>
    </row>
    <row r="15" ht="16.5" customHeight="1">
      <c r="B15" s="99" t="s">
        <v>158</v>
      </c>
    </row>
    <row r="16" ht="16.5" customHeight="1">
      <c r="B16" s="2" t="s">
        <v>203</v>
      </c>
    </row>
  </sheetData>
  <sheetProtection/>
  <mergeCells count="7">
    <mergeCell ref="B3:B4"/>
    <mergeCell ref="A3:A4"/>
    <mergeCell ref="C3:L3"/>
    <mergeCell ref="P3:P4"/>
    <mergeCell ref="O3:O4"/>
    <mergeCell ref="N3:N4"/>
    <mergeCell ref="M3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Z12"/>
  <sheetViews>
    <sheetView zoomScalePageLayoutView="0" workbookViewId="0" topLeftCell="A1">
      <selection activeCell="A2" sqref="A2"/>
    </sheetView>
  </sheetViews>
  <sheetFormatPr defaultColWidth="11.875" defaultRowHeight="16.5" customHeight="1"/>
  <cols>
    <col min="1" max="16384" width="11.875" style="18" customWidth="1"/>
  </cols>
  <sheetData>
    <row r="1" spans="1:52" s="2" customFormat="1" ht="16.5" customHeight="1">
      <c r="A1" s="78" t="s">
        <v>206</v>
      </c>
      <c r="E1" s="79"/>
      <c r="F1" s="79"/>
      <c r="G1" s="79"/>
      <c r="H1" s="79"/>
      <c r="AZ1" s="13"/>
    </row>
    <row r="2" spans="1:52" s="2" customFormat="1" ht="16.5" customHeight="1">
      <c r="A2" s="142" t="str">
        <f>HYPERLINK("#目次!A7","目次に戻る")</f>
        <v>目次に戻る</v>
      </c>
      <c r="E2" s="79"/>
      <c r="F2" s="79"/>
      <c r="G2" s="79"/>
      <c r="H2" s="79"/>
      <c r="AZ2" s="13"/>
    </row>
    <row r="3" spans="1:52" s="2" customFormat="1" ht="16.5" customHeight="1" thickBot="1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AZ3" s="13"/>
    </row>
    <row r="4" spans="1:52" s="2" customFormat="1" ht="16.5" customHeight="1">
      <c r="A4" s="218" t="s">
        <v>70</v>
      </c>
      <c r="B4" s="220" t="s">
        <v>66</v>
      </c>
      <c r="C4" s="220"/>
      <c r="D4" s="220"/>
      <c r="E4" s="220"/>
      <c r="F4" s="220"/>
      <c r="G4" s="220"/>
      <c r="H4" s="220"/>
      <c r="I4" s="220"/>
      <c r="J4" s="221" t="s">
        <v>71</v>
      </c>
      <c r="AZ4" s="13"/>
    </row>
    <row r="5" spans="1:52" s="2" customFormat="1" ht="33" customHeight="1">
      <c r="A5" s="219"/>
      <c r="B5" s="80" t="s">
        <v>50</v>
      </c>
      <c r="C5" s="80" t="s">
        <v>67</v>
      </c>
      <c r="D5" s="80" t="s">
        <v>72</v>
      </c>
      <c r="E5" s="80" t="s">
        <v>73</v>
      </c>
      <c r="F5" s="80" t="s">
        <v>178</v>
      </c>
      <c r="G5" s="80" t="s">
        <v>74</v>
      </c>
      <c r="H5" s="80" t="s">
        <v>68</v>
      </c>
      <c r="I5" s="80" t="s">
        <v>69</v>
      </c>
      <c r="J5" s="222"/>
      <c r="AZ5" s="13"/>
    </row>
    <row r="6" spans="1:52" s="2" customFormat="1" ht="16.5" customHeight="1">
      <c r="A6" s="49" t="s">
        <v>205</v>
      </c>
      <c r="B6" s="81">
        <v>28508</v>
      </c>
      <c r="C6" s="82">
        <v>2034</v>
      </c>
      <c r="D6" s="82">
        <v>2313</v>
      </c>
      <c r="E6" s="82">
        <v>13650</v>
      </c>
      <c r="F6" s="82">
        <v>5832</v>
      </c>
      <c r="G6" s="82">
        <v>428</v>
      </c>
      <c r="H6" s="82">
        <v>1900</v>
      </c>
      <c r="I6" s="82">
        <v>2351</v>
      </c>
      <c r="J6" s="82">
        <v>737950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s="2" customFormat="1" ht="16.5" customHeight="1">
      <c r="A7" s="49" t="s">
        <v>36</v>
      </c>
      <c r="B7" s="81">
        <v>28088</v>
      </c>
      <c r="C7" s="82">
        <v>1941</v>
      </c>
      <c r="D7" s="82">
        <v>2688</v>
      </c>
      <c r="E7" s="82">
        <v>12954</v>
      </c>
      <c r="F7" s="82">
        <v>5572</v>
      </c>
      <c r="G7" s="82">
        <v>394</v>
      </c>
      <c r="H7" s="82">
        <v>1838</v>
      </c>
      <c r="I7" s="82">
        <v>2701</v>
      </c>
      <c r="J7" s="83">
        <v>697594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s="2" customFormat="1" ht="16.5" customHeight="1">
      <c r="A8" s="49" t="s">
        <v>37</v>
      </c>
      <c r="B8" s="84">
        <v>27356</v>
      </c>
      <c r="C8" s="83">
        <v>1687</v>
      </c>
      <c r="D8" s="83">
        <v>2765</v>
      </c>
      <c r="E8" s="83">
        <v>12487</v>
      </c>
      <c r="F8" s="83">
        <v>4870</v>
      </c>
      <c r="G8" s="83">
        <v>368</v>
      </c>
      <c r="H8" s="83">
        <v>1707</v>
      </c>
      <c r="I8" s="83">
        <v>3471</v>
      </c>
      <c r="J8" s="83">
        <v>675143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s="2" customFormat="1" ht="16.5" customHeight="1">
      <c r="A9" s="49" t="s">
        <v>48</v>
      </c>
      <c r="B9" s="84">
        <v>26146</v>
      </c>
      <c r="C9" s="83">
        <v>1615</v>
      </c>
      <c r="D9" s="83">
        <v>2656</v>
      </c>
      <c r="E9" s="83">
        <v>11311</v>
      </c>
      <c r="F9" s="83">
        <v>3640</v>
      </c>
      <c r="G9" s="83">
        <v>327</v>
      </c>
      <c r="H9" s="83">
        <v>1870</v>
      </c>
      <c r="I9" s="83">
        <v>4727</v>
      </c>
      <c r="J9" s="83">
        <v>651902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s="15" customFormat="1" ht="16.5" customHeight="1" thickBot="1">
      <c r="A10" s="73" t="s">
        <v>103</v>
      </c>
      <c r="B10" s="85">
        <v>25674</v>
      </c>
      <c r="C10" s="86">
        <v>1616</v>
      </c>
      <c r="D10" s="86">
        <v>2669</v>
      </c>
      <c r="E10" s="86">
        <v>11715</v>
      </c>
      <c r="F10" s="86">
        <v>3322</v>
      </c>
      <c r="G10" s="86">
        <v>304</v>
      </c>
      <c r="H10" s="86">
        <v>1213</v>
      </c>
      <c r="I10" s="86">
        <v>4835</v>
      </c>
      <c r="J10" s="86">
        <v>617439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</row>
    <row r="11" spans="1:52" s="2" customFormat="1" ht="16.5" customHeight="1">
      <c r="A11" s="2" t="s">
        <v>75</v>
      </c>
      <c r="B11" s="39"/>
      <c r="C11" s="39"/>
      <c r="D11" s="39"/>
      <c r="E11" s="39"/>
      <c r="F11" s="39"/>
      <c r="G11" s="39"/>
      <c r="H11" s="39"/>
      <c r="I11" s="39"/>
      <c r="J11" s="3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s="2" customFormat="1" ht="16.5" customHeight="1">
      <c r="A12" s="2" t="s">
        <v>76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</sheetData>
  <sheetProtection/>
  <mergeCells count="3">
    <mergeCell ref="A4:A5"/>
    <mergeCell ref="B4:I4"/>
    <mergeCell ref="J4:J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zoomScalePageLayoutView="0" workbookViewId="0" topLeftCell="A1">
      <selection activeCell="A2" sqref="A2"/>
    </sheetView>
  </sheetViews>
  <sheetFormatPr defaultColWidth="12.50390625" defaultRowHeight="16.5" customHeight="1"/>
  <cols>
    <col min="1" max="16384" width="12.50390625" style="18" customWidth="1"/>
  </cols>
  <sheetData>
    <row r="1" s="2" customFormat="1" ht="16.5" customHeight="1">
      <c r="A1" s="1" t="s">
        <v>208</v>
      </c>
    </row>
    <row r="2" spans="1:8" s="2" customFormat="1" ht="16.5" customHeight="1" thickBot="1">
      <c r="A2" s="142" t="str">
        <f>HYPERLINK("#目次!A8","目次に戻る")</f>
        <v>目次に戻る</v>
      </c>
      <c r="B2" s="3"/>
      <c r="C2" s="3"/>
      <c r="D2" s="3"/>
      <c r="E2" s="3"/>
      <c r="F2" s="3"/>
      <c r="G2" s="3"/>
      <c r="H2" s="3"/>
    </row>
    <row r="3" spans="1:8" s="2" customFormat="1" ht="16.5" customHeight="1">
      <c r="A3" s="57" t="s">
        <v>57</v>
      </c>
      <c r="B3" s="63" t="s">
        <v>50</v>
      </c>
      <c r="C3" s="63" t="s">
        <v>58</v>
      </c>
      <c r="D3" s="63" t="s">
        <v>59</v>
      </c>
      <c r="E3" s="63" t="s">
        <v>60</v>
      </c>
      <c r="F3" s="63" t="s">
        <v>61</v>
      </c>
      <c r="G3" s="63" t="s">
        <v>63</v>
      </c>
      <c r="H3" s="63" t="s">
        <v>62</v>
      </c>
    </row>
    <row r="4" spans="1:9" s="2" customFormat="1" ht="16.5" customHeight="1">
      <c r="A4" s="69" t="s">
        <v>169</v>
      </c>
      <c r="B4" s="50">
        <v>185</v>
      </c>
      <c r="C4" s="50">
        <v>86</v>
      </c>
      <c r="D4" s="50">
        <v>26</v>
      </c>
      <c r="E4" s="50">
        <v>30</v>
      </c>
      <c r="F4" s="50">
        <v>28</v>
      </c>
      <c r="G4" s="50">
        <v>12</v>
      </c>
      <c r="H4" s="66">
        <v>3</v>
      </c>
      <c r="I4" s="68"/>
    </row>
    <row r="5" spans="1:9" s="2" customFormat="1" ht="16.5" customHeight="1">
      <c r="A5" s="69" t="s">
        <v>37</v>
      </c>
      <c r="B5" s="50">
        <v>216</v>
      </c>
      <c r="C5" s="50">
        <v>103</v>
      </c>
      <c r="D5" s="50">
        <v>30</v>
      </c>
      <c r="E5" s="50">
        <v>29</v>
      </c>
      <c r="F5" s="50">
        <v>39</v>
      </c>
      <c r="G5" s="50">
        <v>14</v>
      </c>
      <c r="H5" s="66">
        <v>1</v>
      </c>
      <c r="I5" s="68"/>
    </row>
    <row r="6" spans="1:9" s="2" customFormat="1" ht="16.5" customHeight="1">
      <c r="A6" s="69" t="s">
        <v>48</v>
      </c>
      <c r="B6" s="50">
        <v>219</v>
      </c>
      <c r="C6" s="50">
        <v>114</v>
      </c>
      <c r="D6" s="50">
        <v>36</v>
      </c>
      <c r="E6" s="50">
        <v>29</v>
      </c>
      <c r="F6" s="50">
        <v>15</v>
      </c>
      <c r="G6" s="50">
        <v>16</v>
      </c>
      <c r="H6" s="66">
        <v>9</v>
      </c>
      <c r="I6" s="68"/>
    </row>
    <row r="7" spans="1:10" s="2" customFormat="1" ht="16.5" customHeight="1">
      <c r="A7" s="69" t="s">
        <v>103</v>
      </c>
      <c r="B7" s="70">
        <v>219</v>
      </c>
      <c r="C7" s="70">
        <v>109</v>
      </c>
      <c r="D7" s="70">
        <v>37</v>
      </c>
      <c r="E7" s="70">
        <v>27</v>
      </c>
      <c r="F7" s="70">
        <v>24</v>
      </c>
      <c r="G7" s="70">
        <v>19</v>
      </c>
      <c r="H7" s="71">
        <v>3</v>
      </c>
      <c r="I7" s="72"/>
      <c r="J7" s="13"/>
    </row>
    <row r="8" spans="1:10" s="15" customFormat="1" ht="16.5" customHeight="1" thickBot="1">
      <c r="A8" s="73" t="s">
        <v>155</v>
      </c>
      <c r="B8" s="52">
        <v>190</v>
      </c>
      <c r="C8" s="52">
        <v>92</v>
      </c>
      <c r="D8" s="52">
        <v>27</v>
      </c>
      <c r="E8" s="52">
        <v>13</v>
      </c>
      <c r="F8" s="52">
        <v>34</v>
      </c>
      <c r="G8" s="52">
        <v>23</v>
      </c>
      <c r="H8" s="74">
        <v>1</v>
      </c>
      <c r="I8" s="75"/>
      <c r="J8" s="185"/>
    </row>
    <row r="9" spans="1:9" s="2" customFormat="1" ht="16.5" customHeight="1">
      <c r="A9" s="2" t="s">
        <v>64</v>
      </c>
      <c r="B9" s="39"/>
      <c r="C9" s="39"/>
      <c r="D9" s="39"/>
      <c r="E9" s="39"/>
      <c r="F9" s="39"/>
      <c r="G9" s="39"/>
      <c r="H9" s="39"/>
      <c r="I9" s="13"/>
    </row>
    <row r="10" s="2" customFormat="1" ht="16.5" customHeight="1"/>
    <row r="11" s="2" customFormat="1" ht="16.5" customHeight="1"/>
    <row r="12" s="2" customFormat="1" ht="16.5" customHeight="1"/>
    <row r="13" s="2" customFormat="1" ht="16.5" customHeight="1"/>
    <row r="14" spans="5:9" s="2" customFormat="1" ht="16.5" customHeight="1">
      <c r="E14" s="50"/>
      <c r="F14" s="50"/>
      <c r="G14" s="50"/>
      <c r="H14" s="50"/>
      <c r="I14" s="50"/>
    </row>
    <row r="15" spans="5:9" s="2" customFormat="1" ht="16.5" customHeight="1">
      <c r="E15" s="50"/>
      <c r="F15" s="50"/>
      <c r="G15" s="50"/>
      <c r="H15" s="50"/>
      <c r="I15" s="50"/>
    </row>
    <row r="16" spans="5:9" s="2" customFormat="1" ht="16.5" customHeight="1">
      <c r="E16" s="50"/>
      <c r="F16" s="50"/>
      <c r="G16" s="50"/>
      <c r="H16" s="50"/>
      <c r="I16" s="50"/>
    </row>
    <row r="17" spans="5:9" s="2" customFormat="1" ht="16.5" customHeight="1">
      <c r="E17" s="70"/>
      <c r="F17" s="70"/>
      <c r="G17" s="70"/>
      <c r="H17" s="70"/>
      <c r="I17" s="70"/>
    </row>
    <row r="18" spans="5:9" s="2" customFormat="1" ht="16.5" customHeight="1">
      <c r="E18" s="77"/>
      <c r="F18" s="77"/>
      <c r="G18" s="77"/>
      <c r="H18" s="77"/>
      <c r="I18" s="77"/>
    </row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F141"/>
  <sheetViews>
    <sheetView zoomScalePageLayoutView="0" workbookViewId="0" topLeftCell="A1">
      <selection activeCell="A2" sqref="A2"/>
    </sheetView>
  </sheetViews>
  <sheetFormatPr defaultColWidth="9.25390625" defaultRowHeight="16.5" customHeight="1"/>
  <cols>
    <col min="1" max="16384" width="9.25390625" style="18" customWidth="1"/>
  </cols>
  <sheetData>
    <row r="1" s="2" customFormat="1" ht="16.5" customHeight="1">
      <c r="A1" s="1" t="s">
        <v>180</v>
      </c>
    </row>
    <row r="2" s="2" customFormat="1" ht="16.5" customHeight="1">
      <c r="A2" s="142" t="str">
        <f>HYPERLINK("#目次!A9","目次に戻る")</f>
        <v>目次に戻る</v>
      </c>
    </row>
    <row r="3" spans="1:6" s="2" customFormat="1" ht="16.5" customHeight="1" thickBot="1">
      <c r="A3" s="3" t="s">
        <v>49</v>
      </c>
      <c r="B3" s="3"/>
      <c r="C3" s="3"/>
      <c r="D3" s="3"/>
      <c r="E3" s="3"/>
      <c r="F3" s="3"/>
    </row>
    <row r="4" spans="1:6" s="2" customFormat="1" ht="16.5" customHeight="1">
      <c r="A4" s="57" t="s">
        <v>54</v>
      </c>
      <c r="B4" s="63" t="s">
        <v>50</v>
      </c>
      <c r="C4" s="63" t="s">
        <v>51</v>
      </c>
      <c r="D4" s="63" t="s">
        <v>52</v>
      </c>
      <c r="E4" s="63" t="s">
        <v>53</v>
      </c>
      <c r="F4" s="64" t="s">
        <v>55</v>
      </c>
    </row>
    <row r="5" spans="1:6" s="2" customFormat="1" ht="16.5" customHeight="1">
      <c r="A5" s="49" t="s">
        <v>169</v>
      </c>
      <c r="B5" s="146">
        <v>105362</v>
      </c>
      <c r="C5" s="102">
        <v>63732</v>
      </c>
      <c r="D5" s="102">
        <v>17625</v>
      </c>
      <c r="E5" s="102">
        <v>2216</v>
      </c>
      <c r="F5" s="102">
        <v>21789</v>
      </c>
    </row>
    <row r="6" spans="1:6" s="2" customFormat="1" ht="16.5" customHeight="1">
      <c r="A6" s="49" t="s">
        <v>37</v>
      </c>
      <c r="B6" s="146">
        <v>101318</v>
      </c>
      <c r="C6" s="102">
        <v>60694</v>
      </c>
      <c r="D6" s="102">
        <v>17334</v>
      </c>
      <c r="E6" s="102">
        <v>2329</v>
      </c>
      <c r="F6" s="102">
        <v>20961</v>
      </c>
    </row>
    <row r="7" spans="1:6" s="2" customFormat="1" ht="16.5" customHeight="1">
      <c r="A7" s="49" t="s">
        <v>48</v>
      </c>
      <c r="B7" s="146">
        <v>97843</v>
      </c>
      <c r="C7" s="102">
        <v>59198</v>
      </c>
      <c r="D7" s="102">
        <v>17111</v>
      </c>
      <c r="E7" s="102">
        <v>2603</v>
      </c>
      <c r="F7" s="102">
        <v>18931</v>
      </c>
    </row>
    <row r="8" spans="1:6" s="2" customFormat="1" ht="16.5" customHeight="1">
      <c r="A8" s="49" t="s">
        <v>103</v>
      </c>
      <c r="B8" s="146">
        <v>77149</v>
      </c>
      <c r="C8" s="102">
        <v>57840</v>
      </c>
      <c r="D8" s="102">
        <v>17078</v>
      </c>
      <c r="E8" s="102">
        <v>2231</v>
      </c>
      <c r="F8" s="102" t="s">
        <v>181</v>
      </c>
    </row>
    <row r="9" spans="1:6" s="15" customFormat="1" ht="16.5" customHeight="1" thickBot="1">
      <c r="A9" s="51" t="s">
        <v>155</v>
      </c>
      <c r="B9" s="147">
        <v>72951</v>
      </c>
      <c r="C9" s="148">
        <v>55949</v>
      </c>
      <c r="D9" s="148">
        <v>14777</v>
      </c>
      <c r="E9" s="148">
        <v>2226</v>
      </c>
      <c r="F9" s="148" t="s">
        <v>159</v>
      </c>
    </row>
    <row r="10" spans="1:6" s="65" customFormat="1" ht="16.5" customHeight="1">
      <c r="A10" s="2" t="s">
        <v>56</v>
      </c>
      <c r="B10" s="2"/>
      <c r="C10" s="2"/>
      <c r="D10" s="2"/>
      <c r="E10" s="2"/>
      <c r="F10" s="2"/>
    </row>
    <row r="11" spans="1:6" s="65" customFormat="1" ht="16.5" customHeight="1">
      <c r="A11" s="2" t="s">
        <v>160</v>
      </c>
      <c r="B11" s="2"/>
      <c r="C11" s="2"/>
      <c r="D11" s="2"/>
      <c r="E11" s="2"/>
      <c r="F11" s="2"/>
    </row>
    <row r="12" s="2" customFormat="1" ht="16.5" customHeight="1">
      <c r="A12" s="2" t="s">
        <v>162</v>
      </c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pans="1:6" ht="16.5" customHeight="1">
      <c r="A141" s="2"/>
      <c r="B141" s="2"/>
      <c r="C141" s="2"/>
      <c r="D141" s="2"/>
      <c r="E141" s="2"/>
      <c r="F141" s="2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D139"/>
  <sheetViews>
    <sheetView zoomScalePageLayoutView="0" workbookViewId="0" topLeftCell="A1">
      <selection activeCell="A2" sqref="A2"/>
    </sheetView>
  </sheetViews>
  <sheetFormatPr defaultColWidth="9.75390625" defaultRowHeight="16.5" customHeight="1"/>
  <cols>
    <col min="1" max="1" width="9.75390625" style="62" customWidth="1"/>
    <col min="2" max="16384" width="9.75390625" style="18" customWidth="1"/>
  </cols>
  <sheetData>
    <row r="1" s="2" customFormat="1" ht="16.5" customHeight="1">
      <c r="A1" s="1" t="s">
        <v>209</v>
      </c>
    </row>
    <row r="2" s="2" customFormat="1" ht="16.5" customHeight="1">
      <c r="A2" s="142" t="str">
        <f>HYPERLINK("#目次!A10","目次に戻る")</f>
        <v>目次に戻る</v>
      </c>
    </row>
    <row r="3" spans="1:4" s="2" customFormat="1" ht="16.5" customHeight="1" thickBot="1">
      <c r="A3" s="3" t="s">
        <v>44</v>
      </c>
      <c r="B3" s="3"/>
      <c r="C3" s="3"/>
      <c r="D3" s="3"/>
    </row>
    <row r="4" spans="1:4" s="2" customFormat="1" ht="16.5" customHeight="1">
      <c r="A4" s="56" t="s">
        <v>1</v>
      </c>
      <c r="B4" s="57" t="s">
        <v>45</v>
      </c>
      <c r="C4" s="4" t="s">
        <v>46</v>
      </c>
      <c r="D4" s="5" t="s">
        <v>47</v>
      </c>
    </row>
    <row r="5" spans="1:4" s="2" customFormat="1" ht="16.5" customHeight="1">
      <c r="A5" s="58" t="s">
        <v>169</v>
      </c>
      <c r="B5" s="39">
        <v>6927120</v>
      </c>
      <c r="C5" s="39">
        <v>11833406</v>
      </c>
      <c r="D5" s="39">
        <v>374616</v>
      </c>
    </row>
    <row r="6" spans="1:4" s="2" customFormat="1" ht="16.5" customHeight="1">
      <c r="A6" s="58" t="s">
        <v>37</v>
      </c>
      <c r="B6" s="39">
        <v>7959393</v>
      </c>
      <c r="C6" s="39">
        <v>10851511</v>
      </c>
      <c r="D6" s="39">
        <v>423230</v>
      </c>
    </row>
    <row r="7" spans="1:4" s="2" customFormat="1" ht="16.5" customHeight="1">
      <c r="A7" s="58" t="s">
        <v>48</v>
      </c>
      <c r="B7" s="39">
        <v>10627904</v>
      </c>
      <c r="C7" s="39">
        <v>9820729</v>
      </c>
      <c r="D7" s="39">
        <v>426379</v>
      </c>
    </row>
    <row r="8" spans="1:4" s="2" customFormat="1" ht="16.5" customHeight="1">
      <c r="A8" s="58" t="s">
        <v>103</v>
      </c>
      <c r="B8" s="59">
        <v>14553286</v>
      </c>
      <c r="C8" s="59">
        <v>6983761</v>
      </c>
      <c r="D8" s="59">
        <v>412572</v>
      </c>
    </row>
    <row r="9" spans="1:4" s="15" customFormat="1" ht="16.5" customHeight="1" thickBot="1">
      <c r="A9" s="60" t="s">
        <v>155</v>
      </c>
      <c r="B9" s="61">
        <v>18483280</v>
      </c>
      <c r="C9" s="61">
        <v>4450884</v>
      </c>
      <c r="D9" s="61">
        <v>444186</v>
      </c>
    </row>
    <row r="10" s="2" customFormat="1" ht="16.5" customHeight="1">
      <c r="A10" s="2" t="s">
        <v>161</v>
      </c>
    </row>
    <row r="11" s="2" customFormat="1" ht="16.5" customHeight="1">
      <c r="A11" s="2" t="s">
        <v>162</v>
      </c>
    </row>
    <row r="12" s="2" customFormat="1" ht="16.5" customHeight="1"/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pans="1:4" ht="16.5" customHeight="1">
      <c r="A139" s="2"/>
      <c r="B139" s="2"/>
      <c r="C139" s="2"/>
      <c r="D1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2007-08-13T07:15:10Z</dcterms:created>
  <dcterms:modified xsi:type="dcterms:W3CDTF">2009-12-11T07:22:01Z</dcterms:modified>
  <cp:category/>
  <cp:version/>
  <cp:contentType/>
  <cp:contentStatus/>
</cp:coreProperties>
</file>