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目次" sheetId="1" r:id="rId1"/>
    <sheet name="117" sheetId="2" r:id="rId2"/>
    <sheet name="118" sheetId="3" r:id="rId3"/>
    <sheet name="119" sheetId="4" r:id="rId4"/>
    <sheet name="120" sheetId="5" r:id="rId5"/>
    <sheet name="121" sheetId="6" r:id="rId6"/>
    <sheet name="122" sheetId="7" r:id="rId7"/>
  </sheets>
  <definedNames/>
  <calcPr calcMode="manual" fullCalcOnLoad="1"/>
</workbook>
</file>

<file path=xl/sharedStrings.xml><?xml version="1.0" encoding="utf-8"?>
<sst xmlns="http://schemas.openxmlformats.org/spreadsheetml/2006/main" count="135" uniqueCount="78">
  <si>
    <t>年度</t>
  </si>
  <si>
    <t>普及人口（人）</t>
  </si>
  <si>
    <t>下水道路線延長（ｍ）</t>
  </si>
  <si>
    <t>下水道普及率（％）</t>
  </si>
  <si>
    <t>１５</t>
  </si>
  <si>
    <t>１６</t>
  </si>
  <si>
    <t>１７</t>
  </si>
  <si>
    <t>資料　東京都下水道局西部第一管理事務所庶務課</t>
  </si>
  <si>
    <t>（単位　千㎥）</t>
  </si>
  <si>
    <t>総数</t>
  </si>
  <si>
    <t>共同住宅扱い</t>
  </si>
  <si>
    <t>共用</t>
  </si>
  <si>
    <t>局施設用</t>
  </si>
  <si>
    <t>口径別料金
適用のもの</t>
  </si>
  <si>
    <t>公衆浴場
営業</t>
  </si>
  <si>
    <t>注　局施設は総数に含まない。</t>
  </si>
  <si>
    <t>資料　東京都水道局サービス推進部業務課</t>
  </si>
  <si>
    <t>（単位　千㎥）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</si>
  <si>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</si>
  <si>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</si>
  <si>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</si>
  <si>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</si>
  <si>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</si>
  <si>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</si>
  <si>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</si>
  <si>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</si>
  <si>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</si>
  <si>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</si>
  <si>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</si>
  <si>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</si>
  <si>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資料　東京都水道局サービス推進部業務課</t>
  </si>
  <si>
    <t>総数</t>
  </si>
  <si>
    <t>総数</t>
  </si>
  <si>
    <t>家庭用</t>
  </si>
  <si>
    <t>業務用</t>
  </si>
  <si>
    <t>工業用</t>
  </si>
  <si>
    <t>公用</t>
  </si>
  <si>
    <t>医療用</t>
  </si>
  <si>
    <t>商業用</t>
  </si>
  <si>
    <t/>
  </si>
  <si>
    <t>戸数</t>
  </si>
  <si>
    <t>注　戸数は各年度末。販売量は４月～翌年３月。</t>
  </si>
  <si>
    <t>　　平成18年２月にガスの標準熱量の引き下げ（４６．０４６５５ＭＪ／㎥　➝　４５ＭＪ／㎥）を行った。</t>
  </si>
  <si>
    <t>資料　東京ガス（株）財務部</t>
  </si>
  <si>
    <t>（単位　口数　千口　１ＭＷＨ＝1000ＫＷＨ）</t>
  </si>
  <si>
    <t>年次</t>
  </si>
  <si>
    <t>口数（需要家軒数）</t>
  </si>
  <si>
    <t>契約電力（MW）</t>
  </si>
  <si>
    <t>販売電力量（ＭＷＨ）</t>
  </si>
  <si>
    <t>－</t>
  </si>
  <si>
    <t>注　口数、契約電力は各年末。販売電力量は４月～翌年３月。　１）平成１７年より資料提供なし</t>
  </si>
  <si>
    <t>資料　東京電力（株）東京支店</t>
  </si>
  <si>
    <t>表番号</t>
  </si>
  <si>
    <t>統計名</t>
  </si>
  <si>
    <t>電気・ガス及び上下水道</t>
  </si>
  <si>
    <t>（単位　販売量　千㎥・４５ＭＪ／㎥）</t>
  </si>
  <si>
    <t>１７    １）</t>
  </si>
  <si>
    <t>１８</t>
  </si>
  <si>
    <t>販売量</t>
  </si>
  <si>
    <t xml:space="preserve"> - </t>
  </si>
  <si>
    <t>１８    １）</t>
  </si>
  <si>
    <t>１９   1）</t>
  </si>
  <si>
    <t>１１７．電灯の需要状況（平成１５～平成１９年）</t>
  </si>
  <si>
    <t>平成１５年</t>
  </si>
  <si>
    <t>１１８．電力の需要状況（平成１５～平成１９年）</t>
  </si>
  <si>
    <t>電灯の需要状況（平成15～平成19年）</t>
  </si>
  <si>
    <t>電力の需要状況（平成15～平成19年）</t>
  </si>
  <si>
    <t>平成１５年度</t>
  </si>
  <si>
    <t>１９</t>
  </si>
  <si>
    <t>１１９．ガスの業種別需要状況（平成１５～平成1９年度）</t>
  </si>
  <si>
    <t>ガスの業種別需要状況（平成15～平成19年度）</t>
  </si>
  <si>
    <t>平成１５年度</t>
  </si>
  <si>
    <t>１２０．上水道使用量（平成１５～平成１９年度）</t>
  </si>
  <si>
    <t>上水道使用量（平成15～平成19年度）</t>
  </si>
  <si>
    <t>１２１．上水道の料金適用区分別使用水量（平成１５～平成1９年度）</t>
  </si>
  <si>
    <t>上水道の料金適用区分別使用水量（平成15～平成19年度）</t>
  </si>
  <si>
    <t>１２２．下水道の普及状況（平成１５～平成1９年度）</t>
  </si>
  <si>
    <t>下水道の普及状況（平成15～平成19年度）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</si>
</sst>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\ \ "/>
    <numFmt numFmtId="178" formatCode="###\ ###\ ##0\ "/>
    <numFmt numFmtId="179" formatCode="###\ ###\ ##0\ \ "/>
    <numFmt numFmtId="180" formatCode="0.0_);[Red]\(0.0\)\ \ "/>
    <numFmt numFmtId="181" formatCode="&quot;表に移動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2"/>
      <name val="ＭＳ Ｐ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10" xfId="0" applyNumberFormat="1" applyFont="1" applyBorder="1" applyAlignment="1">
      <alignment vertical="top"/>
    </xf>
    <xf numFmtId="176" fontId="3" fillId="0" borderId="0" xfId="0" applyNumberFormat="1" applyFont="1" applyAlignment="1">
      <alignment vertical="top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6" fontId="4" fillId="0" borderId="14" xfId="0" applyNumberFormat="1" applyFont="1" applyBorder="1" applyAlignment="1">
      <alignment horizontal="center"/>
    </xf>
    <xf numFmtId="179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181" fontId="7" fillId="0" borderId="18" xfId="43" applyNumberFormat="1" applyFont="1" applyFill="1" applyBorder="1" applyAlignment="1" applyProtection="1">
      <alignment vertical="center"/>
      <protection/>
    </xf>
    <xf numFmtId="181" fontId="12" fillId="0" borderId="22" xfId="43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>
      <alignment horizontal="center" vertical="center"/>
    </xf>
    <xf numFmtId="181" fontId="7" fillId="0" borderId="24" xfId="43" applyNumberFormat="1" applyFont="1" applyFill="1" applyBorder="1" applyAlignment="1" applyProtection="1">
      <alignment vertical="center"/>
      <protection/>
    </xf>
    <xf numFmtId="181" fontId="12" fillId="0" borderId="25" xfId="43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>
      <alignment horizontal="center" vertical="center"/>
    </xf>
    <xf numFmtId="181" fontId="7" fillId="0" borderId="27" xfId="43" applyNumberFormat="1" applyFont="1" applyFill="1" applyBorder="1" applyAlignment="1" applyProtection="1">
      <alignment vertical="center"/>
      <protection/>
    </xf>
    <xf numFmtId="181" fontId="12" fillId="0" borderId="2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3" fillId="0" borderId="0" xfId="43" applyFont="1" applyAlignment="1" applyProtection="1">
      <alignment vertical="center"/>
      <protection/>
    </xf>
    <xf numFmtId="0" fontId="14" fillId="0" borderId="0" xfId="0" applyFont="1" applyAlignment="1">
      <alignment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showGridLines="0" tabSelected="1" zoomScalePageLayoutView="0" workbookViewId="0" topLeftCell="A1">
      <selection activeCell="A1" sqref="A1"/>
    </sheetView>
  </sheetViews>
  <sheetFormatPr defaultColWidth="9.00390625" defaultRowHeight="27" customHeight="1"/>
  <cols>
    <col min="1" max="1" width="7.50390625" style="0" customWidth="1"/>
    <col min="2" max="2" width="57.25390625" style="0" bestFit="1" customWidth="1"/>
    <col min="3" max="3" width="9.00390625" style="62" customWidth="1"/>
    <col min="4" max="4" width="9.00390625" style="64" customWidth="1"/>
  </cols>
  <sheetData>
    <row r="1" spans="1:4" ht="27" customHeight="1" thickBot="1">
      <c r="A1" s="48" t="s">
        <v>54</v>
      </c>
      <c r="B1" s="49"/>
      <c r="C1" s="50"/>
      <c r="D1" s="51"/>
    </row>
    <row r="2" spans="1:4" ht="27" customHeight="1" thickBot="1">
      <c r="A2" s="52" t="s">
        <v>52</v>
      </c>
      <c r="B2" s="71" t="s">
        <v>53</v>
      </c>
      <c r="C2" s="72"/>
      <c r="D2" s="51"/>
    </row>
    <row r="3" spans="1:3" ht="27" customHeight="1">
      <c r="A3" s="59">
        <v>117</v>
      </c>
      <c r="B3" s="60" t="s">
        <v>65</v>
      </c>
      <c r="C3" s="61">
        <f>HYPERLINK("#117！A１",)</f>
        <v>0</v>
      </c>
    </row>
    <row r="4" spans="1:3" ht="27" customHeight="1">
      <c r="A4" s="53">
        <v>118</v>
      </c>
      <c r="B4" s="54" t="s">
        <v>66</v>
      </c>
      <c r="C4" s="55">
        <f>HYPERLINK("#118！A１",)</f>
        <v>0</v>
      </c>
    </row>
    <row r="5" spans="1:3" ht="27" customHeight="1">
      <c r="A5" s="53">
        <v>119</v>
      </c>
      <c r="B5" s="54" t="s">
        <v>70</v>
      </c>
      <c r="C5" s="55">
        <f>HYPERLINK("#119！A１",)</f>
        <v>0</v>
      </c>
    </row>
    <row r="6" spans="1:3" ht="27" customHeight="1">
      <c r="A6" s="53">
        <v>120</v>
      </c>
      <c r="B6" s="54" t="s">
        <v>73</v>
      </c>
      <c r="C6" s="55">
        <f>HYPERLINK("#120！A１",)</f>
        <v>0</v>
      </c>
    </row>
    <row r="7" spans="1:3" ht="27" customHeight="1">
      <c r="A7" s="53">
        <v>121</v>
      </c>
      <c r="B7" s="54" t="s">
        <v>75</v>
      </c>
      <c r="C7" s="55">
        <f>HYPERLINK("#121！A１",)</f>
        <v>0</v>
      </c>
    </row>
    <row r="8" spans="1:3" ht="27" customHeight="1" thickBot="1">
      <c r="A8" s="56">
        <v>122</v>
      </c>
      <c r="B8" s="57" t="s">
        <v>77</v>
      </c>
      <c r="C8" s="58">
        <f>HYPERLINK("#122！A１",)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11"/>
  <sheetViews>
    <sheetView zoomScalePageLayoutView="0" workbookViewId="0" topLeftCell="A1">
      <selection activeCell="A5" sqref="A5:IV5"/>
    </sheetView>
  </sheetViews>
  <sheetFormatPr defaultColWidth="17.75390625" defaultRowHeight="16.5" customHeight="1"/>
  <cols>
    <col min="1" max="1" width="9.875" style="17" customWidth="1"/>
    <col min="2" max="16384" width="17.75390625" style="17" customWidth="1"/>
  </cols>
  <sheetData>
    <row r="1" ht="16.5" customHeight="1">
      <c r="A1" s="18" t="s">
        <v>62</v>
      </c>
    </row>
    <row r="2" ht="16.5" customHeight="1">
      <c r="A2" s="63" t="str">
        <f>HYPERLINK("#目次!A3","目次に戻る")</f>
        <v>目次に戻る</v>
      </c>
    </row>
    <row r="3" spans="1:2" ht="16.5" customHeight="1" thickBot="1">
      <c r="A3" s="19" t="s">
        <v>44</v>
      </c>
      <c r="B3" s="19"/>
    </row>
    <row r="4" spans="1:4" ht="16.5" customHeight="1">
      <c r="A4" s="5" t="s">
        <v>45</v>
      </c>
      <c r="B4" s="22" t="s">
        <v>46</v>
      </c>
      <c r="C4" s="22" t="s">
        <v>47</v>
      </c>
      <c r="D4" s="22" t="s">
        <v>48</v>
      </c>
    </row>
    <row r="5" spans="1:4" ht="16.5" customHeight="1">
      <c r="A5" s="26" t="s">
        <v>63</v>
      </c>
      <c r="B5" s="65">
        <v>228</v>
      </c>
      <c r="C5" s="65">
        <v>751</v>
      </c>
      <c r="D5" s="65">
        <v>719824</v>
      </c>
    </row>
    <row r="6" spans="1:4" ht="16.5" customHeight="1">
      <c r="A6" s="26" t="s">
        <v>5</v>
      </c>
      <c r="B6" s="65">
        <v>229</v>
      </c>
      <c r="C6" s="65">
        <v>762</v>
      </c>
      <c r="D6" s="65">
        <v>773177</v>
      </c>
    </row>
    <row r="7" spans="1:4" ht="16.5" customHeight="1">
      <c r="A7" s="67" t="s">
        <v>56</v>
      </c>
      <c r="B7" s="66" t="s">
        <v>49</v>
      </c>
      <c r="C7" s="66" t="s">
        <v>49</v>
      </c>
      <c r="D7" s="66" t="s">
        <v>49</v>
      </c>
    </row>
    <row r="8" spans="1:4" ht="16.5" customHeight="1">
      <c r="A8" s="67" t="s">
        <v>60</v>
      </c>
      <c r="B8" s="66" t="s">
        <v>49</v>
      </c>
      <c r="C8" s="66" t="s">
        <v>49</v>
      </c>
      <c r="D8" s="66" t="s">
        <v>49</v>
      </c>
    </row>
    <row r="9" spans="1:4" s="32" customFormat="1" ht="16.5" customHeight="1" thickBot="1">
      <c r="A9" s="68" t="s">
        <v>61</v>
      </c>
      <c r="B9" s="47" t="s">
        <v>49</v>
      </c>
      <c r="C9" s="47" t="s">
        <v>49</v>
      </c>
      <c r="D9" s="47" t="s">
        <v>49</v>
      </c>
    </row>
    <row r="10" spans="1:4" ht="16.5" customHeight="1">
      <c r="A10" s="46" t="s">
        <v>50</v>
      </c>
      <c r="B10" s="46"/>
      <c r="C10" s="46"/>
      <c r="D10" s="46"/>
    </row>
    <row r="11" ht="16.5" customHeight="1">
      <c r="A11" s="17" t="s">
        <v>51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11"/>
  <sheetViews>
    <sheetView zoomScalePageLayoutView="0" workbookViewId="0" topLeftCell="A1">
      <selection activeCell="A1" sqref="A1"/>
    </sheetView>
  </sheetViews>
  <sheetFormatPr defaultColWidth="17.75390625" defaultRowHeight="16.5" customHeight="1"/>
  <cols>
    <col min="1" max="1" width="9.875" style="17" customWidth="1"/>
    <col min="2" max="16384" width="17.75390625" style="17" customWidth="1"/>
  </cols>
  <sheetData>
    <row r="1" ht="16.5" customHeight="1">
      <c r="A1" s="18" t="s">
        <v>64</v>
      </c>
    </row>
    <row r="2" ht="16.5" customHeight="1">
      <c r="A2" s="63" t="str">
        <f>HYPERLINK("#目次!A4","目次に戻る")</f>
        <v>目次に戻る</v>
      </c>
    </row>
    <row r="3" spans="1:2" ht="16.5" customHeight="1" thickBot="1">
      <c r="A3" s="19" t="s">
        <v>44</v>
      </c>
      <c r="B3" s="19"/>
    </row>
    <row r="4" spans="1:4" ht="16.5" customHeight="1">
      <c r="A4" s="5" t="s">
        <v>45</v>
      </c>
      <c r="B4" s="22" t="s">
        <v>46</v>
      </c>
      <c r="C4" s="22" t="s">
        <v>47</v>
      </c>
      <c r="D4" s="22" t="s">
        <v>48</v>
      </c>
    </row>
    <row r="5" spans="1:4" ht="16.5" customHeight="1">
      <c r="A5" s="26" t="s">
        <v>4</v>
      </c>
      <c r="B5" s="65">
        <v>15</v>
      </c>
      <c r="C5" s="65">
        <v>234</v>
      </c>
      <c r="D5" s="65">
        <v>525487</v>
      </c>
    </row>
    <row r="6" spans="1:4" ht="16.5" customHeight="1">
      <c r="A6" s="26" t="s">
        <v>5</v>
      </c>
      <c r="B6" s="65">
        <v>15</v>
      </c>
      <c r="C6" s="65">
        <v>228</v>
      </c>
      <c r="D6" s="65">
        <v>510696</v>
      </c>
    </row>
    <row r="7" spans="1:4" ht="16.5" customHeight="1">
      <c r="A7" s="67" t="s">
        <v>56</v>
      </c>
      <c r="B7" s="66" t="s">
        <v>49</v>
      </c>
      <c r="C7" s="66" t="s">
        <v>49</v>
      </c>
      <c r="D7" s="66" t="s">
        <v>49</v>
      </c>
    </row>
    <row r="8" spans="1:4" ht="16.5" customHeight="1">
      <c r="A8" s="67" t="s">
        <v>60</v>
      </c>
      <c r="B8" s="66" t="s">
        <v>49</v>
      </c>
      <c r="C8" s="66" t="s">
        <v>49</v>
      </c>
      <c r="D8" s="66" t="s">
        <v>49</v>
      </c>
    </row>
    <row r="9" spans="1:4" s="32" customFormat="1" ht="16.5" customHeight="1" thickBot="1">
      <c r="A9" s="68" t="s">
        <v>61</v>
      </c>
      <c r="B9" s="47" t="s">
        <v>49</v>
      </c>
      <c r="C9" s="47" t="s">
        <v>49</v>
      </c>
      <c r="D9" s="47" t="s">
        <v>49</v>
      </c>
    </row>
    <row r="10" spans="1:4" ht="16.5" customHeight="1">
      <c r="A10" s="46" t="s">
        <v>50</v>
      </c>
      <c r="B10" s="46"/>
      <c r="C10" s="46"/>
      <c r="D10" s="46"/>
    </row>
    <row r="11" ht="16.5" customHeight="1">
      <c r="A11" s="17" t="s">
        <v>51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21"/>
  <sheetViews>
    <sheetView zoomScalePageLayoutView="0" workbookViewId="0" topLeftCell="A1">
      <selection activeCell="A2" sqref="A2"/>
    </sheetView>
  </sheetViews>
  <sheetFormatPr defaultColWidth="7.875" defaultRowHeight="16.5" customHeight="1"/>
  <cols>
    <col min="1" max="1" width="9.25390625" style="17" customWidth="1"/>
    <col min="2" max="16384" width="7.875" style="17" customWidth="1"/>
  </cols>
  <sheetData>
    <row r="1" ht="16.5" customHeight="1">
      <c r="A1" s="18" t="s">
        <v>69</v>
      </c>
    </row>
    <row r="2" ht="16.5" customHeight="1">
      <c r="A2" s="63" t="str">
        <f>HYPERLINK("#目次!A5","目次に戻る")</f>
        <v>目次に戻る</v>
      </c>
    </row>
    <row r="3" spans="1:2" ht="16.5" customHeight="1" thickBot="1">
      <c r="A3" s="3" t="s">
        <v>55</v>
      </c>
      <c r="B3" s="3"/>
    </row>
    <row r="4" spans="1:8" ht="16.5" customHeight="1">
      <c r="A4" s="75" t="s">
        <v>0</v>
      </c>
      <c r="B4" s="73" t="s">
        <v>32</v>
      </c>
      <c r="C4" s="75" t="s">
        <v>33</v>
      </c>
      <c r="D4" s="77" t="s">
        <v>34</v>
      </c>
      <c r="E4" s="78"/>
      <c r="F4" s="78"/>
      <c r="G4" s="78"/>
      <c r="H4" s="78"/>
    </row>
    <row r="5" spans="1:8" ht="16.5" customHeight="1">
      <c r="A5" s="76"/>
      <c r="B5" s="74"/>
      <c r="C5" s="76"/>
      <c r="D5" s="39" t="s">
        <v>32</v>
      </c>
      <c r="E5" s="39" t="s">
        <v>35</v>
      </c>
      <c r="F5" s="39" t="s">
        <v>36</v>
      </c>
      <c r="G5" s="39" t="s">
        <v>37</v>
      </c>
      <c r="H5" s="39" t="s">
        <v>38</v>
      </c>
    </row>
    <row r="6" spans="1:8" ht="16.5" customHeight="1">
      <c r="A6" s="40" t="s">
        <v>39</v>
      </c>
      <c r="B6" s="41" t="s">
        <v>40</v>
      </c>
      <c r="C6" s="32"/>
      <c r="D6" s="32"/>
      <c r="E6" s="32"/>
      <c r="F6" s="32"/>
      <c r="G6" s="32"/>
      <c r="H6" s="32"/>
    </row>
    <row r="7" spans="1:8" ht="16.5" customHeight="1">
      <c r="A7" s="26" t="s">
        <v>67</v>
      </c>
      <c r="B7" s="17">
        <v>199970</v>
      </c>
      <c r="C7" s="17">
        <v>188127</v>
      </c>
      <c r="D7" s="17">
        <v>11843</v>
      </c>
      <c r="E7" s="17">
        <v>320</v>
      </c>
      <c r="F7" s="17">
        <v>895</v>
      </c>
      <c r="G7" s="17">
        <v>705</v>
      </c>
      <c r="H7" s="17">
        <v>9923</v>
      </c>
    </row>
    <row r="8" spans="1:8" ht="16.5" customHeight="1">
      <c r="A8" s="26" t="s">
        <v>5</v>
      </c>
      <c r="B8" s="17">
        <v>201880</v>
      </c>
      <c r="C8" s="17">
        <v>189804</v>
      </c>
      <c r="D8" s="17">
        <v>12076</v>
      </c>
      <c r="E8" s="17">
        <v>318</v>
      </c>
      <c r="F8" s="17">
        <v>1045</v>
      </c>
      <c r="G8" s="17">
        <v>706</v>
      </c>
      <c r="H8" s="17">
        <v>10007</v>
      </c>
    </row>
    <row r="9" spans="1:8" ht="16.5" customHeight="1">
      <c r="A9" s="26" t="s">
        <v>6</v>
      </c>
      <c r="B9" s="17">
        <v>203809</v>
      </c>
      <c r="C9" s="17">
        <v>191723</v>
      </c>
      <c r="D9" s="17">
        <v>12086</v>
      </c>
      <c r="E9" s="17">
        <v>306</v>
      </c>
      <c r="F9" s="17">
        <v>1049</v>
      </c>
      <c r="G9" s="17">
        <v>705</v>
      </c>
      <c r="H9" s="17">
        <v>10026</v>
      </c>
    </row>
    <row r="10" spans="1:8" ht="16.5" customHeight="1">
      <c r="A10" s="26" t="s">
        <v>57</v>
      </c>
      <c r="B10" s="17">
        <v>205976</v>
      </c>
      <c r="C10" s="42">
        <v>193536</v>
      </c>
      <c r="D10" s="42">
        <v>12440</v>
      </c>
      <c r="E10" s="42">
        <v>295</v>
      </c>
      <c r="F10" s="42">
        <v>1058</v>
      </c>
      <c r="G10" s="42">
        <v>699</v>
      </c>
      <c r="H10" s="42">
        <v>10388</v>
      </c>
    </row>
    <row r="11" spans="1:8" s="32" customFormat="1" ht="16.5" customHeight="1">
      <c r="A11" s="43" t="s">
        <v>68</v>
      </c>
      <c r="B11" s="32">
        <v>207952</v>
      </c>
      <c r="C11" s="44">
        <v>195535</v>
      </c>
      <c r="D11" s="44">
        <v>12417</v>
      </c>
      <c r="E11" s="44">
        <v>289</v>
      </c>
      <c r="F11" s="44">
        <v>1050</v>
      </c>
      <c r="G11" s="44">
        <v>691</v>
      </c>
      <c r="H11" s="44">
        <v>10387</v>
      </c>
    </row>
    <row r="12" spans="1:8" s="32" customFormat="1" ht="16.5" customHeight="1">
      <c r="A12" s="43"/>
      <c r="C12" s="44"/>
      <c r="D12" s="44"/>
      <c r="E12" s="44"/>
      <c r="F12" s="44"/>
      <c r="G12" s="44"/>
      <c r="H12" s="44"/>
    </row>
    <row r="13" spans="1:8" ht="16.5" customHeight="1">
      <c r="A13" s="45" t="s">
        <v>39</v>
      </c>
      <c r="B13" s="41" t="s">
        <v>58</v>
      </c>
      <c r="C13" s="32"/>
      <c r="D13" s="32"/>
      <c r="E13" s="32"/>
      <c r="F13" s="32"/>
      <c r="G13" s="32"/>
      <c r="H13" s="32"/>
    </row>
    <row r="14" spans="1:8" ht="16.5" customHeight="1">
      <c r="A14" s="26" t="s">
        <v>67</v>
      </c>
      <c r="B14" s="17">
        <v>81863</v>
      </c>
      <c r="C14" s="17">
        <v>58714</v>
      </c>
      <c r="D14" s="17">
        <v>23148</v>
      </c>
      <c r="E14" s="17">
        <v>838</v>
      </c>
      <c r="F14" s="17">
        <v>6423</v>
      </c>
      <c r="G14" s="17">
        <v>1886</v>
      </c>
      <c r="H14" s="17">
        <v>14001</v>
      </c>
    </row>
    <row r="15" spans="1:8" ht="16.5" customHeight="1">
      <c r="A15" s="26" t="s">
        <v>5</v>
      </c>
      <c r="B15" s="17">
        <v>80490</v>
      </c>
      <c r="C15" s="17">
        <v>56882</v>
      </c>
      <c r="D15" s="17">
        <v>23609</v>
      </c>
      <c r="E15" s="17">
        <v>796</v>
      </c>
      <c r="F15" s="17">
        <v>6956</v>
      </c>
      <c r="G15" s="17">
        <v>2045</v>
      </c>
      <c r="H15" s="17">
        <v>13811</v>
      </c>
    </row>
    <row r="16" spans="1:8" ht="16.5" customHeight="1">
      <c r="A16" s="26" t="s">
        <v>6</v>
      </c>
      <c r="B16" s="17">
        <v>82389</v>
      </c>
      <c r="C16" s="17">
        <v>59806</v>
      </c>
      <c r="D16" s="17">
        <v>22583</v>
      </c>
      <c r="E16" s="17">
        <v>802</v>
      </c>
      <c r="F16" s="17">
        <v>6218</v>
      </c>
      <c r="G16" s="17">
        <v>1864</v>
      </c>
      <c r="H16" s="17">
        <v>13699</v>
      </c>
    </row>
    <row r="17" spans="1:8" ht="16.5" customHeight="1">
      <c r="A17" s="26" t="s">
        <v>57</v>
      </c>
      <c r="B17" s="42">
        <v>78210</v>
      </c>
      <c r="C17" s="42">
        <v>57205</v>
      </c>
      <c r="D17" s="42">
        <v>21005</v>
      </c>
      <c r="E17" s="42">
        <v>757</v>
      </c>
      <c r="F17" s="42">
        <v>5511</v>
      </c>
      <c r="G17" s="42">
        <v>1851</v>
      </c>
      <c r="H17" s="42">
        <v>12886</v>
      </c>
    </row>
    <row r="18" spans="1:8" s="32" customFormat="1" ht="16.5" customHeight="1" thickBot="1">
      <c r="A18" s="43" t="s">
        <v>68</v>
      </c>
      <c r="B18" s="44">
        <v>79754</v>
      </c>
      <c r="C18" s="44">
        <v>57971</v>
      </c>
      <c r="D18" s="44">
        <v>21783</v>
      </c>
      <c r="E18" s="44">
        <v>740</v>
      </c>
      <c r="F18" s="44">
        <v>5981</v>
      </c>
      <c r="G18" s="44">
        <v>2083</v>
      </c>
      <c r="H18" s="44">
        <v>12979</v>
      </c>
    </row>
    <row r="19" spans="1:8" ht="16.5" customHeight="1">
      <c r="A19" s="38" t="s">
        <v>41</v>
      </c>
      <c r="B19" s="46"/>
      <c r="C19" s="46"/>
      <c r="D19" s="46"/>
      <c r="E19" s="46"/>
      <c r="F19" s="46"/>
      <c r="G19" s="46"/>
      <c r="H19" s="46"/>
    </row>
    <row r="20" spans="1:8" ht="16.5" customHeight="1">
      <c r="A20" s="24" t="s">
        <v>42</v>
      </c>
      <c r="B20" s="24"/>
      <c r="C20" s="24"/>
      <c r="D20" s="24"/>
      <c r="E20" s="24"/>
      <c r="F20" s="24"/>
      <c r="G20" s="24"/>
      <c r="H20" s="24"/>
    </row>
    <row r="21" ht="16.5" customHeight="1">
      <c r="A21" s="17" t="s">
        <v>43</v>
      </c>
    </row>
  </sheetData>
  <sheetProtection/>
  <mergeCells count="4">
    <mergeCell ref="B4:B5"/>
    <mergeCell ref="C4:C5"/>
    <mergeCell ref="D4:H4"/>
    <mergeCell ref="A4:A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10"/>
  <sheetViews>
    <sheetView zoomScalePageLayoutView="0" workbookViewId="0" topLeftCell="A1">
      <selection activeCell="A2" sqref="A2"/>
    </sheetView>
  </sheetViews>
  <sheetFormatPr defaultColWidth="8.50390625" defaultRowHeight="16.5" customHeight="1"/>
  <cols>
    <col min="1" max="1" width="9.25390625" style="17" customWidth="1"/>
    <col min="2" max="16384" width="8.50390625" style="17" customWidth="1"/>
  </cols>
  <sheetData>
    <row r="1" s="2" customFormat="1" ht="16.5" customHeight="1">
      <c r="A1" s="1" t="s">
        <v>72</v>
      </c>
    </row>
    <row r="2" s="2" customFormat="1" ht="16.5" customHeight="1">
      <c r="A2" s="63" t="str">
        <f>HYPERLINK("#目次!A6","目次に戻る")</f>
        <v>目次に戻る</v>
      </c>
    </row>
    <row r="3" s="4" customFormat="1" ht="16.5" customHeight="1" thickBot="1">
      <c r="A3" s="4" t="s">
        <v>17</v>
      </c>
    </row>
    <row r="4" spans="1:14" ht="16.5" customHeight="1">
      <c r="A4" s="5" t="s">
        <v>0</v>
      </c>
      <c r="B4" s="20" t="s">
        <v>31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2" t="s">
        <v>29</v>
      </c>
    </row>
    <row r="5" spans="1:14" s="2" customFormat="1" ht="16.5" customHeight="1">
      <c r="A5" s="33" t="s">
        <v>71</v>
      </c>
      <c r="B5" s="69">
        <v>33660</v>
      </c>
      <c r="C5" s="16">
        <v>2567</v>
      </c>
      <c r="D5" s="16">
        <v>2898</v>
      </c>
      <c r="E5" s="16">
        <v>2762</v>
      </c>
      <c r="F5" s="16">
        <v>2951</v>
      </c>
      <c r="G5" s="16">
        <v>2788</v>
      </c>
      <c r="H5" s="16">
        <v>2968</v>
      </c>
      <c r="I5" s="16">
        <v>2771</v>
      </c>
      <c r="J5" s="16">
        <v>2940</v>
      </c>
      <c r="K5" s="16">
        <v>2691</v>
      </c>
      <c r="L5" s="16">
        <v>2908</v>
      </c>
      <c r="M5" s="16">
        <v>2728</v>
      </c>
      <c r="N5" s="16">
        <v>2688</v>
      </c>
    </row>
    <row r="6" spans="1:14" s="2" customFormat="1" ht="16.5" customHeight="1">
      <c r="A6" s="7" t="s">
        <v>5</v>
      </c>
      <c r="B6" s="69">
        <v>33790</v>
      </c>
      <c r="C6" s="16">
        <v>2640</v>
      </c>
      <c r="D6" s="16">
        <v>2921</v>
      </c>
      <c r="E6" s="16">
        <v>2761</v>
      </c>
      <c r="F6" s="16">
        <v>2977</v>
      </c>
      <c r="G6" s="16">
        <v>2877</v>
      </c>
      <c r="H6" s="16">
        <v>2975</v>
      </c>
      <c r="I6" s="16">
        <v>2810</v>
      </c>
      <c r="J6" s="16">
        <v>2852</v>
      </c>
      <c r="K6" s="16">
        <v>2703</v>
      </c>
      <c r="L6" s="16">
        <v>2915</v>
      </c>
      <c r="M6" s="16">
        <v>2700</v>
      </c>
      <c r="N6" s="16">
        <v>2659</v>
      </c>
    </row>
    <row r="7" spans="1:14" s="2" customFormat="1" ht="16.5" customHeight="1">
      <c r="A7" s="7" t="s">
        <v>6</v>
      </c>
      <c r="B7" s="69">
        <v>33298</v>
      </c>
      <c r="C7" s="16">
        <v>2594</v>
      </c>
      <c r="D7" s="16">
        <v>2889</v>
      </c>
      <c r="E7" s="16">
        <v>2714</v>
      </c>
      <c r="F7" s="16">
        <v>2905</v>
      </c>
      <c r="G7" s="16">
        <v>2786</v>
      </c>
      <c r="H7" s="16">
        <v>2927</v>
      </c>
      <c r="I7" s="16">
        <v>2773</v>
      </c>
      <c r="J7" s="16">
        <v>2819</v>
      </c>
      <c r="K7" s="16">
        <v>2651</v>
      </c>
      <c r="L7" s="16">
        <v>2900</v>
      </c>
      <c r="M7" s="16">
        <v>2674</v>
      </c>
      <c r="N7" s="16">
        <v>2666</v>
      </c>
    </row>
    <row r="8" spans="1:14" s="2" customFormat="1" ht="16.5" customHeight="1">
      <c r="A8" s="7" t="s">
        <v>57</v>
      </c>
      <c r="B8" s="69">
        <v>33194</v>
      </c>
      <c r="C8" s="34">
        <v>2565</v>
      </c>
      <c r="D8" s="34">
        <v>2841</v>
      </c>
      <c r="E8" s="34">
        <v>2692</v>
      </c>
      <c r="F8" s="34">
        <v>2884</v>
      </c>
      <c r="G8" s="34">
        <v>2754</v>
      </c>
      <c r="H8" s="34">
        <v>2899</v>
      </c>
      <c r="I8" s="34">
        <v>2762</v>
      </c>
      <c r="J8" s="34">
        <v>2849</v>
      </c>
      <c r="K8" s="34">
        <v>2688</v>
      </c>
      <c r="L8" s="34">
        <v>2922</v>
      </c>
      <c r="M8" s="34">
        <v>2693</v>
      </c>
      <c r="N8" s="34">
        <v>2645</v>
      </c>
    </row>
    <row r="9" spans="1:14" s="37" customFormat="1" ht="16.5" customHeight="1" thickBot="1">
      <c r="A9" s="35" t="s">
        <v>68</v>
      </c>
      <c r="B9" s="70">
        <v>33209</v>
      </c>
      <c r="C9" s="36">
        <v>2546</v>
      </c>
      <c r="D9" s="36">
        <v>2834</v>
      </c>
      <c r="E9" s="36">
        <v>2727</v>
      </c>
      <c r="F9" s="36">
        <v>2909</v>
      </c>
      <c r="G9" s="36">
        <v>2715</v>
      </c>
      <c r="H9" s="36">
        <v>2974</v>
      </c>
      <c r="I9" s="36">
        <v>2697</v>
      </c>
      <c r="J9" s="36">
        <v>2841</v>
      </c>
      <c r="K9" s="36">
        <v>2690</v>
      </c>
      <c r="L9" s="36">
        <v>2923</v>
      </c>
      <c r="M9" s="36">
        <v>2686</v>
      </c>
      <c r="N9" s="36">
        <v>2668</v>
      </c>
    </row>
    <row r="10" spans="1:14" s="2" customFormat="1" ht="16.5" customHeight="1">
      <c r="A10" s="38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1"/>
  <sheetViews>
    <sheetView zoomScalePageLayoutView="0" workbookViewId="0" topLeftCell="A1">
      <selection activeCell="A2" sqref="A2"/>
    </sheetView>
  </sheetViews>
  <sheetFormatPr defaultColWidth="10.375" defaultRowHeight="16.5" customHeight="1"/>
  <cols>
    <col min="1" max="16384" width="10.375" style="17" customWidth="1"/>
  </cols>
  <sheetData>
    <row r="1" ht="16.5" customHeight="1">
      <c r="A1" s="18" t="s">
        <v>74</v>
      </c>
    </row>
    <row r="2" ht="16.5" customHeight="1">
      <c r="A2" s="63" t="str">
        <f>HYPERLINK("#目次!A7","目次に戻る")</f>
        <v>目次に戻る</v>
      </c>
    </row>
    <row r="3" spans="1:7" ht="16.5" customHeight="1" thickBot="1">
      <c r="A3" s="19" t="s">
        <v>8</v>
      </c>
      <c r="B3" s="19"/>
      <c r="C3" s="19"/>
      <c r="D3" s="19"/>
      <c r="E3" s="19"/>
      <c r="F3" s="19"/>
      <c r="G3" s="19"/>
    </row>
    <row r="4" spans="1:7" ht="30" customHeight="1">
      <c r="A4" s="5" t="s">
        <v>0</v>
      </c>
      <c r="B4" s="20" t="s">
        <v>9</v>
      </c>
      <c r="C4" s="21" t="s">
        <v>13</v>
      </c>
      <c r="D4" s="20" t="s">
        <v>10</v>
      </c>
      <c r="E4" s="21" t="s">
        <v>14</v>
      </c>
      <c r="F4" s="20" t="s">
        <v>11</v>
      </c>
      <c r="G4" s="22" t="s">
        <v>12</v>
      </c>
    </row>
    <row r="5" spans="1:7" ht="16.5" customHeight="1">
      <c r="A5" s="23" t="s">
        <v>71</v>
      </c>
      <c r="B5" s="24">
        <v>33660</v>
      </c>
      <c r="C5" s="24">
        <v>32660</v>
      </c>
      <c r="D5" s="24">
        <v>981</v>
      </c>
      <c r="E5" s="24">
        <v>19</v>
      </c>
      <c r="F5" s="25" t="s">
        <v>59</v>
      </c>
      <c r="G5" s="24">
        <v>2</v>
      </c>
    </row>
    <row r="6" spans="1:7" ht="16.5" customHeight="1">
      <c r="A6" s="26" t="s">
        <v>5</v>
      </c>
      <c r="B6" s="24">
        <v>33790</v>
      </c>
      <c r="C6" s="24">
        <v>32825</v>
      </c>
      <c r="D6" s="24">
        <v>948</v>
      </c>
      <c r="E6" s="24">
        <v>17</v>
      </c>
      <c r="F6" s="25" t="s">
        <v>59</v>
      </c>
      <c r="G6" s="24">
        <v>1</v>
      </c>
    </row>
    <row r="7" spans="1:7" ht="16.5" customHeight="1">
      <c r="A7" s="26" t="s">
        <v>6</v>
      </c>
      <c r="B7" s="24">
        <v>33298</v>
      </c>
      <c r="C7" s="24">
        <v>32374</v>
      </c>
      <c r="D7" s="24">
        <v>909</v>
      </c>
      <c r="E7" s="24">
        <v>15</v>
      </c>
      <c r="F7" s="25" t="s">
        <v>59</v>
      </c>
      <c r="G7" s="24">
        <v>1</v>
      </c>
    </row>
    <row r="8" spans="1:7" ht="16.5" customHeight="1">
      <c r="A8" s="26" t="s">
        <v>57</v>
      </c>
      <c r="B8" s="27">
        <v>33194</v>
      </c>
      <c r="C8" s="27">
        <v>32307</v>
      </c>
      <c r="D8" s="27">
        <v>873</v>
      </c>
      <c r="E8" s="27">
        <v>15</v>
      </c>
      <c r="F8" s="28" t="s">
        <v>59</v>
      </c>
      <c r="G8" s="27">
        <v>1</v>
      </c>
    </row>
    <row r="9" spans="1:7" s="32" customFormat="1" ht="16.5" customHeight="1" thickBot="1">
      <c r="A9" s="29" t="s">
        <v>68</v>
      </c>
      <c r="B9" s="30">
        <v>33209</v>
      </c>
      <c r="C9" s="30">
        <v>32343</v>
      </c>
      <c r="D9" s="30">
        <v>852</v>
      </c>
      <c r="E9" s="30">
        <v>14</v>
      </c>
      <c r="F9" s="31" t="s">
        <v>59</v>
      </c>
      <c r="G9" s="30">
        <v>1</v>
      </c>
    </row>
    <row r="10" ht="16.5" customHeight="1">
      <c r="A10" s="24" t="s">
        <v>15</v>
      </c>
    </row>
    <row r="11" ht="16.5" customHeight="1">
      <c r="A11" s="17" t="s">
        <v>16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D9"/>
  <sheetViews>
    <sheetView zoomScalePageLayoutView="0" workbookViewId="0" topLeftCell="A1">
      <selection activeCell="A2" sqref="A2"/>
    </sheetView>
  </sheetViews>
  <sheetFormatPr defaultColWidth="15.375" defaultRowHeight="16.5" customHeight="1"/>
  <cols>
    <col min="1" max="16384" width="15.375" style="17" customWidth="1"/>
  </cols>
  <sheetData>
    <row r="1" s="2" customFormat="1" ht="16.5" customHeight="1">
      <c r="A1" s="1" t="s">
        <v>76</v>
      </c>
    </row>
    <row r="2" spans="1:4" s="4" customFormat="1" ht="16.5" customHeight="1" thickBot="1">
      <c r="A2" s="63" t="str">
        <f>HYPERLINK("#目次!A8","目次に戻る")</f>
        <v>目次に戻る</v>
      </c>
      <c r="B2" s="3"/>
      <c r="C2" s="3"/>
      <c r="D2" s="3"/>
    </row>
    <row r="3" spans="1:4" s="2" customFormat="1" ht="16.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s="2" customFormat="1" ht="16.5" customHeight="1">
      <c r="A4" s="7" t="s">
        <v>71</v>
      </c>
      <c r="B4" s="8">
        <v>308915</v>
      </c>
      <c r="C4" s="8">
        <v>426250</v>
      </c>
      <c r="D4" s="9">
        <v>100</v>
      </c>
    </row>
    <row r="5" spans="1:4" s="2" customFormat="1" ht="16.5" customHeight="1">
      <c r="A5" s="7" t="s">
        <v>5</v>
      </c>
      <c r="B5" s="8">
        <v>307981</v>
      </c>
      <c r="C5" s="8">
        <v>426551</v>
      </c>
      <c r="D5" s="9">
        <v>100</v>
      </c>
    </row>
    <row r="6" spans="1:4" s="2" customFormat="1" ht="16.5" customHeight="1">
      <c r="A6" s="7" t="s">
        <v>6</v>
      </c>
      <c r="B6" s="8">
        <v>308765</v>
      </c>
      <c r="C6" s="8">
        <v>427492</v>
      </c>
      <c r="D6" s="9">
        <v>100</v>
      </c>
    </row>
    <row r="7" spans="1:4" s="2" customFormat="1" ht="16.5" customHeight="1">
      <c r="A7" s="7" t="s">
        <v>57</v>
      </c>
      <c r="B7" s="10">
        <v>309824</v>
      </c>
      <c r="C7" s="10">
        <v>428295</v>
      </c>
      <c r="D7" s="11">
        <v>100</v>
      </c>
    </row>
    <row r="8" spans="1:4" s="15" customFormat="1" ht="16.5" customHeight="1" thickBot="1">
      <c r="A8" s="12" t="s">
        <v>68</v>
      </c>
      <c r="B8" s="13">
        <v>311878</v>
      </c>
      <c r="C8" s="13">
        <v>431997</v>
      </c>
      <c r="D8" s="14">
        <v>100</v>
      </c>
    </row>
    <row r="9" s="2" customFormat="1" ht="16.5" customHeight="1">
      <c r="A9" s="16" t="s">
        <v>7</v>
      </c>
    </row>
    <row r="10" s="2" customFormat="1" ht="16.5" customHeight="1"/>
    <row r="11" s="2" customFormat="1" ht="16.5" customHeight="1"/>
    <row r="12" s="2" customFormat="1" ht="16.5" customHeight="1"/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2007-08-08T07:57:18Z</dcterms:created>
  <dcterms:modified xsi:type="dcterms:W3CDTF">2009-12-11T07:21:09Z</dcterms:modified>
  <cp:category/>
  <cp:version/>
  <cp:contentType/>
  <cp:contentStatus/>
</cp:coreProperties>
</file>