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目次" sheetId="1" r:id="rId1"/>
    <sheet name="概要" sheetId="2" r:id="rId2"/>
    <sheet name="62" sheetId="3" r:id="rId3"/>
    <sheet name="63" sheetId="4" r:id="rId4"/>
    <sheet name="64" sheetId="5" r:id="rId5"/>
    <sheet name="65" sheetId="6" r:id="rId6"/>
    <sheet name="66" sheetId="7" r:id="rId7"/>
    <sheet name="67" sheetId="8" r:id="rId8"/>
    <sheet name="68" sheetId="9" r:id="rId9"/>
    <sheet name="69" sheetId="10" r:id="rId10"/>
    <sheet name="70" sheetId="11" r:id="rId11"/>
    <sheet name="71" sheetId="12" r:id="rId12"/>
    <sheet name="72" sheetId="13" r:id="rId13"/>
    <sheet name="73" sheetId="14" r:id="rId14"/>
  </sheets>
  <definedNames/>
  <calcPr fullCalcOnLoad="1"/>
</workbook>
</file>

<file path=xl/sharedStrings.xml><?xml version="1.0" encoding="utf-8"?>
<sst xmlns="http://schemas.openxmlformats.org/spreadsheetml/2006/main" count="390" uniqueCount="284">
  <si>
    <t>地域</t>
  </si>
  <si>
    <t>住宅数</t>
  </si>
  <si>
    <t>総数</t>
  </si>
  <si>
    <t>居住世帯あり</t>
  </si>
  <si>
    <t>居住世帯なし</t>
  </si>
  <si>
    <t>同居世帯なし</t>
  </si>
  <si>
    <t>同居世帯あり</t>
  </si>
  <si>
    <t>空き家</t>
  </si>
  <si>
    <t>建築中</t>
  </si>
  <si>
    <t>住宅以外で
人が居住する
建物数</t>
  </si>
  <si>
    <t>一時現在者</t>
  </si>
  <si>
    <t>中野区</t>
  </si>
  <si>
    <t>杉並区</t>
  </si>
  <si>
    <t>豊島区</t>
  </si>
  <si>
    <t>板橋区</t>
  </si>
  <si>
    <t>練馬区</t>
  </si>
  <si>
    <t>新宿区</t>
  </si>
  <si>
    <t>渋谷区</t>
  </si>
  <si>
    <t>新築の住宅を購入</t>
  </si>
  <si>
    <t>建て替え</t>
  </si>
  <si>
    <t>その他</t>
  </si>
  <si>
    <t>民間</t>
  </si>
  <si>
    <t>中野区</t>
  </si>
  <si>
    <t>杉並区</t>
  </si>
  <si>
    <t>豊島区</t>
  </si>
  <si>
    <t>板橋区</t>
  </si>
  <si>
    <t>練馬区</t>
  </si>
  <si>
    <t>新宿区</t>
  </si>
  <si>
    <t>渋谷区</t>
  </si>
  <si>
    <t>中古住宅を
購入</t>
  </si>
  <si>
    <t>新築（建て替えを除く）</t>
  </si>
  <si>
    <t>相続･贈与</t>
  </si>
  <si>
    <t>公団･公社など</t>
  </si>
  <si>
    <t>構造</t>
  </si>
  <si>
    <t>一戸建</t>
  </si>
  <si>
    <t>長屋建</t>
  </si>
  <si>
    <t>共同住宅</t>
  </si>
  <si>
    <t>３～５</t>
  </si>
  <si>
    <t>６～10</t>
  </si>
  <si>
    <t>木造</t>
  </si>
  <si>
    <t>防火木造</t>
  </si>
  <si>
    <t>その他</t>
  </si>
  <si>
    <t>１階建</t>
  </si>
  <si>
    <t>２階建
以上</t>
  </si>
  <si>
    <t>２階建
以上</t>
  </si>
  <si>
    <t>11階建
以上</t>
  </si>
  <si>
    <t>住宅総数</t>
  </si>
  <si>
    <t>鉄筋・鉄骨コンクリート造</t>
  </si>
  <si>
    <t>鉄骨造</t>
  </si>
  <si>
    <t>住宅数又は
住宅以外で
人が居住する
建物数</t>
  </si>
  <si>
    <t>世帯総数</t>
  </si>
  <si>
    <t>世帯人員</t>
  </si>
  <si>
    <t>総数</t>
  </si>
  <si>
    <t>主世帯</t>
  </si>
  <si>
    <t>同居世帯又は住宅以外の
建物に居住する世帯</t>
  </si>
  <si>
    <t>１人世帯</t>
  </si>
  <si>
    <t>２人以上の
世帯</t>
  </si>
  <si>
    <t>普通世帯</t>
  </si>
  <si>
    <t>準世帯</t>
  </si>
  <si>
    <t>住宅数</t>
  </si>
  <si>
    <t>住宅以外で人が居住する建物数</t>
  </si>
  <si>
    <t>注　　住宅の所有の関係「不詳」を含む。</t>
  </si>
  <si>
    <t>住宅の所有の関係</t>
  </si>
  <si>
    <t>別世帯の子はいない</t>
  </si>
  <si>
    <t>片道１時間未満の場所に住んでいる</t>
  </si>
  <si>
    <t>片道１時間以上の場所に住んでいる</t>
  </si>
  <si>
    <t>持ち家</t>
  </si>
  <si>
    <t>＜再掲＞</t>
  </si>
  <si>
    <t>高齢者夫婦普通世帯総数</t>
  </si>
  <si>
    <t>別世帯となっている子がいる</t>
  </si>
  <si>
    <t>一緒に住んでいる</t>
  </si>
  <si>
    <t>同じ建物又は同じ敷地内に住んでいる</t>
  </si>
  <si>
    <t>徒歩５分程度の場所に住んでいる</t>
  </si>
  <si>
    <t>片道１５分未満の場所に住んでいる</t>
  </si>
  <si>
    <t>65歳以上の単身普通世帯総数</t>
  </si>
  <si>
    <t>持ち家</t>
  </si>
  <si>
    <t>借家</t>
  </si>
  <si>
    <t>住宅以外の建物に居住</t>
  </si>
  <si>
    <t>65歳以上の夫婦普通世帯総数</t>
  </si>
  <si>
    <t>同居世帯</t>
  </si>
  <si>
    <t>いずれか一方のみが65歳以上の夫婦</t>
  </si>
  <si>
    <t>夫婦とも65歳以上</t>
  </si>
  <si>
    <t>注　　別世帯となっている子の居住地「不詳」を含む。</t>
  </si>
  <si>
    <t>　　　住宅の所有の関係「不詳」を含む。</t>
  </si>
  <si>
    <t/>
  </si>
  <si>
    <t>住宅の種類</t>
  </si>
  <si>
    <t>1か月当たり家賃･間代(円)</t>
  </si>
  <si>
    <t>1か月当たり共益費･管理費(円)</t>
  </si>
  <si>
    <t>50円未満</t>
  </si>
  <si>
    <t>不詳</t>
  </si>
  <si>
    <t>借家総数</t>
  </si>
  <si>
    <t>専用住宅</t>
  </si>
  <si>
    <t>店舗その他の併用住宅</t>
  </si>
  <si>
    <t>＜別掲＞</t>
  </si>
  <si>
    <t>住宅に同居する普通世帯総数</t>
  </si>
  <si>
    <t>総数</t>
  </si>
  <si>
    <t>１か月当たり家賃・間代</t>
  </si>
  <si>
    <t>50
～
10000</t>
  </si>
  <si>
    <t>10000
～
20000</t>
  </si>
  <si>
    <t>20000
～
40000</t>
  </si>
  <si>
    <t>40000
～
60000</t>
  </si>
  <si>
    <t>60000
～
80000</t>
  </si>
  <si>
    <t>80000
～
100000</t>
  </si>
  <si>
    <t>100000
～
150000</t>
  </si>
  <si>
    <t>150000
～
200000</t>
  </si>
  <si>
    <t>200000円
以上</t>
  </si>
  <si>
    <t>家賃50円未満を含む</t>
  </si>
  <si>
    <t>家賃50円未満を含まない</t>
  </si>
  <si>
    <t>50円未満を
含む</t>
  </si>
  <si>
    <t>50円未満を
含まない</t>
  </si>
  <si>
    <t>あり</t>
  </si>
  <si>
    <t>なし</t>
  </si>
  <si>
    <t>年次</t>
  </si>
  <si>
    <t>総数
１）</t>
  </si>
  <si>
    <t>台所</t>
  </si>
  <si>
    <t>トイレ</t>
  </si>
  <si>
    <t>浴室</t>
  </si>
  <si>
    <t>洗面所</t>
  </si>
  <si>
    <t>専用</t>
  </si>
  <si>
    <t>共用</t>
  </si>
  <si>
    <t>水洗</t>
  </si>
  <si>
    <t>水洗ではない</t>
  </si>
  <si>
    <t>洋式トイレ</t>
  </si>
  <si>
    <t>１か所</t>
  </si>
  <si>
    <t>２か所以上</t>
  </si>
  <si>
    <t>平成１５年</t>
  </si>
  <si>
    <t>注１）　　設備状況「不詳」を含む。</t>
  </si>
  <si>
    <t>15～29分</t>
  </si>
  <si>
    <t>30～59</t>
  </si>
  <si>
    <t>60～89</t>
  </si>
  <si>
    <t>90～119</t>
  </si>
  <si>
    <t>120分以上</t>
  </si>
  <si>
    <t>持ち家以外</t>
  </si>
  <si>
    <t>公営の借家</t>
  </si>
  <si>
    <t>公団・公社の借家</t>
  </si>
  <si>
    <t>民営借家</t>
  </si>
  <si>
    <t>給与住宅</t>
  </si>
  <si>
    <t>同居･住宅以外の建物に居住</t>
  </si>
  <si>
    <t>総数</t>
  </si>
  <si>
    <t>家計を主に支える者の通勤時間</t>
  </si>
  <si>
    <t>平均
通勤
時間
（分）</t>
  </si>
  <si>
    <t>１４分以下</t>
  </si>
  <si>
    <t>うち0分</t>
  </si>
  <si>
    <t>家計を主に支える者が
雇用者である普通世帯総数</t>
  </si>
  <si>
    <t>家計を主に支える者が
商工・その他の業主である
普通世帯総数</t>
  </si>
  <si>
    <t>２～４</t>
  </si>
  <si>
    <t>４～６</t>
  </si>
  <si>
    <t>６～１０</t>
  </si>
  <si>
    <t>住宅総数</t>
  </si>
  <si>
    <t>住宅の種類</t>
  </si>
  <si>
    <t>敷地に接している道路の幅員</t>
  </si>
  <si>
    <t>敷地が道路に接していない</t>
  </si>
  <si>
    <t>幅員２ｍ
未満の道路</t>
  </si>
  <si>
    <t>１０ｍ以上</t>
  </si>
  <si>
    <t>借家</t>
  </si>
  <si>
    <t>住宅の種類
住宅の所有の関係</t>
  </si>
  <si>
    <t>住宅数</t>
  </si>
  <si>
    <t>世帯数</t>
  </si>
  <si>
    <t>世帯人員</t>
  </si>
  <si>
    <t>１住宅当たり
居住室の畳数</t>
  </si>
  <si>
    <t>１居住室当たり
居住室の畳数</t>
  </si>
  <si>
    <t>１住宅当たり
延べ面積(㎡)</t>
  </si>
  <si>
    <t>１人当たり
居住室の畳数</t>
  </si>
  <si>
    <t>１室当たり人員</t>
  </si>
  <si>
    <t>注１）　　住宅の所有の関係「不詳」を含む。</t>
  </si>
  <si>
    <t>住宅の種類構造</t>
  </si>
  <si>
    <t>（住宅の種類）</t>
  </si>
  <si>
    <t>（構造）</t>
  </si>
  <si>
    <t>鉄筋・鉄骨</t>
  </si>
  <si>
    <t>コンクリート造</t>
  </si>
  <si>
    <t>鉄骨造</t>
  </si>
  <si>
    <t>総数１）</t>
  </si>
  <si>
    <t>建築の時期</t>
  </si>
  <si>
    <t>昭和３５年以前</t>
  </si>
  <si>
    <t>昭和３６年～４５年</t>
  </si>
  <si>
    <t>昭和４６年～５５年</t>
  </si>
  <si>
    <t>昭和５６年～６０年</t>
  </si>
  <si>
    <t>昭和６１年～平成２年</t>
  </si>
  <si>
    <t>平成３年～７年</t>
  </si>
  <si>
    <t>平成８年～１２年</t>
  </si>
  <si>
    <t>平成１３年～15年９月</t>
  </si>
  <si>
    <t>注１）　　建築時期の「不詳」を含む。</t>
  </si>
  <si>
    <t>世帯の年間収入階級</t>
  </si>
  <si>
    <t>（普通世帯数）</t>
  </si>
  <si>
    <t>普通世帯総数２）</t>
  </si>
  <si>
    <t>200万円未満</t>
  </si>
  <si>
    <t>200～300</t>
  </si>
  <si>
    <t>300～400</t>
  </si>
  <si>
    <t>400～500</t>
  </si>
  <si>
    <t>500～700</t>
  </si>
  <si>
    <t>700～1000</t>
  </si>
  <si>
    <t>1000～1500</t>
  </si>
  <si>
    <t>1500万円以上</t>
  </si>
  <si>
    <t>（１世帯当たり人員）</t>
  </si>
  <si>
    <t>（１世帯当たり居住室数）</t>
  </si>
  <si>
    <t>（１世帯当たり居住室の畳数）</t>
  </si>
  <si>
    <t>総数</t>
  </si>
  <si>
    <t>主世帯</t>
  </si>
  <si>
    <t>同居世帯・住宅以外の建物に居住する世帯</t>
  </si>
  <si>
    <t>総数
１）</t>
  </si>
  <si>
    <t>持ち家</t>
  </si>
  <si>
    <t>借家</t>
  </si>
  <si>
    <t>総数</t>
  </si>
  <si>
    <t>公営の借家</t>
  </si>
  <si>
    <t>公団・公社の
借家</t>
  </si>
  <si>
    <t>民営借家</t>
  </si>
  <si>
    <t>給与住宅</t>
  </si>
  <si>
    <t>注１）　　住宅の所有の関係「不詳」を含む。</t>
  </si>
  <si>
    <t>　２）　　世帯の年間収入階級「不詳」を含む。</t>
  </si>
  <si>
    <t>総数　１）</t>
  </si>
  <si>
    <t>専用住宅　１）</t>
  </si>
  <si>
    <t>店舗その他の併用住宅　１）</t>
  </si>
  <si>
    <t>住宅・土地統計調査</t>
  </si>
  <si>
    <t>表番号</t>
  </si>
  <si>
    <t>統計名</t>
  </si>
  <si>
    <t>居住世帯の有無（5区分）別住宅数及び住宅以外で人が居住する建物数〔周辺区〕（平成15年10月1日）</t>
  </si>
  <si>
    <t>住宅の建て方（4区分）,構造（5区分）,階数（5区分）別住宅数（平成15年10月1日）</t>
  </si>
  <si>
    <t>住宅数，住宅以外で人が居住する建物数並びに世帯の種類別世帯数及び世帯人員（平成15年10月1日）</t>
  </si>
  <si>
    <t>住宅の種類，1か月当たり家賃別借家数（平成15年10月1日）</t>
  </si>
  <si>
    <t>住宅の設備状況別住宅数（平成15年10月1日）</t>
  </si>
  <si>
    <t>住宅の所有の関係，家計を主に支える者の通勤時間別家計を主に支える者が雇用者である普通世帯数(平成15年10月1日）</t>
  </si>
  <si>
    <t>住宅の種類，敷地に接している道路の幅員別住宅数（平成15年10月1日）</t>
  </si>
  <si>
    <t>住宅の種類，住宅の所有の関係別住宅数，世帯数，世帯人員，1住宅当たり居住室数，1住宅当たり居住室の畳数，1住宅当たり延べ面積，1人当たり居住室の畳数及び1室あたり人員（平成15年10月1日）</t>
  </si>
  <si>
    <t>住宅の種類・構造・建築の時期別住宅数（平成15年10月1日）</t>
  </si>
  <si>
    <t>世帯の年間収入階級，世帯の種類，住宅の所有の関係別普通世帯数，1世帯当たり人員，1世帯当たり居住室数及び1世帯当たり居住室の畳数（平成15年10月1日）</t>
  </si>
  <si>
    <t>住宅の所有の関係，別世帯となっている子の居住地別65歳以上の単身及び夫婦のみの普通世帯数（平成15年10月1日）</t>
  </si>
  <si>
    <t>住宅の購入･新築･建て替え等（7区分）別持ち家数〔周辺区〕（平成15年10月1日）</t>
  </si>
  <si>
    <t>平成１５年住宅・土地統計調査の概要</t>
  </si>
  <si>
    <t>３  調査期日</t>
  </si>
  <si>
    <t xml:space="preserve">    平成１５年１０月１日午前零時現在</t>
  </si>
  <si>
    <t>４  調査の地域</t>
  </si>
  <si>
    <t>５  調査の対象</t>
  </si>
  <si>
    <t>６  調査項目</t>
  </si>
  <si>
    <t xml:space="preserve">  （１） ……居住室の数及び広さ、所有関係に関する事項、敷地面積、敷地の所有関係に関する事項</t>
  </si>
  <si>
    <t xml:space="preserve">  （２） ……構造、階数、建て方、種類、建築時期、床面積、建築面積、家賃又は間代に関する事項、設備に関する事項、駐車スペースに関する事項、増改築に関する事項、世帯の存しない住宅の種別</t>
  </si>
  <si>
    <t xml:space="preserve">  （３） 世帯に関する事項……世帯主又は世帯の代表者の氏名、種類、構成、年間収入</t>
  </si>
  <si>
    <t xml:space="preserve">  （５） 住環境に関する事項</t>
  </si>
  <si>
    <t xml:space="preserve">  （６） 現住居以外の住宅及び土地に関する事項……所有関係に関する事項、所在地、面積に関する事項、利用に関する事項                                        </t>
  </si>
  <si>
    <t>７  用語の説明</t>
  </si>
  <si>
    <t xml:space="preserve">     （１） 一つ以上の居住室、（２） 専用の炊事用流し（台所）、（３） 専用のトイレ、（４） 専用の出入口</t>
  </si>
  <si>
    <t xml:space="preserve">     ※（２） （３）については、共用であっても、他の世帯の居住部分を通らずにいつでも使用できる状態のものを含む。</t>
  </si>
  <si>
    <t xml:space="preserve">        したがって、上記の要件を満たしていれば、ふだん人が居住していなくても、ここでいう「住宅」 となる。</t>
  </si>
  <si>
    <r>
      <t>（</t>
    </r>
    <r>
      <rPr>
        <b/>
        <sz val="14"/>
        <rFont val="Century"/>
        <family val="1"/>
      </rPr>
      <t xml:space="preserve"> </t>
    </r>
    <r>
      <rPr>
        <b/>
        <sz val="14"/>
        <rFont val="ＭＳ Ｐ明朝"/>
        <family val="1"/>
      </rPr>
      <t>２</t>
    </r>
    <r>
      <rPr>
        <b/>
        <sz val="14"/>
        <rFont val="Century"/>
        <family val="1"/>
      </rPr>
      <t xml:space="preserve"> </t>
    </r>
    <r>
      <rPr>
        <b/>
        <sz val="14"/>
        <rFont val="ＭＳ Ｐ明朝"/>
        <family val="1"/>
      </rPr>
      <t>）</t>
    </r>
    <r>
      <rPr>
        <b/>
        <sz val="14"/>
        <rFont val="Century"/>
        <family val="1"/>
      </rPr>
      <t xml:space="preserve"> </t>
    </r>
    <r>
      <rPr>
        <b/>
        <sz val="14"/>
        <rFont val="ＭＳ Ｐ明朝"/>
        <family val="1"/>
      </rPr>
      <t>住宅・土地統計調査</t>
    </r>
  </si>
  <si>
    <r>
      <t xml:space="preserve">  </t>
    </r>
    <r>
      <rPr>
        <b/>
        <sz val="9"/>
        <rFont val="ＭＳ Ｐゴシック"/>
        <family val="3"/>
      </rPr>
      <t>１</t>
    </r>
    <r>
      <rPr>
        <b/>
        <sz val="9"/>
        <rFont val="Century"/>
        <family val="1"/>
      </rPr>
      <t xml:space="preserve">  </t>
    </r>
    <r>
      <rPr>
        <b/>
        <sz val="9"/>
        <rFont val="ＭＳ Ｐゴシック"/>
        <family val="3"/>
      </rPr>
      <t>調査の沿革</t>
    </r>
  </si>
  <si>
    <r>
      <t xml:space="preserve">      </t>
    </r>
    <r>
      <rPr>
        <sz val="9"/>
        <rFont val="ＭＳ Ｐ明朝"/>
        <family val="1"/>
      </rPr>
      <t>この調査は、統計法に基づく指定統計第１４号として、昭和２３年以来５年ごとに実施されてきた住宅統計調査の内容を拡充す</t>
    </r>
    <r>
      <rPr>
        <sz val="9"/>
        <rFont val="Century"/>
        <family val="1"/>
      </rPr>
      <t xml:space="preserve">    </t>
    </r>
    <r>
      <rPr>
        <sz val="9"/>
        <rFont val="ＭＳ Ｐ明朝"/>
        <family val="1"/>
      </rPr>
      <t>ると共に調査名を変更したものであり、平成１５年調査はその１２回目に当たる。なお、第１回調査は全数調査により実施したが、</t>
    </r>
    <r>
      <rPr>
        <sz val="9"/>
        <rFont val="Century"/>
        <family val="1"/>
      </rPr>
      <t xml:space="preserve">    </t>
    </r>
    <r>
      <rPr>
        <sz val="9"/>
        <rFont val="ＭＳ Ｐ明朝"/>
        <family val="1"/>
      </rPr>
      <t>その後は標本調査によっている。</t>
    </r>
    <r>
      <rPr>
        <b/>
        <sz val="9"/>
        <rFont val="Century"/>
        <family val="1"/>
      </rPr>
      <t xml:space="preserve"> </t>
    </r>
  </si>
  <si>
    <r>
      <t>２</t>
    </r>
    <r>
      <rPr>
        <b/>
        <sz val="9"/>
        <rFont val="Century"/>
        <family val="1"/>
      </rPr>
      <t xml:space="preserve">  </t>
    </r>
    <r>
      <rPr>
        <b/>
        <sz val="9"/>
        <rFont val="ＭＳ Ｐゴシック"/>
        <family val="3"/>
      </rPr>
      <t>調査の目的</t>
    </r>
  </si>
  <si>
    <r>
      <t xml:space="preserve">    </t>
    </r>
    <r>
      <rPr>
        <sz val="9"/>
        <rFont val="ＭＳ Ｐ明朝"/>
        <family val="1"/>
      </rPr>
      <t>住宅及び土地の保有状況並びに世帯の居住状態を明らかにし、住宅・土地関連諸施策の基礎資料を得る。</t>
    </r>
  </si>
  <si>
    <r>
      <t xml:space="preserve">  （４） 家計を主に支える世帯員又は世帯主に関する事項……従業上の地位、通勤時間、現住居に入居した時期、前住居に関す                                   </t>
    </r>
    <r>
      <rPr>
        <sz val="11"/>
        <color indexed="8"/>
        <rFont val="ＭＳ Ｐ明朝"/>
        <family val="1"/>
      </rPr>
      <t xml:space="preserve"> </t>
    </r>
    <r>
      <rPr>
        <sz val="9"/>
        <color indexed="8"/>
        <rFont val="ＭＳ Ｐ明朝"/>
        <family val="1"/>
      </rPr>
      <t xml:space="preserve">            </t>
    </r>
  </si>
  <si>
    <t xml:space="preserve">    る事項、別世帯の子に関する事項</t>
  </si>
  <si>
    <t>○ 住   宅</t>
  </si>
  <si>
    <t>○ 住宅以外で人が居住する建物</t>
  </si>
  <si>
    <t>○ 住宅の建て方</t>
  </si>
  <si>
    <t>一戸建 ……一つの建物が１住宅であるもの。</t>
  </si>
  <si>
    <t>長屋建……二つ以上の住宅を一棟に建て連ねたもので、各住宅が壁を共通にし、それぞれ別々に外部への出入口をもっているもの。（テラスハウスもここに含まれる。）</t>
  </si>
  <si>
    <t>共同住宅……一棟の中に二つ以上の住宅があり、廊下・階段などを共用しているものや、二つ以上の住宅を重ねて建てたもの。（階下が商店で２階以上に二つ以上の住宅がある場合も含まれる。）</t>
  </si>
  <si>
    <t>その他 ……上記のどれにも当てはまらないもので、例えば、工場や事務所などの一部が住宅となっているような場合をいう。</t>
  </si>
  <si>
    <t>○ 主世帯・同居世帯</t>
  </si>
  <si>
    <t>○ 普通世帯・準世帯</t>
  </si>
  <si>
    <t xml:space="preserve">  　調査の時期に、調査単位区内に在るすべての住宅及び住宅以外で人が居住する建物並びにこれらに居住している世帯。
  　ただし、外国の大使館や領事館、皇室用財産である施設、拘置所や刑務所、自衛隊の営舎その他の施設、在日米軍用施設等及びこれらに居住している世帯は調査の対象から除外した。</t>
  </si>
  <si>
    <t xml:space="preserve">    一部島を除く全国の平成１２年国勢調査区の中から、一定の原則によって無作為に抽出した地域。</t>
  </si>
  <si>
    <t xml:space="preserve">    一戸建ての住宅やアパートのように完全に区画された建物の一部で、一つの世帯が独立して家庭生活を営むことができるように建築又は改造されたものをいう。</t>
  </si>
  <si>
    <t xml:space="preserve">    ここで 「完全に区画された」とは、コンクリート壁や板壁などの固定的な仕切りで、同じ建物の他の部分と完全に遮断されている状態をいう。 また、「一つの世帯が独立して家庭生活を営むことができる」とは、次の四つの設備要件を満たしていることをいう。</t>
  </si>
  <si>
    <t xml:space="preserve">    住宅以外の建物でも、ふだん人が居住していれば、調査の対象とした。（会社等の寮・寄宿舎、学校等の寮・寄宿舎、下宿屋、旅館・宿泊所、その他の建物）</t>
  </si>
  <si>
    <t xml:space="preserve">    １住宅に１世帯が住んでいる場合はその世帯を「主世帯」とし、１住宅に２世帯以上住んでいる場合には、そのうちの主な世帯を「主世帯」とし、他の世帯を「同居世帯」とした。</t>
  </si>
  <si>
    <t xml:space="preserve">    「普通世帯」とは、住居と生計をともにしている家族などの世帯をいう。主世帯はすべて「普通世帯」である。 「準世帯」とは、単身の下宿人・間借り人、雇主と同居している単身の住み込みの従業員や、寄宿舎・旅館など住宅以外の建物に住んでいる単身者又はそれらの人々の集まりの世帯をいう。</t>
  </si>
  <si>
    <t>資料　　総務省統計局「平成１5年住宅・土地統計調査報告第５巻その１３東京都」</t>
  </si>
  <si>
    <t>資料　　総務省統計局「平成１５年住宅・土地統計調査報告第５巻その１３東京都」</t>
  </si>
  <si>
    <t>資料　　総務省統計局「平成１５年住宅・土地統計調査報告第５巻その１３東京都」</t>
  </si>
  <si>
    <t>資料　　総務省統計局「平成１５年住宅・土地統計調査報告第５巻その１３東京都」</t>
  </si>
  <si>
    <t>資料　　総務省統計局「平成１５年住宅・土地統計調査報告第５巻その１３東京都」</t>
  </si>
  <si>
    <t>資料　総務省統計局「平成１５年住宅・土地統計調査報告第５巻その１３東京都」</t>
  </si>
  <si>
    <t>資料　　総務省統計局「平成１５年住宅・土地統計調査報告第５巻その１３東京都」</t>
  </si>
  <si>
    <t>７３．世帯の年間収入階級，世帯の種類，住宅の所有の関係別普通世帯数，１世帯当たり人員，１世帯当たり居住室数及び１世帯当たり居住室の畳数（平成１５年１０月１日）</t>
  </si>
  <si>
    <t>７２．住宅の種類・構造・建築の時期別住宅数（平成１５年１０月１日）</t>
  </si>
  <si>
    <t>７１．住宅の種類，住宅の所有の関係別住宅数，世帯数，世帯人員，１住宅当たり居住室数，１住宅当たり居住室の畳数，１住宅当たり延べ面積，１人当たり居住室の畳数及び１室あたり人員（平成１５年１０月１日）</t>
  </si>
  <si>
    <t>７０．住宅の種類，敷地に接している道路の幅員別住宅数（平成１５年１０月１日）</t>
  </si>
  <si>
    <t>６９．住宅の所有の関係，家計を主に支える者の通勤時間別家計を主に支える者が雇用者である普通世帯数(平成１５年１０月１日）</t>
  </si>
  <si>
    <t>６８．住宅の設備状況別住宅数（平成１５年１０月１日）</t>
  </si>
  <si>
    <t>６７．住宅の種類，１か月当たり家賃別借家数（平成１５年１０月１日）</t>
  </si>
  <si>
    <t>６６．住宅の所有の関係，別世帯となっている子の居住地別６５歳以上の単身及び夫婦のみの普通世帯数（平成１５年１０月１日）</t>
  </si>
  <si>
    <t>６５．住宅数，住宅以外で人が居住する建物数並びに世帯の種類別世帯数及び世帯人員（平成１５年１０月１日）</t>
  </si>
  <si>
    <t>６４．住宅の建て方（４区分）,構造（５区分）,階数（５区分）別住宅数（平成１５年１０月１日）</t>
  </si>
  <si>
    <t>６３．住宅の購入･新築･建て替え等（７区分）別持ち家数〔周辺区〕（平成１５年１０月１日）</t>
  </si>
  <si>
    <t>６２．居住世帯の有無（５区分）別住宅数及び住宅以外で人が居住する建物数〔周辺区〕（平成１5年１０月１日）</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</si>
</sst>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_ * ###\ ###\ ##0_ ;_ * \-#\ ##0_ ;_ * &quot;-&quot;_ ;_ @_ "/>
    <numFmt numFmtId="178" formatCode="###\ ###\ ##0\ \ "/>
    <numFmt numFmtId="179" formatCode="0.00_);[Red]\(0.00\)"/>
    <numFmt numFmtId="180" formatCode="###\ ###\ ##0\ "/>
    <numFmt numFmtId="181" formatCode="###\ ###\ ##0\ \ \ \ "/>
    <numFmt numFmtId="182" formatCode="###\ ###\ "/>
    <numFmt numFmtId="183" formatCode="###\ ###"/>
    <numFmt numFmtId="184" formatCode="#.##\ \ "/>
    <numFmt numFmtId="185" formatCode="_ * ###\ ###\ ##0.00_ ;_ * \-#\ ##0.00_ ;_ * &quot;-&quot;_ ;_ @_ "/>
    <numFmt numFmtId="186" formatCode="&quot;表に移動&quot;"/>
    <numFmt numFmtId="187" formatCode="###\ ###;###0;&quot;-&quot;;@"/>
    <numFmt numFmtId="188" formatCode="###\ ###\ ###\ ###\ ;###0;&quot;- &quot;;@"/>
    <numFmt numFmtId="189" formatCode="###\ ###\ ###\ ###\ ;###0;&quot;- &quot;;\ \ \ \ \ \ \ \ \ \ \ \ \ @"/>
    <numFmt numFmtId="190" formatCode="###\ ###\ ###\ ###\ ;###0;&quot;- &quot;;\ \ \ \ \ \ \ \ \ \ \ \ \ \ \ @"/>
    <numFmt numFmtId="191" formatCode="###\ ###\ ###\ ###\ ;###0;&quot;- &quot;;\ \ \ \ \ \ \ \ \ \ \ \ \ \ \ \ \ \ \ @"/>
    <numFmt numFmtId="192" formatCode="###\ ###\ ###\ ###\ ;###0;&quot;- &quot;;\ \ \ \ \ \ \ \ \ \ \ \ \ \ \ \ \ \ \ \ \ \ \ \ @"/>
    <numFmt numFmtId="193" formatCode="###\ ###\ ;###0;&quot;-  &quot;;@"/>
    <numFmt numFmtId="194" formatCode="###\ ###\ ##0\ \ \ "/>
    <numFmt numFmtId="195" formatCode="0.0_);[Red]\(0.0\)"/>
    <numFmt numFmtId="196" formatCode="###\ ###\ \ "/>
    <numFmt numFmtId="197" formatCode="&quot;Yes&quot;;&quot;Yes&quot;;&quot;No&quot;"/>
    <numFmt numFmtId="198" formatCode="&quot;True&quot;;&quot;True&quot;;&quot;False&quot;"/>
    <numFmt numFmtId="199" formatCode="&quot;On&quot;;&quot;On&quot;;&quot;Off&quot;"/>
    <numFmt numFmtId="200" formatCode="[$€-2]\ #,##0.00_);[Red]\([$€-2]\ #,##0.00\)"/>
  </numFmts>
  <fonts count="62">
    <font>
      <sz val="11"/>
      <name val="ＭＳ Ｐゴシック"/>
      <family val="3"/>
    </font>
    <font>
      <u val="single"/>
      <sz val="9"/>
      <color indexed="12"/>
      <name val="ＭＳ 明朝"/>
      <family val="1"/>
    </font>
    <font>
      <u val="single"/>
      <sz val="9"/>
      <color indexed="36"/>
      <name val="ＭＳ 明朝"/>
      <family val="1"/>
    </font>
    <font>
      <sz val="6"/>
      <name val="ＭＳ Ｐゴシック"/>
      <family val="3"/>
    </font>
    <font>
      <sz val="12"/>
      <name val="ＭＳ Ｐ明朝"/>
      <family val="1"/>
    </font>
    <font>
      <sz val="12"/>
      <color indexed="8"/>
      <name val="ＭＳ 明朝"/>
      <family val="1"/>
    </font>
    <font>
      <sz val="12"/>
      <name val="ＭＳ Ｐゴシック"/>
      <family val="3"/>
    </font>
    <font>
      <sz val="9"/>
      <color indexed="8"/>
      <name val="ＭＳ 明朝"/>
      <family val="1"/>
    </font>
    <font>
      <sz val="9"/>
      <name val="ＭＳ Ｐ明朝"/>
      <family val="1"/>
    </font>
    <font>
      <sz val="9"/>
      <color indexed="8"/>
      <name val="ＭＳ Ｐ明朝"/>
      <family val="1"/>
    </font>
    <font>
      <b/>
      <sz val="9"/>
      <color indexed="8"/>
      <name val="ＭＳ Ｐゴシック"/>
      <family val="3"/>
    </font>
    <font>
      <sz val="11"/>
      <name val="ＭＳ Ｐ明朝"/>
      <family val="1"/>
    </font>
    <font>
      <b/>
      <sz val="9"/>
      <name val="ＭＳ Ｐゴシック"/>
      <family val="3"/>
    </font>
    <font>
      <b/>
      <sz val="11"/>
      <name val="ＭＳ Ｐゴシック"/>
      <family val="3"/>
    </font>
    <font>
      <sz val="9"/>
      <name val="ＭＳ 明朝"/>
      <family val="1"/>
    </font>
    <font>
      <sz val="12"/>
      <color indexed="8"/>
      <name val="ＭＳ Ｐ明朝"/>
      <family val="1"/>
    </font>
    <font>
      <sz val="9"/>
      <name val="ＭＳ Ｐゴシック"/>
      <family val="3"/>
    </font>
    <font>
      <sz val="8.5"/>
      <name val="ＭＳ Ｐ明朝"/>
      <family val="1"/>
    </font>
    <font>
      <b/>
      <sz val="9"/>
      <name val="ＭＳ Ｐ明朝"/>
      <family val="1"/>
    </font>
    <font>
      <b/>
      <sz val="14"/>
      <name val="ＭＳ Ｐゴシック"/>
      <family val="3"/>
    </font>
    <font>
      <sz val="11"/>
      <color indexed="12"/>
      <name val="ＭＳ Ｐゴシック"/>
      <family val="3"/>
    </font>
    <font>
      <sz val="11"/>
      <color indexed="10"/>
      <name val="ＭＳ Ｐゴシック"/>
      <family val="3"/>
    </font>
    <font>
      <sz val="11"/>
      <color indexed="10"/>
      <name val="ＭＳ 明朝"/>
      <family val="1"/>
    </font>
    <font>
      <sz val="14"/>
      <name val="ＭＳ Ｐゴシック"/>
      <family val="3"/>
    </font>
    <font>
      <b/>
      <sz val="14"/>
      <name val="Century"/>
      <family val="1"/>
    </font>
    <font>
      <b/>
      <sz val="14"/>
      <name val="ＭＳ Ｐ明朝"/>
      <family val="1"/>
    </font>
    <font>
      <b/>
      <sz val="9"/>
      <name val="Century"/>
      <family val="1"/>
    </font>
    <font>
      <sz val="9"/>
      <name val="Century"/>
      <family val="1"/>
    </font>
    <font>
      <sz val="11"/>
      <color indexed="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color indexed="8"/>
      </left>
      <right>
        <color indexed="63"/>
      </right>
      <top>
        <color indexed="63"/>
      </top>
      <bottom>
        <color indexed="63"/>
      </bottom>
    </border>
    <border>
      <left style="thin">
        <color indexed="8"/>
      </left>
      <right>
        <color indexed="63"/>
      </right>
      <top>
        <color indexed="63"/>
      </top>
      <bottom style="medium"/>
    </border>
    <border>
      <left style="thin"/>
      <right>
        <color indexed="63"/>
      </right>
      <top style="thin"/>
      <bottom style="thin"/>
    </border>
    <border>
      <left style="thin"/>
      <right style="thin"/>
      <top style="thin"/>
      <bottom style="medium"/>
    </border>
    <border>
      <left style="thin"/>
      <right>
        <color indexed="63"/>
      </right>
      <top style="thin"/>
      <bottom style="medium"/>
    </border>
    <border>
      <left>
        <color indexed="63"/>
      </left>
      <right>
        <color indexed="63"/>
      </right>
      <top style="medium"/>
      <bottom style="medium"/>
    </border>
    <border>
      <left style="thin"/>
      <right>
        <color indexed="63"/>
      </right>
      <top style="medium"/>
      <bottom style="medium"/>
    </border>
    <border>
      <left>
        <color indexed="63"/>
      </left>
      <right>
        <color indexed="63"/>
      </right>
      <top style="medium"/>
      <bottom>
        <color indexed="63"/>
      </bottom>
    </border>
    <border>
      <left style="thin"/>
      <right style="thin"/>
      <top>
        <color indexed="63"/>
      </top>
      <bottom style="medium"/>
    </border>
    <border>
      <left style="thin"/>
      <right>
        <color indexed="63"/>
      </right>
      <top style="medium"/>
      <bottom>
        <color indexed="63"/>
      </bottom>
    </border>
    <border>
      <left>
        <color indexed="63"/>
      </left>
      <right style="thin"/>
      <top style="medium"/>
      <bottom style="medium"/>
    </border>
    <border>
      <left style="thin"/>
      <right style="thin"/>
      <top style="medium"/>
      <bottom style="medium"/>
    </border>
    <border>
      <left style="medium"/>
      <right style="thin"/>
      <top style="medium"/>
      <bottom style="medium"/>
    </border>
    <border>
      <left style="medium"/>
      <right style="thin"/>
      <top style="thin"/>
      <bottom style="thin"/>
    </border>
    <border>
      <left>
        <color indexed="63"/>
      </left>
      <right style="medium"/>
      <top style="thin"/>
      <bottom style="thin"/>
    </border>
    <border>
      <left>
        <color indexed="63"/>
      </left>
      <right style="medium"/>
      <top style="thin"/>
      <bottom style="medium"/>
    </border>
    <border>
      <left style="thin"/>
      <right>
        <color indexed="63"/>
      </right>
      <top>
        <color indexed="63"/>
      </top>
      <bottom style="thin"/>
    </border>
    <border>
      <left style="medium"/>
      <right style="thin"/>
      <top>
        <color indexed="63"/>
      </top>
      <bottom style="medium"/>
    </border>
    <border>
      <left style="medium"/>
      <right style="thin"/>
      <top style="medium"/>
      <bottom style="thin"/>
    </border>
    <border>
      <left>
        <color indexed="63"/>
      </left>
      <right style="medium"/>
      <top style="medium"/>
      <bottom style="thin"/>
    </border>
    <border>
      <left style="thin"/>
      <right style="medium"/>
      <top style="medium"/>
      <bottom style="medium"/>
    </border>
    <border>
      <left>
        <color indexed="63"/>
      </left>
      <right style="thin"/>
      <top style="medium"/>
      <bottom style="thin"/>
    </border>
    <border>
      <left>
        <color indexed="63"/>
      </left>
      <right style="thin"/>
      <top style="thin"/>
      <bottom style="thin"/>
    </border>
    <border>
      <left style="thin"/>
      <right style="thin"/>
      <top style="medium"/>
      <bottom style="thin"/>
    </border>
    <border>
      <left style="thin"/>
      <right>
        <color indexed="63"/>
      </right>
      <top style="medium"/>
      <bottom style="thin"/>
    </border>
    <border>
      <left>
        <color indexed="63"/>
      </left>
      <right style="thin"/>
      <top style="medium"/>
      <bottom>
        <color indexed="63"/>
      </bottom>
    </border>
    <border>
      <left>
        <color indexed="63"/>
      </left>
      <right style="thin"/>
      <top>
        <color indexed="63"/>
      </top>
      <bottom style="thin"/>
    </border>
    <border>
      <left>
        <color indexed="63"/>
      </left>
      <right style="thin"/>
      <top style="thin"/>
      <bottom style="medium"/>
    </border>
    <border>
      <left style="thin"/>
      <right style="thin"/>
      <top style="thin"/>
      <bottom>
        <color indexed="63"/>
      </bottom>
    </border>
    <border>
      <left>
        <color indexed="63"/>
      </left>
      <right>
        <color indexed="63"/>
      </right>
      <top style="medium"/>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4"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10">
    <xf numFmtId="0" fontId="0" fillId="0" borderId="0" xfId="0" applyAlignment="1">
      <alignment/>
    </xf>
    <xf numFmtId="177" fontId="4" fillId="0" borderId="0" xfId="0" applyNumberFormat="1" applyFont="1" applyFill="1" applyBorder="1" applyAlignment="1">
      <alignment vertical="center"/>
    </xf>
    <xf numFmtId="177" fontId="5" fillId="0" borderId="0" xfId="0" applyNumberFormat="1" applyFont="1" applyFill="1" applyBorder="1" applyAlignment="1">
      <alignment vertical="center"/>
    </xf>
    <xf numFmtId="177" fontId="6" fillId="0" borderId="0" xfId="0" applyNumberFormat="1" applyFont="1" applyBorder="1" applyAlignment="1">
      <alignment vertical="center"/>
    </xf>
    <xf numFmtId="177" fontId="0" fillId="0" borderId="0" xfId="0" applyNumberFormat="1" applyFill="1" applyBorder="1" applyAlignment="1">
      <alignment vertical="center"/>
    </xf>
    <xf numFmtId="177" fontId="7" fillId="0" borderId="0" xfId="0" applyNumberFormat="1" applyFont="1" applyFill="1" applyBorder="1" applyAlignment="1">
      <alignment horizontal="right" vertical="center"/>
    </xf>
    <xf numFmtId="177" fontId="0" fillId="0" borderId="0" xfId="0" applyNumberFormat="1" applyBorder="1" applyAlignment="1">
      <alignment vertical="center"/>
    </xf>
    <xf numFmtId="177" fontId="7" fillId="0" borderId="0" xfId="0" applyNumberFormat="1" applyFont="1" applyFill="1" applyBorder="1" applyAlignment="1">
      <alignment vertical="center"/>
    </xf>
    <xf numFmtId="177" fontId="11" fillId="0" borderId="0" xfId="0" applyNumberFormat="1" applyFont="1" applyBorder="1" applyAlignment="1">
      <alignment horizontal="center" vertical="center" wrapText="1"/>
    </xf>
    <xf numFmtId="177" fontId="7" fillId="0" borderId="0" xfId="0" applyNumberFormat="1" applyFont="1" applyFill="1" applyBorder="1" applyAlignment="1">
      <alignment horizontal="center" vertical="center"/>
    </xf>
    <xf numFmtId="177" fontId="0" fillId="0" borderId="0" xfId="0" applyNumberFormat="1" applyBorder="1" applyAlignment="1">
      <alignment horizontal="center" vertical="center"/>
    </xf>
    <xf numFmtId="177" fontId="9" fillId="0" borderId="10" xfId="0" applyNumberFormat="1" applyFont="1" applyFill="1" applyBorder="1" applyAlignment="1">
      <alignment horizontal="center" vertical="center"/>
    </xf>
    <xf numFmtId="177" fontId="9" fillId="0" borderId="10" xfId="0" applyNumberFormat="1" applyFont="1" applyFill="1" applyBorder="1" applyAlignment="1">
      <alignment horizontal="center" vertical="center" wrapText="1"/>
    </xf>
    <xf numFmtId="177" fontId="12" fillId="0" borderId="11" xfId="0" applyNumberFormat="1" applyFont="1" applyFill="1" applyBorder="1" applyAlignment="1">
      <alignment horizontal="center" vertical="center"/>
    </xf>
    <xf numFmtId="177" fontId="10" fillId="0" borderId="0" xfId="0" applyNumberFormat="1" applyFont="1" applyFill="1" applyBorder="1" applyAlignment="1">
      <alignment vertical="center"/>
    </xf>
    <xf numFmtId="177" fontId="8" fillId="0" borderId="11" xfId="0" applyNumberFormat="1" applyFont="1" applyFill="1" applyBorder="1" applyAlignment="1">
      <alignment horizontal="center" vertical="center"/>
    </xf>
    <xf numFmtId="177" fontId="9" fillId="0" borderId="0" xfId="0" applyNumberFormat="1" applyFont="1" applyFill="1" applyBorder="1" applyAlignment="1" quotePrefix="1">
      <alignment vertical="center"/>
    </xf>
    <xf numFmtId="177" fontId="11" fillId="0" borderId="0" xfId="0" applyNumberFormat="1" applyFont="1" applyFill="1" applyBorder="1" applyAlignment="1">
      <alignment vertical="center"/>
    </xf>
    <xf numFmtId="177" fontId="9" fillId="0" borderId="0" xfId="0" applyNumberFormat="1" applyFont="1" applyFill="1" applyBorder="1" applyAlignment="1">
      <alignment vertical="center"/>
    </xf>
    <xf numFmtId="177" fontId="8" fillId="0" borderId="12" xfId="0" applyNumberFormat="1" applyFont="1" applyFill="1" applyBorder="1" applyAlignment="1">
      <alignment horizontal="center" vertical="center"/>
    </xf>
    <xf numFmtId="177" fontId="9" fillId="0" borderId="13" xfId="0" applyNumberFormat="1" applyFont="1" applyFill="1" applyBorder="1" applyAlignment="1">
      <alignment vertical="center"/>
    </xf>
    <xf numFmtId="177" fontId="8" fillId="0" borderId="0" xfId="0" applyNumberFormat="1" applyFont="1" applyBorder="1" applyAlignment="1">
      <alignment vertical="center"/>
    </xf>
    <xf numFmtId="177" fontId="4" fillId="0" borderId="0" xfId="0" applyNumberFormat="1" applyFont="1" applyFill="1" applyAlignment="1">
      <alignment vertical="center"/>
    </xf>
    <xf numFmtId="177" fontId="8" fillId="0" borderId="0" xfId="0" applyNumberFormat="1" applyFont="1" applyFill="1" applyAlignment="1">
      <alignment vertical="center"/>
    </xf>
    <xf numFmtId="177" fontId="0" fillId="0" borderId="0" xfId="0" applyNumberFormat="1" applyAlignment="1">
      <alignment vertical="center"/>
    </xf>
    <xf numFmtId="177" fontId="7" fillId="0" borderId="0" xfId="0" applyNumberFormat="1" applyFont="1" applyFill="1" applyAlignment="1">
      <alignment vertical="center"/>
    </xf>
    <xf numFmtId="177" fontId="9" fillId="0" borderId="0" xfId="0" applyNumberFormat="1" applyFont="1" applyFill="1" applyAlignment="1">
      <alignment vertical="center"/>
    </xf>
    <xf numFmtId="177" fontId="9" fillId="0" borderId="0" xfId="0" applyNumberFormat="1" applyFont="1" applyFill="1" applyAlignment="1">
      <alignment horizontal="right" vertical="center"/>
    </xf>
    <xf numFmtId="177" fontId="11" fillId="0" borderId="0" xfId="0" applyNumberFormat="1" applyFont="1" applyAlignment="1">
      <alignment vertical="center"/>
    </xf>
    <xf numFmtId="177" fontId="0" fillId="0" borderId="0" xfId="0" applyNumberFormat="1" applyAlignment="1">
      <alignment horizontal="center" vertical="center"/>
    </xf>
    <xf numFmtId="177" fontId="7" fillId="0" borderId="0" xfId="0" applyNumberFormat="1" applyFont="1" applyFill="1" applyAlignment="1">
      <alignment horizontal="center" vertical="center"/>
    </xf>
    <xf numFmtId="177" fontId="8" fillId="0" borderId="0" xfId="0" applyNumberFormat="1" applyFont="1" applyAlignment="1">
      <alignment horizontal="center" vertical="center"/>
    </xf>
    <xf numFmtId="177" fontId="12" fillId="0" borderId="0" xfId="0" applyNumberFormat="1" applyFont="1" applyFill="1" applyBorder="1" applyAlignment="1">
      <alignment horizontal="center" vertical="center"/>
    </xf>
    <xf numFmtId="177" fontId="10" fillId="0" borderId="14" xfId="0" applyNumberFormat="1" applyFont="1" applyFill="1" applyBorder="1" applyAlignment="1" quotePrefix="1">
      <alignment vertical="center"/>
    </xf>
    <xf numFmtId="177" fontId="10" fillId="0" borderId="0" xfId="0" applyNumberFormat="1" applyFont="1" applyFill="1" applyBorder="1" applyAlignment="1" quotePrefix="1">
      <alignment vertical="center"/>
    </xf>
    <xf numFmtId="177" fontId="13" fillId="0" borderId="0" xfId="0" applyNumberFormat="1" applyFont="1" applyAlignment="1">
      <alignment vertical="center"/>
    </xf>
    <xf numFmtId="177" fontId="8" fillId="0" borderId="0" xfId="0" applyNumberFormat="1" applyFont="1" applyFill="1" applyBorder="1" applyAlignment="1">
      <alignment horizontal="center" vertical="center"/>
    </xf>
    <xf numFmtId="177" fontId="9" fillId="0" borderId="14" xfId="0" applyNumberFormat="1" applyFont="1" applyFill="1" applyBorder="1" applyAlignment="1" quotePrefix="1">
      <alignment vertical="center"/>
    </xf>
    <xf numFmtId="177" fontId="8" fillId="0" borderId="13" xfId="0" applyNumberFormat="1" applyFont="1" applyFill="1" applyBorder="1" applyAlignment="1">
      <alignment horizontal="center" vertical="center"/>
    </xf>
    <xf numFmtId="177" fontId="9" fillId="0" borderId="15" xfId="0" applyNumberFormat="1" applyFont="1" applyFill="1" applyBorder="1" applyAlignment="1" quotePrefix="1">
      <alignment vertical="center"/>
    </xf>
    <xf numFmtId="177" fontId="9" fillId="0" borderId="13" xfId="0" applyNumberFormat="1" applyFont="1" applyFill="1" applyBorder="1" applyAlignment="1" quotePrefix="1">
      <alignment vertical="center"/>
    </xf>
    <xf numFmtId="177" fontId="8" fillId="0" borderId="0" xfId="0" applyNumberFormat="1" applyFont="1" applyAlignment="1">
      <alignment vertical="center"/>
    </xf>
    <xf numFmtId="177" fontId="15" fillId="0" borderId="0" xfId="61" applyNumberFormat="1" applyFont="1" applyFill="1" applyAlignment="1">
      <alignment vertical="center"/>
      <protection/>
    </xf>
    <xf numFmtId="177" fontId="16" fillId="0" borderId="0" xfId="0" applyNumberFormat="1" applyFont="1" applyAlignment="1">
      <alignment vertical="center"/>
    </xf>
    <xf numFmtId="177" fontId="16" fillId="0" borderId="0" xfId="0" applyNumberFormat="1" applyFont="1" applyAlignment="1">
      <alignment horizontal="center" vertical="center"/>
    </xf>
    <xf numFmtId="177" fontId="16" fillId="0" borderId="0" xfId="0" applyNumberFormat="1" applyFont="1" applyFill="1" applyAlignment="1">
      <alignment horizontal="center" vertical="center"/>
    </xf>
    <xf numFmtId="177" fontId="9" fillId="0" borderId="10" xfId="61" applyNumberFormat="1" applyFont="1" applyFill="1" applyBorder="1" applyAlignment="1">
      <alignment horizontal="center" vertical="center"/>
      <protection/>
    </xf>
    <xf numFmtId="177" fontId="9" fillId="0" borderId="10" xfId="61" applyNumberFormat="1" applyFont="1" applyFill="1" applyBorder="1" applyAlignment="1">
      <alignment horizontal="center" vertical="center" wrapText="1"/>
      <protection/>
    </xf>
    <xf numFmtId="0" fontId="9" fillId="0" borderId="10" xfId="61" applyNumberFormat="1" applyFont="1" applyFill="1" applyBorder="1" applyAlignment="1">
      <alignment horizontal="center" vertical="center"/>
      <protection/>
    </xf>
    <xf numFmtId="177" fontId="9" fillId="0" borderId="0" xfId="61" applyNumberFormat="1" applyFont="1" applyFill="1" applyBorder="1" applyAlignment="1">
      <alignment horizontal="center" vertical="center"/>
      <protection/>
    </xf>
    <xf numFmtId="177" fontId="12" fillId="0" borderId="0" xfId="61" applyNumberFormat="1" applyFont="1" applyFill="1" applyAlignment="1">
      <alignment vertical="center"/>
      <protection/>
    </xf>
    <xf numFmtId="177" fontId="10" fillId="0" borderId="16" xfId="61" applyNumberFormat="1" applyFont="1" applyFill="1" applyBorder="1" applyAlignment="1" quotePrefix="1">
      <alignment vertical="center"/>
      <protection/>
    </xf>
    <xf numFmtId="177" fontId="10" fillId="0" borderId="0" xfId="61" applyNumberFormat="1" applyFont="1" applyFill="1" applyAlignment="1" quotePrefix="1">
      <alignment vertical="center"/>
      <protection/>
    </xf>
    <xf numFmtId="177" fontId="12" fillId="0" borderId="0" xfId="0" applyNumberFormat="1" applyFont="1" applyFill="1" applyAlignment="1">
      <alignment vertical="center"/>
    </xf>
    <xf numFmtId="177" fontId="12" fillId="0" borderId="0" xfId="0" applyNumberFormat="1" applyFont="1" applyAlignment="1">
      <alignment vertical="center"/>
    </xf>
    <xf numFmtId="177" fontId="16" fillId="0" borderId="0" xfId="0" applyNumberFormat="1" applyFont="1" applyFill="1" applyAlignment="1">
      <alignment vertical="center"/>
    </xf>
    <xf numFmtId="177" fontId="8" fillId="0" borderId="0" xfId="61" applyNumberFormat="1" applyFont="1" applyFill="1" applyAlignment="1">
      <alignment vertical="center"/>
      <protection/>
    </xf>
    <xf numFmtId="177" fontId="9" fillId="0" borderId="16" xfId="61" applyNumberFormat="1" applyFont="1" applyFill="1" applyBorder="1" applyAlignment="1" quotePrefix="1">
      <alignment vertical="center"/>
      <protection/>
    </xf>
    <xf numFmtId="177" fontId="9" fillId="0" borderId="0" xfId="61" applyNumberFormat="1" applyFont="1" applyFill="1" applyAlignment="1" quotePrefix="1">
      <alignment vertical="center"/>
      <protection/>
    </xf>
    <xf numFmtId="177" fontId="9" fillId="0" borderId="0" xfId="61" applyNumberFormat="1" applyFont="1" applyFill="1" applyAlignment="1">
      <alignment vertical="center"/>
      <protection/>
    </xf>
    <xf numFmtId="177" fontId="8" fillId="0" borderId="0" xfId="61" applyNumberFormat="1" applyFont="1" applyFill="1" applyBorder="1" applyAlignment="1">
      <alignment vertical="center" wrapText="1" shrinkToFit="1"/>
      <protection/>
    </xf>
    <xf numFmtId="177" fontId="9" fillId="0" borderId="0" xfId="61" applyNumberFormat="1" applyFont="1" applyFill="1" applyBorder="1" applyAlignment="1" quotePrefix="1">
      <alignment vertical="center"/>
      <protection/>
    </xf>
    <xf numFmtId="177" fontId="9" fillId="0" borderId="0" xfId="61" applyNumberFormat="1" applyFont="1" applyFill="1" applyBorder="1" applyAlignment="1">
      <alignment vertical="center"/>
      <protection/>
    </xf>
    <xf numFmtId="177" fontId="8" fillId="0" borderId="0" xfId="61" applyNumberFormat="1" applyFont="1" applyFill="1" applyBorder="1" applyAlignment="1">
      <alignment vertical="center"/>
      <protection/>
    </xf>
    <xf numFmtId="177" fontId="8" fillId="0" borderId="13" xfId="61" applyNumberFormat="1" applyFont="1" applyFill="1" applyBorder="1" applyAlignment="1">
      <alignment vertical="center"/>
      <protection/>
    </xf>
    <xf numFmtId="177" fontId="9" fillId="0" borderId="17" xfId="61" applyNumberFormat="1" applyFont="1" applyFill="1" applyBorder="1" applyAlignment="1" quotePrefix="1">
      <alignment vertical="center"/>
      <protection/>
    </xf>
    <xf numFmtId="177" fontId="9" fillId="0" borderId="13" xfId="61" applyNumberFormat="1" applyFont="1" applyFill="1" applyBorder="1" applyAlignment="1" quotePrefix="1">
      <alignment vertical="center"/>
      <protection/>
    </xf>
    <xf numFmtId="177" fontId="9" fillId="0" borderId="13" xfId="61" applyNumberFormat="1" applyFont="1" applyFill="1" applyBorder="1" applyAlignment="1">
      <alignment vertical="center"/>
      <protection/>
    </xf>
    <xf numFmtId="177" fontId="7" fillId="0" borderId="0" xfId="61" applyNumberFormat="1" applyFont="1" applyFill="1" applyAlignment="1">
      <alignment vertical="center"/>
      <protection/>
    </xf>
    <xf numFmtId="176" fontId="4" fillId="0" borderId="0" xfId="0" applyNumberFormat="1" applyFont="1" applyBorder="1" applyAlignment="1">
      <alignment vertical="center"/>
    </xf>
    <xf numFmtId="176" fontId="8" fillId="0" borderId="0" xfId="0" applyNumberFormat="1" applyFont="1" applyAlignment="1">
      <alignment vertical="center"/>
    </xf>
    <xf numFmtId="176" fontId="8" fillId="0" borderId="0" xfId="0" applyNumberFormat="1" applyFont="1" applyBorder="1" applyAlignment="1">
      <alignment vertical="center"/>
    </xf>
    <xf numFmtId="0" fontId="0" fillId="0" borderId="0" xfId="0" applyBorder="1" applyAlignment="1">
      <alignment/>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0" fillId="0" borderId="0" xfId="0" applyBorder="1" applyAlignment="1">
      <alignment horizontal="center"/>
    </xf>
    <xf numFmtId="176" fontId="8" fillId="0" borderId="0" xfId="0" applyNumberFormat="1" applyFont="1" applyFill="1" applyBorder="1" applyAlignment="1">
      <alignment vertical="center"/>
    </xf>
    <xf numFmtId="178" fontId="8" fillId="0" borderId="14" xfId="0" applyNumberFormat="1" applyFont="1" applyFill="1" applyBorder="1" applyAlignment="1">
      <alignment vertical="center"/>
    </xf>
    <xf numFmtId="178" fontId="9" fillId="0" borderId="0" xfId="0" applyNumberFormat="1" applyFont="1" applyFill="1" applyBorder="1" applyAlignment="1" quotePrefix="1">
      <alignment vertical="center"/>
    </xf>
    <xf numFmtId="176" fontId="8" fillId="0" borderId="13" xfId="0" applyNumberFormat="1" applyFont="1" applyFill="1" applyBorder="1" applyAlignment="1">
      <alignment vertical="center"/>
    </xf>
    <xf numFmtId="178" fontId="8" fillId="0" borderId="15" xfId="0" applyNumberFormat="1" applyFont="1" applyFill="1" applyBorder="1" applyAlignment="1">
      <alignment vertical="center"/>
    </xf>
    <xf numFmtId="178" fontId="9" fillId="0" borderId="13" xfId="0" applyNumberFormat="1" applyFont="1" applyFill="1" applyBorder="1" applyAlignment="1" quotePrefix="1">
      <alignment vertical="center"/>
    </xf>
    <xf numFmtId="41" fontId="9" fillId="0" borderId="13" xfId="0" applyNumberFormat="1" applyFont="1" applyFill="1" applyBorder="1" applyAlignment="1">
      <alignment vertical="center"/>
    </xf>
    <xf numFmtId="176" fontId="8" fillId="0" borderId="0" xfId="0" applyNumberFormat="1" applyFont="1" applyAlignment="1">
      <alignment/>
    </xf>
    <xf numFmtId="178" fontId="8" fillId="0" borderId="0" xfId="0" applyNumberFormat="1" applyFont="1" applyBorder="1" applyAlignment="1">
      <alignment vertical="center"/>
    </xf>
    <xf numFmtId="178" fontId="9" fillId="0" borderId="0" xfId="0" applyNumberFormat="1" applyFont="1" applyFill="1" applyBorder="1" applyAlignment="1">
      <alignment vertical="center"/>
    </xf>
    <xf numFmtId="176" fontId="8" fillId="0" borderId="0" xfId="0" applyNumberFormat="1" applyFont="1" applyBorder="1" applyAlignment="1">
      <alignment/>
    </xf>
    <xf numFmtId="177" fontId="4" fillId="0" borderId="0" xfId="0" applyNumberFormat="1" applyFont="1" applyAlignment="1">
      <alignment vertical="center"/>
    </xf>
    <xf numFmtId="177" fontId="0" fillId="0" borderId="0" xfId="0" applyNumberFormat="1" applyAlignment="1">
      <alignment/>
    </xf>
    <xf numFmtId="177" fontId="9" fillId="0" borderId="19" xfId="0" applyNumberFormat="1" applyFont="1" applyFill="1" applyBorder="1" applyAlignment="1">
      <alignment vertical="center"/>
    </xf>
    <xf numFmtId="177" fontId="9" fillId="0" borderId="19" xfId="0" applyNumberFormat="1" applyFont="1" applyFill="1" applyBorder="1" applyAlignment="1">
      <alignment vertical="center" wrapText="1"/>
    </xf>
    <xf numFmtId="177" fontId="9" fillId="0" borderId="20" xfId="0" applyNumberFormat="1" applyFont="1" applyFill="1" applyBorder="1" applyAlignment="1">
      <alignment horizontal="center" vertical="center" wrapText="1"/>
    </xf>
    <xf numFmtId="177" fontId="8" fillId="0" borderId="0" xfId="0" applyNumberFormat="1" applyFont="1" applyFill="1" applyBorder="1" applyAlignment="1">
      <alignment vertical="center"/>
    </xf>
    <xf numFmtId="177" fontId="8" fillId="0" borderId="14" xfId="0" applyNumberFormat="1" applyFont="1" applyFill="1" applyBorder="1" applyAlignment="1">
      <alignment vertical="center"/>
    </xf>
    <xf numFmtId="177" fontId="8" fillId="0" borderId="13" xfId="0" applyNumberFormat="1" applyFont="1" applyBorder="1" applyAlignment="1">
      <alignment vertical="center"/>
    </xf>
    <xf numFmtId="177" fontId="8" fillId="0" borderId="0" xfId="0" applyNumberFormat="1" applyFont="1" applyAlignment="1">
      <alignment/>
    </xf>
    <xf numFmtId="177" fontId="9" fillId="0" borderId="0" xfId="0" applyNumberFormat="1" applyFont="1" applyFill="1" applyBorder="1" applyAlignment="1">
      <alignment horizontal="left" vertical="center"/>
    </xf>
    <xf numFmtId="177" fontId="9" fillId="0" borderId="19" xfId="0" applyNumberFormat="1" applyFont="1" applyFill="1" applyBorder="1" applyAlignment="1">
      <alignment horizontal="center" vertical="center" wrapText="1"/>
    </xf>
    <xf numFmtId="177" fontId="0" fillId="0" borderId="0" xfId="0" applyNumberFormat="1" applyAlignment="1">
      <alignment horizontal="center" vertical="center" wrapText="1"/>
    </xf>
    <xf numFmtId="177" fontId="8" fillId="0" borderId="11" xfId="0" applyNumberFormat="1" applyFont="1" applyBorder="1" applyAlignment="1">
      <alignment vertical="center"/>
    </xf>
    <xf numFmtId="177" fontId="12" fillId="0" borderId="0" xfId="0" applyNumberFormat="1" applyFont="1" applyFill="1" applyBorder="1" applyAlignment="1">
      <alignment vertical="center"/>
    </xf>
    <xf numFmtId="177" fontId="9" fillId="0" borderId="0" xfId="0" applyNumberFormat="1" applyFont="1" applyFill="1" applyBorder="1" applyAlignment="1">
      <alignment horizontal="right" vertical="center"/>
    </xf>
    <xf numFmtId="177" fontId="8" fillId="0" borderId="12" xfId="0" applyNumberFormat="1" applyFont="1" applyBorder="1" applyAlignment="1">
      <alignment vertical="center"/>
    </xf>
    <xf numFmtId="0" fontId="4" fillId="0" borderId="0" xfId="0" applyFont="1" applyAlignment="1">
      <alignment/>
    </xf>
    <xf numFmtId="0" fontId="8" fillId="0" borderId="0" xfId="0" applyFont="1" applyAlignment="1">
      <alignment/>
    </xf>
    <xf numFmtId="0" fontId="8" fillId="0" borderId="0" xfId="0" applyFont="1" applyBorder="1" applyAlignment="1">
      <alignment horizontal="center" vertical="center"/>
    </xf>
    <xf numFmtId="0" fontId="8" fillId="0" borderId="13" xfId="0" applyFont="1" applyBorder="1" applyAlignment="1">
      <alignment/>
    </xf>
    <xf numFmtId="0" fontId="8" fillId="0" borderId="0" xfId="0" applyFont="1" applyAlignment="1">
      <alignment horizontal="center"/>
    </xf>
    <xf numFmtId="0" fontId="8" fillId="0" borderId="19" xfId="0" applyFont="1" applyBorder="1" applyAlignment="1">
      <alignment horizontal="center" vertical="center"/>
    </xf>
    <xf numFmtId="0" fontId="8" fillId="0" borderId="1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1" xfId="0" applyFont="1" applyBorder="1" applyAlignment="1">
      <alignment horizontal="center" vertical="center"/>
    </xf>
    <xf numFmtId="182" fontId="8" fillId="0" borderId="22" xfId="0" applyNumberFormat="1" applyFont="1" applyFill="1" applyBorder="1" applyAlignment="1">
      <alignment/>
    </xf>
    <xf numFmtId="182" fontId="8" fillId="0" borderId="21" xfId="0" applyNumberFormat="1" applyFont="1" applyFill="1" applyBorder="1" applyAlignment="1">
      <alignment/>
    </xf>
    <xf numFmtId="43" fontId="8" fillId="0" borderId="21" xfId="0" applyNumberFormat="1" applyFont="1" applyFill="1" applyBorder="1" applyAlignment="1">
      <alignment/>
    </xf>
    <xf numFmtId="0" fontId="8" fillId="0" borderId="0" xfId="0" applyFont="1" applyFill="1" applyAlignment="1">
      <alignment/>
    </xf>
    <xf numFmtId="0" fontId="17" fillId="0" borderId="0" xfId="0" applyFont="1" applyAlignment="1">
      <alignment/>
    </xf>
    <xf numFmtId="0" fontId="8" fillId="0" borderId="0" xfId="0" applyFont="1" applyBorder="1" applyAlignment="1">
      <alignment/>
    </xf>
    <xf numFmtId="0" fontId="8" fillId="0" borderId="0" xfId="0" applyFont="1" applyAlignment="1">
      <alignment vertical="center"/>
    </xf>
    <xf numFmtId="0" fontId="0" fillId="0" borderId="23" xfId="0" applyBorder="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0" fillId="0" borderId="0" xfId="0" applyBorder="1" applyAlignment="1">
      <alignment vertical="center"/>
    </xf>
    <xf numFmtId="0" fontId="8" fillId="0" borderId="24" xfId="0" applyFont="1" applyBorder="1" applyAlignment="1">
      <alignment horizontal="center" vertical="center"/>
    </xf>
    <xf numFmtId="0" fontId="8" fillId="0" borderId="19" xfId="0" applyFont="1" applyBorder="1" applyAlignment="1">
      <alignment horizontal="center" vertical="center" shrinkToFit="1"/>
    </xf>
    <xf numFmtId="0" fontId="8" fillId="0" borderId="23" xfId="0" applyFont="1" applyBorder="1" applyAlignment="1">
      <alignment vertical="center" wrapText="1"/>
    </xf>
    <xf numFmtId="182" fontId="12" fillId="0" borderId="25" xfId="0" applyNumberFormat="1" applyFont="1" applyFill="1" applyBorder="1" applyAlignment="1">
      <alignment vertical="center"/>
    </xf>
    <xf numFmtId="182" fontId="12" fillId="0" borderId="23" xfId="0" applyNumberFormat="1" applyFont="1" applyFill="1" applyBorder="1" applyAlignment="1">
      <alignment vertical="center"/>
    </xf>
    <xf numFmtId="184" fontId="12" fillId="0" borderId="23" xfId="0" applyNumberFormat="1" applyFont="1" applyFill="1" applyBorder="1" applyAlignment="1">
      <alignment vertical="center"/>
    </xf>
    <xf numFmtId="184" fontId="12" fillId="0" borderId="0" xfId="0" applyNumberFormat="1" applyFont="1" applyFill="1" applyAlignment="1">
      <alignment vertical="center"/>
    </xf>
    <xf numFmtId="0" fontId="8" fillId="0" borderId="0" xfId="0" applyFont="1" applyFill="1" applyAlignment="1">
      <alignment vertical="center"/>
    </xf>
    <xf numFmtId="0" fontId="0" fillId="0" borderId="0" xfId="0" applyBorder="1" applyAlignment="1">
      <alignment vertical="center" shrinkToFit="1"/>
    </xf>
    <xf numFmtId="182" fontId="8" fillId="0" borderId="14" xfId="0" applyNumberFormat="1" applyFont="1" applyFill="1" applyBorder="1" applyAlignment="1">
      <alignment vertical="center"/>
    </xf>
    <xf numFmtId="182" fontId="8" fillId="0" borderId="0" xfId="0" applyNumberFormat="1" applyFont="1" applyFill="1" applyBorder="1" applyAlignment="1">
      <alignment vertical="center"/>
    </xf>
    <xf numFmtId="184" fontId="8" fillId="0" borderId="0" xfId="0" applyNumberFormat="1" applyFont="1" applyFill="1" applyBorder="1" applyAlignment="1">
      <alignment vertical="center"/>
    </xf>
    <xf numFmtId="184" fontId="8" fillId="0" borderId="0" xfId="0" applyNumberFormat="1" applyFont="1" applyFill="1" applyAlignment="1">
      <alignment vertical="center"/>
    </xf>
    <xf numFmtId="182" fontId="8" fillId="0" borderId="0" xfId="0" applyNumberFormat="1" applyFont="1" applyFill="1" applyBorder="1" applyAlignment="1">
      <alignment horizontal="right" vertical="center"/>
    </xf>
    <xf numFmtId="41" fontId="8" fillId="0" borderId="0" xfId="0" applyNumberFormat="1" applyFont="1" applyFill="1" applyBorder="1" applyAlignment="1">
      <alignment vertical="center"/>
    </xf>
    <xf numFmtId="0" fontId="8" fillId="0" borderId="13" xfId="0" applyFont="1" applyBorder="1" applyAlignment="1">
      <alignment vertical="center"/>
    </xf>
    <xf numFmtId="182" fontId="8" fillId="0" borderId="15" xfId="0" applyNumberFormat="1" applyFont="1" applyFill="1" applyBorder="1" applyAlignment="1">
      <alignment vertical="center"/>
    </xf>
    <xf numFmtId="182" fontId="8" fillId="0" borderId="13" xfId="0" applyNumberFormat="1" applyFont="1" applyFill="1" applyBorder="1" applyAlignment="1">
      <alignment vertical="center"/>
    </xf>
    <xf numFmtId="41" fontId="8" fillId="0" borderId="13" xfId="0" applyNumberFormat="1" applyFont="1" applyFill="1" applyBorder="1" applyAlignment="1">
      <alignment vertical="center"/>
    </xf>
    <xf numFmtId="184" fontId="8" fillId="0" borderId="13" xfId="0" applyNumberFormat="1" applyFont="1" applyFill="1" applyBorder="1" applyAlignment="1">
      <alignment vertical="center"/>
    </xf>
    <xf numFmtId="0" fontId="4" fillId="0" borderId="0" xfId="0" applyFont="1" applyAlignment="1">
      <alignment vertical="center"/>
    </xf>
    <xf numFmtId="0" fontId="0" fillId="0" borderId="0" xfId="0" applyAlignment="1">
      <alignment vertical="center"/>
    </xf>
    <xf numFmtId="0" fontId="8" fillId="0" borderId="19" xfId="0" applyFont="1" applyBorder="1" applyAlignment="1">
      <alignment horizontal="distributed" vertical="center" wrapText="1"/>
    </xf>
    <xf numFmtId="182" fontId="12" fillId="0" borderId="0" xfId="0" applyNumberFormat="1" applyFont="1" applyFill="1" applyBorder="1" applyAlignment="1">
      <alignment vertical="center"/>
    </xf>
    <xf numFmtId="0" fontId="8" fillId="0" borderId="0" xfId="0" applyFont="1" applyAlignment="1">
      <alignment horizontal="distributed" vertical="center"/>
    </xf>
    <xf numFmtId="0" fontId="12" fillId="0" borderId="0" xfId="0" applyFont="1" applyAlignment="1">
      <alignment vertical="center"/>
    </xf>
    <xf numFmtId="182" fontId="0" fillId="0" borderId="0" xfId="0" applyNumberFormat="1" applyFill="1" applyBorder="1" applyAlignment="1">
      <alignment vertical="center"/>
    </xf>
    <xf numFmtId="0" fontId="8" fillId="0" borderId="26" xfId="0" applyFont="1" applyBorder="1" applyAlignment="1">
      <alignment horizontal="distributed" vertical="center" wrapText="1"/>
    </xf>
    <xf numFmtId="0" fontId="8" fillId="0" borderId="27" xfId="0" applyFont="1" applyBorder="1" applyAlignment="1">
      <alignment horizontal="distributed" vertical="center" wrapText="1"/>
    </xf>
    <xf numFmtId="0" fontId="8" fillId="0" borderId="22" xfId="0" applyFont="1" applyBorder="1" applyAlignment="1">
      <alignment horizontal="distributed" vertical="center" wrapText="1"/>
    </xf>
    <xf numFmtId="0" fontId="8" fillId="0" borderId="0" xfId="0" applyFont="1" applyAlignment="1">
      <alignment vertical="center" wrapText="1"/>
    </xf>
    <xf numFmtId="182" fontId="0" fillId="0" borderId="0" xfId="0" applyNumberFormat="1" applyFill="1" applyBorder="1" applyAlignment="1">
      <alignment vertical="center" wrapText="1"/>
    </xf>
    <xf numFmtId="182" fontId="12" fillId="0" borderId="14" xfId="0" applyNumberFormat="1" applyFont="1" applyFill="1" applyBorder="1" applyAlignment="1">
      <alignment vertical="center"/>
    </xf>
    <xf numFmtId="179" fontId="12" fillId="0" borderId="0" xfId="0" applyNumberFormat="1" applyFont="1" applyFill="1" applyBorder="1" applyAlignment="1">
      <alignment vertical="center"/>
    </xf>
    <xf numFmtId="179" fontId="8" fillId="0" borderId="0" xfId="0" applyNumberFormat="1" applyFont="1" applyFill="1" applyAlignment="1">
      <alignment vertical="center"/>
    </xf>
    <xf numFmtId="182" fontId="8" fillId="0" borderId="0" xfId="0" applyNumberFormat="1" applyFont="1" applyFill="1" applyAlignment="1">
      <alignment vertical="center"/>
    </xf>
    <xf numFmtId="179" fontId="8" fillId="0" borderId="13" xfId="0" applyNumberFormat="1" applyFont="1" applyFill="1" applyBorder="1" applyAlignment="1">
      <alignment vertical="center"/>
    </xf>
    <xf numFmtId="0" fontId="8" fillId="0" borderId="0" xfId="0" applyFont="1" applyFill="1" applyBorder="1" applyAlignment="1">
      <alignment vertical="center" wrapText="1"/>
    </xf>
    <xf numFmtId="0" fontId="8" fillId="0" borderId="20" xfId="0" applyFont="1" applyFill="1" applyBorder="1" applyAlignment="1">
      <alignment vertical="center" wrapText="1"/>
    </xf>
    <xf numFmtId="0" fontId="18" fillId="0" borderId="0" xfId="0" applyFont="1" applyBorder="1" applyAlignment="1">
      <alignment vertical="center"/>
    </xf>
    <xf numFmtId="183" fontId="12" fillId="0" borderId="14" xfId="0" applyNumberFormat="1" applyFont="1" applyFill="1" applyBorder="1" applyAlignment="1">
      <alignment vertical="center"/>
    </xf>
    <xf numFmtId="183" fontId="12" fillId="0" borderId="0" xfId="0" applyNumberFormat="1" applyFont="1" applyFill="1" applyBorder="1" applyAlignment="1">
      <alignment vertical="center"/>
    </xf>
    <xf numFmtId="0" fontId="12" fillId="0" borderId="0" xfId="0" applyFont="1" applyBorder="1" applyAlignment="1">
      <alignment vertical="center"/>
    </xf>
    <xf numFmtId="183" fontId="8" fillId="0" borderId="14" xfId="0" applyNumberFormat="1" applyFont="1" applyFill="1" applyBorder="1" applyAlignment="1">
      <alignment horizontal="right" vertical="center"/>
    </xf>
    <xf numFmtId="183" fontId="8" fillId="0" borderId="0" xfId="0" applyNumberFormat="1" applyFont="1" applyFill="1" applyBorder="1" applyAlignment="1">
      <alignment vertical="center"/>
    </xf>
    <xf numFmtId="183" fontId="8" fillId="0" borderId="14" xfId="0" applyNumberFormat="1" applyFont="1" applyFill="1" applyBorder="1" applyAlignment="1">
      <alignment vertical="center"/>
    </xf>
    <xf numFmtId="0" fontId="8" fillId="0" borderId="0" xfId="0" applyFont="1" applyAlignment="1">
      <alignment vertical="center" shrinkToFit="1"/>
    </xf>
    <xf numFmtId="183" fontId="8" fillId="0" borderId="15" xfId="0" applyNumberFormat="1" applyFont="1" applyFill="1" applyBorder="1" applyAlignment="1">
      <alignment vertical="center"/>
    </xf>
    <xf numFmtId="183" fontId="8" fillId="0" borderId="13" xfId="0" applyNumberFormat="1" applyFont="1" applyFill="1" applyBorder="1" applyAlignment="1">
      <alignment vertical="center"/>
    </xf>
    <xf numFmtId="185" fontId="6" fillId="0" borderId="0" xfId="0" applyNumberFormat="1" applyFont="1" applyAlignment="1">
      <alignment vertical="center"/>
    </xf>
    <xf numFmtId="185" fontId="8" fillId="0" borderId="0" xfId="0" applyNumberFormat="1" applyFont="1" applyFill="1" applyAlignment="1">
      <alignment vertical="center"/>
    </xf>
    <xf numFmtId="185" fontId="16" fillId="0" borderId="0" xfId="0" applyNumberFormat="1" applyFont="1" applyAlignment="1">
      <alignment vertical="center"/>
    </xf>
    <xf numFmtId="185" fontId="7" fillId="0" borderId="0" xfId="0" applyNumberFormat="1" applyFont="1" applyFill="1" applyBorder="1" applyAlignment="1">
      <alignment horizontal="right" vertical="center"/>
    </xf>
    <xf numFmtId="185" fontId="16" fillId="0" borderId="0" xfId="0" applyNumberFormat="1" applyFont="1" applyBorder="1" applyAlignment="1">
      <alignment vertical="center"/>
    </xf>
    <xf numFmtId="185" fontId="0" fillId="0" borderId="0" xfId="0" applyNumberFormat="1" applyAlignment="1">
      <alignment horizontal="center" vertical="center" wrapText="1"/>
    </xf>
    <xf numFmtId="185" fontId="8" fillId="0" borderId="0" xfId="0" applyNumberFormat="1" applyFont="1" applyAlignment="1">
      <alignment horizontal="center" vertical="center" wrapText="1"/>
    </xf>
    <xf numFmtId="185" fontId="16" fillId="0" borderId="0" xfId="0" applyNumberFormat="1" applyFont="1" applyAlignment="1">
      <alignment horizontal="center" vertical="center" wrapText="1"/>
    </xf>
    <xf numFmtId="185" fontId="8" fillId="0" borderId="20" xfId="0" applyNumberFormat="1" applyFont="1" applyBorder="1" applyAlignment="1">
      <alignment horizontal="center" vertical="center" wrapText="1"/>
    </xf>
    <xf numFmtId="185" fontId="8" fillId="0" borderId="20" xfId="0" applyNumberFormat="1" applyFont="1" applyBorder="1" applyAlignment="1">
      <alignment horizontal="distributed" vertical="center" wrapText="1"/>
    </xf>
    <xf numFmtId="185" fontId="9" fillId="0" borderId="20" xfId="0" applyNumberFormat="1" applyFont="1" applyFill="1" applyBorder="1" applyAlignment="1">
      <alignment horizontal="distributed" vertical="center" wrapText="1"/>
    </xf>
    <xf numFmtId="185" fontId="16" fillId="0" borderId="23" xfId="0" applyNumberFormat="1" applyFont="1" applyBorder="1" applyAlignment="1">
      <alignment vertical="center"/>
    </xf>
    <xf numFmtId="185" fontId="8" fillId="0" borderId="25" xfId="0" applyNumberFormat="1" applyFont="1" applyBorder="1" applyAlignment="1">
      <alignment horizontal="left" vertical="center"/>
    </xf>
    <xf numFmtId="185" fontId="8" fillId="0" borderId="23" xfId="0" applyNumberFormat="1" applyFont="1" applyBorder="1" applyAlignment="1">
      <alignment horizontal="left" vertical="center"/>
    </xf>
    <xf numFmtId="185" fontId="9" fillId="0" borderId="23" xfId="0" applyNumberFormat="1" applyFont="1" applyFill="1" applyBorder="1" applyAlignment="1">
      <alignment horizontal="left" vertical="center"/>
    </xf>
    <xf numFmtId="185" fontId="8" fillId="0" borderId="0" xfId="0" applyNumberFormat="1" applyFont="1" applyAlignment="1">
      <alignment horizontal="left" vertical="center"/>
    </xf>
    <xf numFmtId="185" fontId="12" fillId="0" borderId="0" xfId="0" applyNumberFormat="1" applyFont="1" applyBorder="1" applyAlignment="1">
      <alignment vertical="center"/>
    </xf>
    <xf numFmtId="185" fontId="10" fillId="0" borderId="14" xfId="0" applyNumberFormat="1" applyFont="1" applyFill="1" applyBorder="1" applyAlignment="1">
      <alignment vertical="center"/>
    </xf>
    <xf numFmtId="185" fontId="10" fillId="0" borderId="0" xfId="0" applyNumberFormat="1" applyFont="1" applyFill="1" applyBorder="1" applyAlignment="1">
      <alignment vertical="center"/>
    </xf>
    <xf numFmtId="185" fontId="16" fillId="0" borderId="0" xfId="0" applyNumberFormat="1" applyFont="1" applyAlignment="1">
      <alignment horizontal="left" vertical="center"/>
    </xf>
    <xf numFmtId="185" fontId="9" fillId="0" borderId="14" xfId="0" applyNumberFormat="1" applyFont="1" applyFill="1" applyBorder="1" applyAlignment="1" quotePrefix="1">
      <alignment vertical="center"/>
    </xf>
    <xf numFmtId="185" fontId="9" fillId="0" borderId="0" xfId="0" applyNumberFormat="1" applyFont="1" applyFill="1" applyBorder="1" applyAlignment="1">
      <alignment vertical="center"/>
    </xf>
    <xf numFmtId="185" fontId="8" fillId="0" borderId="0" xfId="0" applyNumberFormat="1" applyFont="1" applyAlignment="1">
      <alignment vertical="center"/>
    </xf>
    <xf numFmtId="185" fontId="16" fillId="0" borderId="14" xfId="0" applyNumberFormat="1" applyFont="1" applyBorder="1" applyAlignment="1">
      <alignment vertical="center"/>
    </xf>
    <xf numFmtId="185" fontId="8" fillId="0" borderId="14" xfId="0" applyNumberFormat="1" applyFont="1" applyBorder="1" applyAlignment="1">
      <alignment horizontal="left" vertical="center"/>
    </xf>
    <xf numFmtId="185" fontId="8" fillId="0" borderId="0" xfId="0" applyNumberFormat="1" applyFont="1" applyBorder="1" applyAlignment="1">
      <alignment horizontal="left" vertical="center"/>
    </xf>
    <xf numFmtId="185" fontId="9" fillId="0" borderId="0" xfId="0" applyNumberFormat="1" applyFont="1" applyFill="1" applyBorder="1" applyAlignment="1">
      <alignment horizontal="left" vertical="center"/>
    </xf>
    <xf numFmtId="185" fontId="9" fillId="0" borderId="0" xfId="0" applyNumberFormat="1" applyFont="1" applyFill="1" applyBorder="1" applyAlignment="1">
      <alignment horizontal="center" vertical="center"/>
    </xf>
    <xf numFmtId="185" fontId="16" fillId="0" borderId="13" xfId="0" applyNumberFormat="1" applyFont="1" applyBorder="1" applyAlignment="1">
      <alignment vertical="center"/>
    </xf>
    <xf numFmtId="185" fontId="9" fillId="0" borderId="15" xfId="0" applyNumberFormat="1" applyFont="1" applyFill="1" applyBorder="1" applyAlignment="1" quotePrefix="1">
      <alignment vertical="center"/>
    </xf>
    <xf numFmtId="185" fontId="9" fillId="0" borderId="13" xfId="0" applyNumberFormat="1" applyFont="1" applyFill="1" applyBorder="1" applyAlignment="1">
      <alignment vertical="center"/>
    </xf>
    <xf numFmtId="185" fontId="8" fillId="0" borderId="0" xfId="0" applyNumberFormat="1" applyFont="1" applyBorder="1" applyAlignment="1">
      <alignment horizontal="center"/>
    </xf>
    <xf numFmtId="185" fontId="8" fillId="0" borderId="0" xfId="0" applyNumberFormat="1" applyFont="1" applyAlignment="1">
      <alignment/>
    </xf>
    <xf numFmtId="185" fontId="16" fillId="0" borderId="0" xfId="0" applyNumberFormat="1" applyFont="1" applyBorder="1" applyAlignment="1">
      <alignment/>
    </xf>
    <xf numFmtId="185" fontId="16" fillId="0" borderId="0" xfId="0" applyNumberFormat="1" applyFont="1" applyAlignment="1">
      <alignment/>
    </xf>
    <xf numFmtId="185" fontId="7" fillId="0" borderId="0" xfId="61" applyNumberFormat="1" applyFont="1" applyFill="1" applyAlignment="1">
      <alignment vertical="center"/>
      <protection/>
    </xf>
    <xf numFmtId="0" fontId="0" fillId="0" borderId="0" xfId="0" applyAlignment="1">
      <alignment vertical="center" wrapText="1"/>
    </xf>
    <xf numFmtId="0" fontId="19" fillId="0" borderId="0" xfId="0" applyFont="1" applyAlignment="1">
      <alignment vertical="center" wrapText="1"/>
    </xf>
    <xf numFmtId="0" fontId="20" fillId="0" borderId="0" xfId="0" applyFont="1" applyAlignment="1">
      <alignment horizontal="center" vertical="center"/>
    </xf>
    <xf numFmtId="0" fontId="21" fillId="0" borderId="0" xfId="0" applyFont="1" applyAlignment="1">
      <alignment vertical="center"/>
    </xf>
    <xf numFmtId="0" fontId="22" fillId="0" borderId="0" xfId="43" applyFont="1" applyAlignment="1" applyProtection="1">
      <alignment vertical="center"/>
      <protection/>
    </xf>
    <xf numFmtId="0" fontId="19" fillId="0" borderId="0" xfId="0" applyFont="1" applyAlignment="1">
      <alignment vertical="center"/>
    </xf>
    <xf numFmtId="0" fontId="6" fillId="0" borderId="28" xfId="0" applyNumberFormat="1" applyFont="1" applyFill="1" applyBorder="1" applyAlignment="1">
      <alignment horizontal="center" vertical="center" wrapText="1"/>
    </xf>
    <xf numFmtId="0" fontId="23" fillId="0" borderId="29" xfId="0" applyNumberFormat="1" applyFont="1" applyFill="1" applyBorder="1" applyAlignment="1">
      <alignment horizontal="center" vertical="center"/>
    </xf>
    <xf numFmtId="186" fontId="0" fillId="0" borderId="18" xfId="43" applyNumberFormat="1" applyFont="1" applyFill="1" applyBorder="1" applyAlignment="1" applyProtection="1">
      <alignment vertical="center" wrapText="1"/>
      <protection/>
    </xf>
    <xf numFmtId="186" fontId="0" fillId="0" borderId="20" xfId="43" applyNumberFormat="1" applyFont="1" applyFill="1" applyBorder="1" applyAlignment="1" applyProtection="1">
      <alignment vertical="center" wrapText="1"/>
      <protection/>
    </xf>
    <xf numFmtId="186" fontId="20" fillId="0" borderId="30" xfId="43" applyNumberFormat="1" applyFont="1" applyFill="1" applyBorder="1" applyAlignment="1" applyProtection="1">
      <alignment horizontal="center" vertical="center" wrapText="1"/>
      <protection/>
    </xf>
    <xf numFmtId="186" fontId="20" fillId="0" borderId="31" xfId="43" applyNumberFormat="1" applyFont="1" applyFill="1" applyBorder="1" applyAlignment="1" applyProtection="1">
      <alignment horizontal="center" vertical="center" wrapText="1"/>
      <protection/>
    </xf>
    <xf numFmtId="186" fontId="0" fillId="0" borderId="32" xfId="43" applyNumberFormat="1" applyFont="1" applyFill="1" applyBorder="1" applyAlignment="1" applyProtection="1">
      <alignment vertical="center" wrapText="1"/>
      <protection/>
    </xf>
    <xf numFmtId="0" fontId="25" fillId="0" borderId="0" xfId="0" applyFont="1" applyAlignment="1">
      <alignment horizontal="center" wrapText="1"/>
    </xf>
    <xf numFmtId="0" fontId="0" fillId="0" borderId="0" xfId="0" applyAlignment="1">
      <alignment wrapText="1"/>
    </xf>
    <xf numFmtId="0" fontId="12" fillId="0" borderId="0" xfId="0" applyFont="1" applyAlignment="1">
      <alignment horizontal="justify" wrapText="1"/>
    </xf>
    <xf numFmtId="0" fontId="26" fillId="0" borderId="0" xfId="0" applyFont="1" applyAlignment="1">
      <alignment horizontal="justify" wrapText="1"/>
    </xf>
    <xf numFmtId="0" fontId="8" fillId="0" borderId="0" xfId="0" applyFont="1" applyAlignment="1">
      <alignment horizontal="justify" wrapText="1"/>
    </xf>
    <xf numFmtId="0" fontId="9" fillId="0" borderId="0" xfId="0" applyFont="1" applyAlignment="1">
      <alignment horizontal="justify" wrapText="1"/>
    </xf>
    <xf numFmtId="0" fontId="23" fillId="0" borderId="33" xfId="0" applyNumberFormat="1" applyFont="1" applyFill="1" applyBorder="1" applyAlignment="1">
      <alignment horizontal="center" vertical="center"/>
    </xf>
    <xf numFmtId="0" fontId="23" fillId="0" borderId="34" xfId="0" applyNumberFormat="1" applyFont="1" applyFill="1" applyBorder="1" applyAlignment="1">
      <alignment horizontal="center" vertical="center"/>
    </xf>
    <xf numFmtId="186" fontId="20" fillId="0" borderId="35" xfId="43" applyNumberFormat="1" applyFont="1" applyFill="1" applyBorder="1" applyAlignment="1" applyProtection="1">
      <alignment horizontal="center" vertical="center" wrapText="1"/>
      <protection/>
    </xf>
    <xf numFmtId="0" fontId="6" fillId="0" borderId="27" xfId="0" applyFont="1" applyFill="1" applyBorder="1" applyAlignment="1">
      <alignment horizontal="center" vertical="center" wrapText="1"/>
    </xf>
    <xf numFmtId="0" fontId="6" fillId="0" borderId="36" xfId="0" applyFont="1" applyFill="1" applyBorder="1" applyAlignment="1">
      <alignment horizontal="center" vertical="center" wrapText="1"/>
    </xf>
    <xf numFmtId="177" fontId="9" fillId="0" borderId="25" xfId="0" applyNumberFormat="1" applyFont="1" applyFill="1" applyBorder="1" applyAlignment="1">
      <alignment horizontal="center" vertical="center" wrapText="1"/>
    </xf>
    <xf numFmtId="177" fontId="9" fillId="0" borderId="14" xfId="0" applyNumberFormat="1" applyFont="1" applyFill="1" applyBorder="1" applyAlignment="1">
      <alignment horizontal="center" vertical="center" wrapText="1"/>
    </xf>
    <xf numFmtId="177" fontId="9" fillId="0" borderId="32" xfId="0" applyNumberFormat="1" applyFont="1" applyFill="1" applyBorder="1" applyAlignment="1">
      <alignment horizontal="center" vertical="center" wrapText="1"/>
    </xf>
    <xf numFmtId="177" fontId="8" fillId="0" borderId="37" xfId="0" applyNumberFormat="1" applyFont="1" applyFill="1" applyBorder="1" applyAlignment="1">
      <alignment horizontal="center" vertical="center"/>
    </xf>
    <xf numFmtId="177" fontId="8" fillId="0" borderId="38" xfId="0" applyNumberFormat="1" applyFont="1" applyFill="1" applyBorder="1" applyAlignment="1">
      <alignment horizontal="center" vertical="center"/>
    </xf>
    <xf numFmtId="177" fontId="9" fillId="0" borderId="37" xfId="0" applyNumberFormat="1" applyFont="1" applyFill="1" applyBorder="1" applyAlignment="1">
      <alignment horizontal="center" vertical="center"/>
    </xf>
    <xf numFmtId="177" fontId="9" fillId="0" borderId="39" xfId="0" applyNumberFormat="1" applyFont="1" applyFill="1" applyBorder="1" applyAlignment="1">
      <alignment horizontal="center" vertical="center"/>
    </xf>
    <xf numFmtId="177" fontId="9" fillId="0" borderId="10" xfId="0" applyNumberFormat="1" applyFont="1" applyFill="1" applyBorder="1" applyAlignment="1">
      <alignment horizontal="center" vertical="center"/>
    </xf>
    <xf numFmtId="177" fontId="9" fillId="0" borderId="38" xfId="0" applyNumberFormat="1" applyFont="1" applyFill="1" applyBorder="1" applyAlignment="1">
      <alignment horizontal="center" vertical="center"/>
    </xf>
    <xf numFmtId="177" fontId="9" fillId="0" borderId="39" xfId="0" applyNumberFormat="1" applyFont="1" applyFill="1" applyBorder="1" applyAlignment="1">
      <alignment horizontal="center" vertical="center" wrapText="1"/>
    </xf>
    <xf numFmtId="177" fontId="9" fillId="0" borderId="10" xfId="0" applyNumberFormat="1" applyFont="1" applyFill="1" applyBorder="1" applyAlignment="1">
      <alignment horizontal="center" vertical="center" wrapText="1"/>
    </xf>
    <xf numFmtId="177" fontId="9" fillId="0" borderId="40" xfId="0" applyNumberFormat="1" applyFont="1" applyFill="1" applyBorder="1" applyAlignment="1">
      <alignment horizontal="center" vertical="center"/>
    </xf>
    <xf numFmtId="177" fontId="9" fillId="0" borderId="18" xfId="0" applyNumberFormat="1" applyFont="1" applyFill="1" applyBorder="1" applyAlignment="1">
      <alignment horizontal="center" vertical="center"/>
    </xf>
    <xf numFmtId="177" fontId="9" fillId="0" borderId="39" xfId="61" applyNumberFormat="1" applyFont="1" applyFill="1" applyBorder="1" applyAlignment="1">
      <alignment horizontal="center" vertical="center"/>
      <protection/>
    </xf>
    <xf numFmtId="177" fontId="9" fillId="0" borderId="10" xfId="61" applyNumberFormat="1" applyFont="1" applyFill="1" applyBorder="1" applyAlignment="1">
      <alignment horizontal="center" vertical="center"/>
      <protection/>
    </xf>
    <xf numFmtId="177" fontId="8" fillId="0" borderId="37" xfId="61" applyNumberFormat="1" applyFont="1" applyFill="1" applyBorder="1" applyAlignment="1">
      <alignment horizontal="center" vertical="center"/>
      <protection/>
    </xf>
    <xf numFmtId="177" fontId="8" fillId="0" borderId="38" xfId="61" applyNumberFormat="1" applyFont="1" applyFill="1" applyBorder="1" applyAlignment="1">
      <alignment horizontal="center" vertical="center"/>
      <protection/>
    </xf>
    <xf numFmtId="177" fontId="9" fillId="0" borderId="40" xfId="61" applyNumberFormat="1" applyFont="1" applyFill="1" applyBorder="1" applyAlignment="1">
      <alignment horizontal="center" vertical="center"/>
      <protection/>
    </xf>
    <xf numFmtId="177" fontId="9" fillId="0" borderId="18" xfId="61" applyNumberFormat="1" applyFont="1" applyFill="1" applyBorder="1" applyAlignment="1">
      <alignment horizontal="center" vertical="center"/>
      <protection/>
    </xf>
    <xf numFmtId="176" fontId="8" fillId="0" borderId="41" xfId="0" applyNumberFormat="1" applyFont="1" applyBorder="1" applyAlignment="1">
      <alignment horizontal="center" vertical="center"/>
    </xf>
    <xf numFmtId="176" fontId="8" fillId="0" borderId="11" xfId="0" applyNumberFormat="1" applyFont="1" applyBorder="1" applyAlignment="1">
      <alignment horizontal="center" vertical="center"/>
    </xf>
    <xf numFmtId="176" fontId="8" fillId="0" borderId="42" xfId="0" applyNumberFormat="1" applyFont="1" applyBorder="1" applyAlignment="1">
      <alignment horizontal="center" vertical="center"/>
    </xf>
    <xf numFmtId="0" fontId="8" fillId="0" borderId="10" xfId="0" applyFont="1" applyBorder="1" applyAlignment="1">
      <alignment horizontal="center" vertical="center"/>
    </xf>
    <xf numFmtId="176" fontId="8" fillId="0" borderId="39" xfId="0" applyNumberFormat="1" applyFont="1" applyBorder="1" applyAlignment="1">
      <alignment horizontal="center" vertical="center"/>
    </xf>
    <xf numFmtId="176" fontId="8" fillId="0" borderId="40" xfId="0" applyNumberFormat="1" applyFont="1" applyBorder="1" applyAlignment="1">
      <alignment horizontal="center" vertical="center"/>
    </xf>
    <xf numFmtId="176" fontId="9" fillId="0" borderId="10" xfId="0" applyNumberFormat="1" applyFont="1" applyFill="1" applyBorder="1" applyAlignment="1">
      <alignment horizontal="center" vertical="center" wrapText="1"/>
    </xf>
    <xf numFmtId="176" fontId="9" fillId="0" borderId="10" xfId="0" applyNumberFormat="1" applyFont="1" applyFill="1" applyBorder="1" applyAlignment="1">
      <alignment horizontal="center" vertical="center"/>
    </xf>
    <xf numFmtId="176" fontId="9" fillId="0" borderId="18" xfId="0" applyNumberFormat="1" applyFont="1" applyFill="1" applyBorder="1" applyAlignment="1">
      <alignment horizontal="center" vertical="center"/>
    </xf>
    <xf numFmtId="176" fontId="9" fillId="0" borderId="39" xfId="0" applyNumberFormat="1" applyFont="1" applyFill="1" applyBorder="1" applyAlignment="1">
      <alignment horizontal="center" vertical="center" wrapText="1"/>
    </xf>
    <xf numFmtId="176" fontId="9" fillId="0" borderId="39" xfId="0" applyNumberFormat="1" applyFont="1" applyFill="1" applyBorder="1" applyAlignment="1">
      <alignment horizontal="center" vertical="center"/>
    </xf>
    <xf numFmtId="177" fontId="9" fillId="0" borderId="40" xfId="0" applyNumberFormat="1" applyFont="1" applyFill="1" applyBorder="1" applyAlignment="1">
      <alignment horizontal="center" vertical="center" wrapText="1"/>
    </xf>
    <xf numFmtId="177" fontId="9" fillId="0" borderId="20" xfId="0" applyNumberFormat="1" applyFont="1" applyFill="1" applyBorder="1" applyAlignment="1">
      <alignment horizontal="center" vertical="center" wrapText="1"/>
    </xf>
    <xf numFmtId="177" fontId="8" fillId="0" borderId="43" xfId="0" applyNumberFormat="1" applyFont="1" applyFill="1" applyBorder="1" applyAlignment="1">
      <alignment horizontal="center" vertical="center"/>
    </xf>
    <xf numFmtId="177" fontId="9" fillId="0" borderId="19" xfId="0" applyNumberFormat="1" applyFont="1" applyFill="1" applyBorder="1" applyAlignment="1">
      <alignment horizontal="center" vertical="center"/>
    </xf>
    <xf numFmtId="177" fontId="8" fillId="0" borderId="37" xfId="0" applyNumberFormat="1" applyFont="1" applyBorder="1" applyAlignment="1">
      <alignment horizontal="center" vertical="center"/>
    </xf>
    <xf numFmtId="177" fontId="8" fillId="0" borderId="43" xfId="0" applyNumberFormat="1" applyFont="1" applyBorder="1" applyAlignment="1">
      <alignment horizontal="center" vertical="center"/>
    </xf>
    <xf numFmtId="177" fontId="8" fillId="0" borderId="39" xfId="0" applyNumberFormat="1" applyFont="1" applyBorder="1" applyAlignment="1">
      <alignment horizontal="center" vertical="center"/>
    </xf>
    <xf numFmtId="177" fontId="8" fillId="0" borderId="19" xfId="0" applyNumberFormat="1"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8" fillId="0" borderId="1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9" xfId="0" applyFont="1" applyBorder="1" applyAlignment="1">
      <alignment horizontal="center" vertical="center"/>
    </xf>
    <xf numFmtId="0" fontId="8" fillId="0" borderId="41"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2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5" xfId="0" applyFont="1" applyFill="1" applyBorder="1" applyAlignment="1">
      <alignment horizontal="center" vertical="center"/>
    </xf>
    <xf numFmtId="185" fontId="8" fillId="0" borderId="25" xfId="0" applyNumberFormat="1" applyFont="1" applyBorder="1" applyAlignment="1">
      <alignment horizontal="distributed" vertical="center" wrapText="1"/>
    </xf>
    <xf numFmtId="185" fontId="8" fillId="0" borderId="14" xfId="0" applyNumberFormat="1" applyFont="1" applyBorder="1" applyAlignment="1">
      <alignment horizontal="distributed" vertical="center" wrapText="1"/>
    </xf>
    <xf numFmtId="185" fontId="8" fillId="0" borderId="15" xfId="0" applyNumberFormat="1" applyFont="1" applyBorder="1" applyAlignment="1">
      <alignment horizontal="distributed" vertical="center" wrapText="1"/>
    </xf>
    <xf numFmtId="185" fontId="9" fillId="0" borderId="41" xfId="0" applyNumberFormat="1" applyFont="1" applyFill="1" applyBorder="1" applyAlignment="1">
      <alignment horizontal="center" vertical="center" wrapText="1"/>
    </xf>
    <xf numFmtId="185" fontId="9" fillId="0" borderId="11" xfId="0" applyNumberFormat="1" applyFont="1" applyFill="1" applyBorder="1" applyAlignment="1">
      <alignment horizontal="center" vertical="center" wrapText="1"/>
    </xf>
    <xf numFmtId="185" fontId="9" fillId="0" borderId="12" xfId="0" applyNumberFormat="1" applyFont="1" applyFill="1" applyBorder="1" applyAlignment="1">
      <alignment horizontal="center" vertical="center" wrapText="1"/>
    </xf>
    <xf numFmtId="185" fontId="16" fillId="0" borderId="23" xfId="0" applyNumberFormat="1" applyFont="1" applyBorder="1" applyAlignment="1">
      <alignment horizontal="distributed" vertical="center" wrapText="1"/>
    </xf>
    <xf numFmtId="185" fontId="16" fillId="0" borderId="0" xfId="0" applyNumberFormat="1" applyFont="1" applyBorder="1" applyAlignment="1">
      <alignment horizontal="distributed" vertical="center" wrapText="1"/>
    </xf>
    <xf numFmtId="185" fontId="16" fillId="0" borderId="13" xfId="0" applyNumberFormat="1" applyFont="1" applyBorder="1" applyAlignment="1">
      <alignment horizontal="distributed" vertical="center" wrapText="1"/>
    </xf>
    <xf numFmtId="185" fontId="8" fillId="0" borderId="18" xfId="0" applyNumberFormat="1" applyFont="1" applyBorder="1" applyAlignment="1">
      <alignment horizontal="center" vertical="center" wrapText="1"/>
    </xf>
    <xf numFmtId="185" fontId="8" fillId="0" borderId="46" xfId="0" applyNumberFormat="1" applyFont="1" applyBorder="1" applyAlignment="1">
      <alignment horizontal="center" vertical="center" wrapText="1"/>
    </xf>
    <xf numFmtId="185" fontId="8" fillId="0" borderId="38" xfId="0" applyNumberFormat="1" applyFont="1" applyBorder="1" applyAlignment="1">
      <alignment horizontal="center" vertical="center" wrapText="1"/>
    </xf>
    <xf numFmtId="185" fontId="9" fillId="0" borderId="40" xfId="0" applyNumberFormat="1" applyFont="1" applyFill="1" applyBorder="1" applyAlignment="1">
      <alignment horizontal="center" vertical="center" wrapText="1"/>
    </xf>
    <xf numFmtId="185" fontId="9" fillId="0" borderId="45" xfId="0" applyNumberFormat="1" applyFont="1" applyFill="1" applyBorder="1" applyAlignment="1">
      <alignment horizontal="center" vertical="center" wrapText="1"/>
    </xf>
    <xf numFmtId="185" fontId="9" fillId="0" borderId="37" xfId="0" applyNumberFormat="1" applyFont="1" applyFill="1" applyBorder="1" applyAlignment="1">
      <alignment horizontal="center" vertical="center" wrapText="1"/>
    </xf>
    <xf numFmtId="185" fontId="9" fillId="0" borderId="44" xfId="0" applyNumberFormat="1" applyFont="1" applyFill="1" applyBorder="1" applyAlignment="1">
      <alignment horizontal="center" vertical="center" wrapText="1"/>
    </xf>
    <xf numFmtId="185" fontId="9" fillId="0" borderId="24" xfId="0" applyNumberFormat="1" applyFont="1" applyFill="1" applyBorder="1" applyAlignment="1">
      <alignment horizontal="center" vertical="center" wrapText="1"/>
    </xf>
    <xf numFmtId="185" fontId="9" fillId="0" borderId="44" xfId="0" applyNumberFormat="1" applyFont="1" applyFill="1" applyBorder="1" applyAlignment="1">
      <alignment horizontal="distributed" vertical="center" wrapText="1"/>
    </xf>
    <xf numFmtId="185" fontId="9" fillId="0" borderId="24" xfId="0" applyNumberFormat="1" applyFont="1" applyFill="1" applyBorder="1" applyAlignment="1">
      <alignment horizontal="distributed"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C14"/>
  <sheetViews>
    <sheetView showGridLines="0" tabSelected="1" zoomScalePageLayoutView="0" workbookViewId="0" topLeftCell="A1">
      <selection activeCell="A1" sqref="A1"/>
    </sheetView>
  </sheetViews>
  <sheetFormatPr defaultColWidth="6.125" defaultRowHeight="27.75" customHeight="1"/>
  <cols>
    <col min="1" max="1" width="7.50390625" style="208" customWidth="1"/>
    <col min="2" max="2" width="90.875" style="208" bestFit="1" customWidth="1"/>
    <col min="3" max="3" width="9.00390625" style="210" customWidth="1"/>
    <col min="4" max="16384" width="6.125" style="144" customWidth="1"/>
  </cols>
  <sheetData>
    <row r="1" spans="1:2" ht="27.75" customHeight="1" thickBot="1">
      <c r="A1" s="213" t="s">
        <v>212</v>
      </c>
      <c r="B1" s="209"/>
    </row>
    <row r="2" spans="1:3" ht="27.75" customHeight="1" thickBot="1">
      <c r="A2" s="214" t="s">
        <v>213</v>
      </c>
      <c r="B2" s="230" t="s">
        <v>214</v>
      </c>
      <c r="C2" s="231"/>
    </row>
    <row r="3" spans="1:3" ht="27.75" customHeight="1">
      <c r="A3" s="228">
        <v>62</v>
      </c>
      <c r="B3" s="220" t="s">
        <v>215</v>
      </c>
      <c r="C3" s="229">
        <f>HYPERLINK("#62！A１",)</f>
        <v>0</v>
      </c>
    </row>
    <row r="4" spans="1:3" ht="27.75" customHeight="1">
      <c r="A4" s="215">
        <v>63</v>
      </c>
      <c r="B4" s="216" t="s">
        <v>226</v>
      </c>
      <c r="C4" s="218">
        <f>HYPERLINK("#63！A１",)</f>
        <v>0</v>
      </c>
    </row>
    <row r="5" spans="1:3" ht="27.75" customHeight="1">
      <c r="A5" s="215">
        <v>64</v>
      </c>
      <c r="B5" s="216" t="s">
        <v>216</v>
      </c>
      <c r="C5" s="218">
        <f>HYPERLINK("#64！A１",)</f>
        <v>0</v>
      </c>
    </row>
    <row r="6" spans="1:3" ht="27.75" customHeight="1">
      <c r="A6" s="215">
        <v>65</v>
      </c>
      <c r="B6" s="216" t="s">
        <v>217</v>
      </c>
      <c r="C6" s="218">
        <f>HYPERLINK("#65！A１",)</f>
        <v>0</v>
      </c>
    </row>
    <row r="7" spans="1:3" ht="27.75" customHeight="1">
      <c r="A7" s="215">
        <v>66</v>
      </c>
      <c r="B7" s="216" t="s">
        <v>225</v>
      </c>
      <c r="C7" s="218">
        <f>HYPERLINK("#66！A１",)</f>
        <v>0</v>
      </c>
    </row>
    <row r="8" spans="1:3" ht="27.75" customHeight="1">
      <c r="A8" s="215">
        <v>67</v>
      </c>
      <c r="B8" s="216" t="s">
        <v>218</v>
      </c>
      <c r="C8" s="218">
        <f>HYPERLINK("#67！A１",)</f>
        <v>0</v>
      </c>
    </row>
    <row r="9" spans="1:3" ht="27.75" customHeight="1">
      <c r="A9" s="215">
        <v>68</v>
      </c>
      <c r="B9" s="216" t="s">
        <v>219</v>
      </c>
      <c r="C9" s="218">
        <f>HYPERLINK("#68！A１",)</f>
        <v>0</v>
      </c>
    </row>
    <row r="10" spans="1:3" ht="27.75" customHeight="1">
      <c r="A10" s="215">
        <v>69</v>
      </c>
      <c r="B10" s="216" t="s">
        <v>220</v>
      </c>
      <c r="C10" s="218">
        <f>HYPERLINK("#69！A１",)</f>
        <v>0</v>
      </c>
    </row>
    <row r="11" spans="1:3" ht="27.75" customHeight="1">
      <c r="A11" s="215">
        <v>70</v>
      </c>
      <c r="B11" s="216" t="s">
        <v>221</v>
      </c>
      <c r="C11" s="218">
        <f>HYPERLINK("#70！A１",)</f>
        <v>0</v>
      </c>
    </row>
    <row r="12" spans="1:3" ht="27.75" customHeight="1">
      <c r="A12" s="215">
        <v>71</v>
      </c>
      <c r="B12" s="216" t="s">
        <v>222</v>
      </c>
      <c r="C12" s="218">
        <f>HYPERLINK("#71！A１",)</f>
        <v>0</v>
      </c>
    </row>
    <row r="13" spans="1:3" ht="27.75" customHeight="1">
      <c r="A13" s="215">
        <v>72</v>
      </c>
      <c r="B13" s="216" t="s">
        <v>223</v>
      </c>
      <c r="C13" s="218">
        <f>HYPERLINK("#72！A１",)</f>
        <v>0</v>
      </c>
    </row>
    <row r="14" spans="1:3" ht="27.75" customHeight="1" thickBot="1">
      <c r="A14" s="227">
        <v>73</v>
      </c>
      <c r="B14" s="217" t="s">
        <v>224</v>
      </c>
      <c r="C14" s="219">
        <f>HYPERLINK("#73！A１",)</f>
        <v>0</v>
      </c>
    </row>
  </sheetData>
  <sheetProtection/>
  <mergeCells count="1">
    <mergeCell ref="B2:C2"/>
  </mergeCells>
  <printOptions/>
  <pageMargins left="0.787" right="0.787" top="0.984" bottom="0.984"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indexed="12"/>
  </sheetPr>
  <dimension ref="A1:HG20"/>
  <sheetViews>
    <sheetView showGridLines="0" zoomScalePageLayoutView="0" workbookViewId="0" topLeftCell="A1">
      <selection activeCell="A2" sqref="A2"/>
    </sheetView>
  </sheetViews>
  <sheetFormatPr defaultColWidth="2.375" defaultRowHeight="13.5"/>
  <cols>
    <col min="1" max="1" width="21.00390625" style="104" customWidth="1"/>
    <col min="2" max="11" width="8.625" style="104" customWidth="1"/>
    <col min="12" max="16384" width="2.375" style="104" customWidth="1"/>
  </cols>
  <sheetData>
    <row r="1" spans="1:215" ht="15.75" customHeight="1">
      <c r="A1" s="103" t="s">
        <v>276</v>
      </c>
      <c r="B1" s="116"/>
      <c r="C1" s="116"/>
      <c r="D1" s="116"/>
      <c r="E1" s="116"/>
      <c r="F1" s="116"/>
      <c r="G1" s="116"/>
      <c r="H1" s="116"/>
      <c r="I1" s="116"/>
      <c r="J1" s="116"/>
      <c r="K1" s="116"/>
      <c r="L1" s="116"/>
      <c r="M1" s="116"/>
      <c r="N1" s="116"/>
      <c r="O1" s="116"/>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c r="DB1" s="105"/>
      <c r="DC1" s="105"/>
      <c r="DD1" s="105"/>
      <c r="DE1" s="105"/>
      <c r="DF1" s="105"/>
      <c r="DG1" s="105"/>
      <c r="DH1" s="105"/>
      <c r="DI1" s="105"/>
      <c r="DJ1" s="105"/>
      <c r="DK1" s="105"/>
      <c r="DL1" s="105"/>
      <c r="DM1" s="105"/>
      <c r="DN1" s="105"/>
      <c r="DO1" s="105"/>
      <c r="DP1" s="105"/>
      <c r="DQ1" s="105"/>
      <c r="DR1" s="105"/>
      <c r="DS1" s="105"/>
      <c r="DT1" s="105"/>
      <c r="DU1" s="105"/>
      <c r="DV1" s="105"/>
      <c r="DW1" s="105"/>
      <c r="DX1" s="105"/>
      <c r="DY1" s="105"/>
      <c r="DZ1" s="105"/>
      <c r="EA1" s="105"/>
      <c r="EB1" s="105"/>
      <c r="EC1" s="105"/>
      <c r="ED1" s="105"/>
      <c r="EE1" s="105"/>
      <c r="EF1" s="105"/>
      <c r="EG1" s="105"/>
      <c r="EH1" s="105"/>
      <c r="EI1" s="105"/>
      <c r="EJ1" s="105"/>
      <c r="EK1" s="105"/>
      <c r="EL1" s="105"/>
      <c r="EM1" s="105"/>
      <c r="EN1" s="105"/>
      <c r="EO1" s="105"/>
      <c r="EP1" s="105"/>
      <c r="EQ1" s="105"/>
      <c r="ER1" s="105"/>
      <c r="ES1" s="105"/>
      <c r="ET1" s="105"/>
      <c r="EU1" s="105"/>
      <c r="EV1" s="105"/>
      <c r="EW1" s="105"/>
      <c r="EX1" s="105"/>
      <c r="EY1" s="105"/>
      <c r="EZ1" s="105"/>
      <c r="FA1" s="105"/>
      <c r="FB1" s="105"/>
      <c r="FC1" s="105"/>
      <c r="FD1" s="105"/>
      <c r="FE1" s="105"/>
      <c r="FF1" s="105"/>
      <c r="FG1" s="105"/>
      <c r="FH1" s="105"/>
      <c r="FI1" s="105"/>
      <c r="FJ1" s="105"/>
      <c r="FK1" s="105"/>
      <c r="FL1" s="105"/>
      <c r="FM1" s="105"/>
      <c r="FN1" s="105"/>
      <c r="FO1" s="105"/>
      <c r="FP1" s="105"/>
      <c r="FQ1" s="105"/>
      <c r="FR1" s="105"/>
      <c r="FS1" s="105"/>
      <c r="FT1" s="105"/>
      <c r="FU1" s="105"/>
      <c r="FV1" s="105"/>
      <c r="FW1" s="105"/>
      <c r="FX1" s="105"/>
      <c r="FY1" s="105"/>
      <c r="FZ1" s="105"/>
      <c r="GA1" s="105"/>
      <c r="GB1" s="105"/>
      <c r="GC1" s="105"/>
      <c r="GD1" s="105"/>
      <c r="GE1" s="105"/>
      <c r="GF1" s="105"/>
      <c r="GG1" s="105"/>
      <c r="GH1" s="105"/>
      <c r="GI1" s="105"/>
      <c r="GJ1" s="105"/>
      <c r="GK1" s="105"/>
      <c r="GL1" s="105"/>
      <c r="GM1" s="105"/>
      <c r="GN1" s="105"/>
      <c r="GO1" s="105"/>
      <c r="GP1" s="105"/>
      <c r="GQ1" s="105"/>
      <c r="GR1" s="105"/>
      <c r="GS1" s="105"/>
      <c r="GT1" s="105"/>
      <c r="GU1" s="105"/>
      <c r="GV1" s="105"/>
      <c r="GW1" s="105"/>
      <c r="GX1" s="105"/>
      <c r="GY1" s="105"/>
      <c r="GZ1" s="105"/>
      <c r="HA1" s="105"/>
      <c r="HB1" s="105"/>
      <c r="HC1" s="105"/>
      <c r="HD1" s="105"/>
      <c r="HE1" s="105"/>
      <c r="HF1" s="105"/>
      <c r="HG1" s="105"/>
    </row>
    <row r="2" spans="1:215" ht="15.75" customHeight="1" thickBot="1">
      <c r="A2" s="212" t="str">
        <f>HYPERLINK("#目次!A10","目次に戻る")</f>
        <v>目次に戻る</v>
      </c>
      <c r="B2" s="117"/>
      <c r="C2" s="117"/>
      <c r="D2" s="117"/>
      <c r="E2" s="117"/>
      <c r="F2" s="117"/>
      <c r="G2" s="117"/>
      <c r="H2" s="117"/>
      <c r="I2" s="117"/>
      <c r="J2" s="117"/>
      <c r="K2" s="117"/>
      <c r="L2" s="106"/>
      <c r="M2" s="106"/>
      <c r="N2" s="106"/>
      <c r="O2" s="106"/>
      <c r="S2" s="117"/>
      <c r="T2" s="117"/>
      <c r="U2" s="117"/>
      <c r="V2" s="117"/>
      <c r="W2" s="117"/>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row>
    <row r="3" spans="1:215" s="118" customFormat="1" ht="19.5" customHeight="1">
      <c r="A3" s="284" t="s">
        <v>62</v>
      </c>
      <c r="B3" s="270" t="s">
        <v>138</v>
      </c>
      <c r="C3" s="270" t="s">
        <v>139</v>
      </c>
      <c r="D3" s="270"/>
      <c r="E3" s="270"/>
      <c r="F3" s="270"/>
      <c r="G3" s="270"/>
      <c r="H3" s="270"/>
      <c r="I3" s="270"/>
      <c r="J3" s="270"/>
      <c r="K3" s="281" t="s">
        <v>140</v>
      </c>
      <c r="M3" s="119"/>
      <c r="N3" s="119"/>
      <c r="O3" s="120"/>
      <c r="S3" s="121"/>
      <c r="T3" s="121"/>
      <c r="U3" s="121"/>
      <c r="V3" s="121"/>
      <c r="W3" s="121"/>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c r="HG3" s="105"/>
    </row>
    <row r="4" spans="1:215" s="118" customFormat="1" ht="19.5" customHeight="1">
      <c r="A4" s="285"/>
      <c r="B4" s="254"/>
      <c r="C4" s="287" t="s">
        <v>141</v>
      </c>
      <c r="D4" s="254"/>
      <c r="E4" s="254" t="s">
        <v>127</v>
      </c>
      <c r="F4" s="254" t="s">
        <v>128</v>
      </c>
      <c r="G4" s="254" t="s">
        <v>129</v>
      </c>
      <c r="H4" s="254" t="s">
        <v>130</v>
      </c>
      <c r="I4" s="254" t="s">
        <v>131</v>
      </c>
      <c r="J4" s="254" t="s">
        <v>89</v>
      </c>
      <c r="K4" s="282"/>
      <c r="L4" s="121"/>
      <c r="M4" s="122"/>
      <c r="N4" s="122"/>
      <c r="O4" s="120"/>
      <c r="S4" s="121"/>
      <c r="T4" s="122"/>
      <c r="U4" s="121"/>
      <c r="V4" s="121"/>
      <c r="W4" s="121"/>
      <c r="X4" s="122"/>
      <c r="Y4" s="121"/>
      <c r="Z4" s="121"/>
      <c r="AA4" s="121"/>
      <c r="AB4" s="122"/>
      <c r="AC4" s="121"/>
      <c r="AD4" s="121"/>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c r="HG4" s="105"/>
    </row>
    <row r="5" spans="1:214" s="118" customFormat="1" ht="19.5" customHeight="1" thickBot="1">
      <c r="A5" s="286"/>
      <c r="B5" s="276"/>
      <c r="C5" s="123"/>
      <c r="D5" s="124" t="s">
        <v>142</v>
      </c>
      <c r="E5" s="276"/>
      <c r="F5" s="276"/>
      <c r="G5" s="276"/>
      <c r="H5" s="276"/>
      <c r="I5" s="276"/>
      <c r="J5" s="276"/>
      <c r="K5" s="283"/>
      <c r="L5" s="122"/>
      <c r="M5" s="122"/>
      <c r="N5" s="120"/>
      <c r="R5" s="121"/>
      <c r="S5" s="121"/>
      <c r="T5" s="121"/>
      <c r="U5" s="121"/>
      <c r="V5" s="121"/>
      <c r="W5" s="121"/>
      <c r="X5" s="121"/>
      <c r="Y5" s="121"/>
      <c r="Z5" s="121"/>
      <c r="AA5" s="121"/>
      <c r="AB5" s="121"/>
      <c r="AC5" s="121"/>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5"/>
      <c r="CS5" s="105"/>
      <c r="CT5" s="105"/>
      <c r="CU5" s="105"/>
      <c r="CV5" s="105"/>
      <c r="CW5" s="105"/>
      <c r="CX5" s="105"/>
      <c r="CY5" s="105"/>
      <c r="CZ5" s="105"/>
      <c r="DA5" s="105"/>
      <c r="DB5" s="105"/>
      <c r="DC5" s="105"/>
      <c r="DD5" s="105"/>
      <c r="DE5" s="105"/>
      <c r="DF5" s="105"/>
      <c r="DG5" s="105"/>
      <c r="DH5" s="105"/>
      <c r="DI5" s="105"/>
      <c r="DJ5" s="105"/>
      <c r="DK5" s="105"/>
      <c r="DL5" s="105"/>
      <c r="DM5" s="105"/>
      <c r="DN5" s="105"/>
      <c r="DO5" s="105"/>
      <c r="DP5" s="105"/>
      <c r="DQ5" s="105"/>
      <c r="DR5" s="105"/>
      <c r="DS5" s="105"/>
      <c r="DT5" s="105"/>
      <c r="DU5" s="105"/>
      <c r="DV5" s="105"/>
      <c r="DW5" s="105"/>
      <c r="DX5" s="105"/>
      <c r="DY5" s="105"/>
      <c r="DZ5" s="105"/>
      <c r="EA5" s="105"/>
      <c r="EB5" s="105"/>
      <c r="EC5" s="105"/>
      <c r="ED5" s="105"/>
      <c r="EE5" s="105"/>
      <c r="EF5" s="105"/>
      <c r="EG5" s="105"/>
      <c r="EH5" s="105"/>
      <c r="EI5" s="105"/>
      <c r="EJ5" s="105"/>
      <c r="EK5" s="105"/>
      <c r="EL5" s="105"/>
      <c r="EM5" s="105"/>
      <c r="EN5" s="105"/>
      <c r="EO5" s="105"/>
      <c r="EP5" s="105"/>
      <c r="EQ5" s="105"/>
      <c r="ER5" s="105"/>
      <c r="ES5" s="105"/>
      <c r="ET5" s="105"/>
      <c r="EU5" s="105"/>
      <c r="EV5" s="105"/>
      <c r="EW5" s="105"/>
      <c r="EX5" s="105"/>
      <c r="EY5" s="105"/>
      <c r="EZ5" s="105"/>
      <c r="FA5" s="105"/>
      <c r="FB5" s="105"/>
      <c r="FC5" s="105"/>
      <c r="FD5" s="105"/>
      <c r="FE5" s="105"/>
      <c r="FF5" s="105"/>
      <c r="FG5" s="105"/>
      <c r="FH5" s="105"/>
      <c r="FI5" s="105"/>
      <c r="FJ5" s="105"/>
      <c r="FK5" s="105"/>
      <c r="FL5" s="105"/>
      <c r="FM5" s="105"/>
      <c r="FN5" s="105"/>
      <c r="FO5" s="105"/>
      <c r="FP5" s="105"/>
      <c r="FQ5" s="105"/>
      <c r="FR5" s="105"/>
      <c r="FS5" s="105"/>
      <c r="FT5" s="105"/>
      <c r="FU5" s="105"/>
      <c r="FV5" s="105"/>
      <c r="FW5" s="105"/>
      <c r="FX5" s="105"/>
      <c r="FY5" s="105"/>
      <c r="FZ5" s="105"/>
      <c r="GA5" s="105"/>
      <c r="GB5" s="105"/>
      <c r="GC5" s="105"/>
      <c r="GD5" s="105"/>
      <c r="GE5" s="105"/>
      <c r="GF5" s="105"/>
      <c r="GG5" s="105"/>
      <c r="GH5" s="105"/>
      <c r="GI5" s="105"/>
      <c r="GJ5" s="105"/>
      <c r="GK5" s="105"/>
      <c r="GL5" s="105"/>
      <c r="GM5" s="105"/>
      <c r="GN5" s="105"/>
      <c r="GO5" s="105"/>
      <c r="GP5" s="105"/>
      <c r="GQ5" s="105"/>
      <c r="GR5" s="105"/>
      <c r="GS5" s="105"/>
      <c r="GT5" s="105"/>
      <c r="GU5" s="105"/>
      <c r="GV5" s="105"/>
      <c r="GW5" s="105"/>
      <c r="GX5" s="105"/>
      <c r="GY5" s="105"/>
      <c r="GZ5" s="105"/>
      <c r="HA5" s="105"/>
      <c r="HB5" s="105"/>
      <c r="HC5" s="105"/>
      <c r="HD5" s="105"/>
      <c r="HE5" s="105"/>
      <c r="HF5" s="105"/>
    </row>
    <row r="6" spans="1:215" s="118" customFormat="1" ht="51.75" customHeight="1">
      <c r="A6" s="125" t="s">
        <v>143</v>
      </c>
      <c r="B6" s="126">
        <v>57700</v>
      </c>
      <c r="C6" s="127">
        <v>4880</v>
      </c>
      <c r="D6" s="127">
        <v>1320</v>
      </c>
      <c r="E6" s="127">
        <v>5370</v>
      </c>
      <c r="F6" s="127">
        <v>28220</v>
      </c>
      <c r="G6" s="127">
        <v>13360</v>
      </c>
      <c r="H6" s="127">
        <v>1790</v>
      </c>
      <c r="I6" s="127">
        <v>450</v>
      </c>
      <c r="J6" s="127">
        <v>3640</v>
      </c>
      <c r="K6" s="128">
        <v>42.8</v>
      </c>
      <c r="L6" s="129"/>
      <c r="M6" s="129"/>
      <c r="N6" s="129"/>
      <c r="O6" s="129"/>
      <c r="P6" s="130"/>
      <c r="Q6" s="130"/>
      <c r="U6" s="131"/>
      <c r="V6" s="131"/>
      <c r="W6" s="131"/>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c r="GH6" s="105"/>
      <c r="GI6" s="105"/>
      <c r="GJ6" s="105"/>
      <c r="GK6" s="105"/>
      <c r="GL6" s="105"/>
      <c r="GM6" s="105"/>
      <c r="GN6" s="105"/>
      <c r="GO6" s="105"/>
      <c r="GP6" s="105"/>
      <c r="GQ6" s="105"/>
      <c r="GR6" s="105"/>
      <c r="GS6" s="105"/>
      <c r="GT6" s="105"/>
      <c r="GU6" s="105"/>
      <c r="GV6" s="105"/>
      <c r="GW6" s="105"/>
      <c r="GX6" s="105"/>
      <c r="GY6" s="105"/>
      <c r="GZ6" s="105"/>
      <c r="HA6" s="105"/>
      <c r="HB6" s="105"/>
      <c r="HC6" s="105"/>
      <c r="HD6" s="105"/>
      <c r="HE6" s="105"/>
      <c r="HF6" s="105"/>
      <c r="HG6" s="105"/>
    </row>
    <row r="7" spans="1:215" s="118" customFormat="1" ht="12" customHeight="1">
      <c r="A7" s="121" t="s">
        <v>66</v>
      </c>
      <c r="B7" s="132">
        <v>20760</v>
      </c>
      <c r="C7" s="133">
        <v>1800</v>
      </c>
      <c r="D7" s="133">
        <v>840</v>
      </c>
      <c r="E7" s="133">
        <v>1750</v>
      </c>
      <c r="F7" s="133">
        <v>10220</v>
      </c>
      <c r="G7" s="133">
        <v>5120</v>
      </c>
      <c r="H7" s="133">
        <v>920</v>
      </c>
      <c r="I7" s="133">
        <v>350</v>
      </c>
      <c r="J7" s="133">
        <v>600</v>
      </c>
      <c r="K7" s="134">
        <v>45.4</v>
      </c>
      <c r="L7" s="135"/>
      <c r="M7" s="135"/>
      <c r="N7" s="135"/>
      <c r="O7" s="135"/>
      <c r="P7" s="130"/>
      <c r="Q7" s="130"/>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c r="GG7" s="105"/>
      <c r="GH7" s="105"/>
      <c r="GI7" s="105"/>
      <c r="GJ7" s="105"/>
      <c r="GK7" s="105"/>
      <c r="GL7" s="105"/>
      <c r="GM7" s="105"/>
      <c r="GN7" s="105"/>
      <c r="GO7" s="105"/>
      <c r="GP7" s="105"/>
      <c r="GQ7" s="105"/>
      <c r="GR7" s="105"/>
      <c r="GS7" s="105"/>
      <c r="GT7" s="105"/>
      <c r="GU7" s="105"/>
      <c r="GV7" s="105"/>
      <c r="GW7" s="105"/>
      <c r="GX7" s="105"/>
      <c r="GY7" s="105"/>
      <c r="GZ7" s="105"/>
      <c r="HA7" s="105"/>
      <c r="HB7" s="105"/>
      <c r="HC7" s="105"/>
      <c r="HD7" s="105"/>
      <c r="HE7" s="105"/>
      <c r="HF7" s="105"/>
      <c r="HG7" s="105"/>
    </row>
    <row r="8" spans="1:215" s="118" customFormat="1" ht="12" customHeight="1">
      <c r="A8" s="121" t="s">
        <v>132</v>
      </c>
      <c r="B8" s="132">
        <v>36940</v>
      </c>
      <c r="C8" s="133">
        <v>3080</v>
      </c>
      <c r="D8" s="133">
        <v>480</v>
      </c>
      <c r="E8" s="133">
        <v>3620</v>
      </c>
      <c r="F8" s="133">
        <v>18000</v>
      </c>
      <c r="G8" s="133">
        <v>8240</v>
      </c>
      <c r="H8" s="133">
        <v>870</v>
      </c>
      <c r="I8" s="133">
        <v>100</v>
      </c>
      <c r="J8" s="133">
        <v>3030</v>
      </c>
      <c r="K8" s="134">
        <v>41.2</v>
      </c>
      <c r="L8" s="135"/>
      <c r="M8" s="135"/>
      <c r="N8" s="135"/>
      <c r="O8" s="135"/>
      <c r="P8" s="130"/>
      <c r="Q8" s="130"/>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c r="GC8" s="105"/>
      <c r="GD8" s="105"/>
      <c r="GE8" s="105"/>
      <c r="GF8" s="105"/>
      <c r="GG8" s="105"/>
      <c r="GH8" s="105"/>
      <c r="GI8" s="105"/>
      <c r="GJ8" s="105"/>
      <c r="GK8" s="105"/>
      <c r="GL8" s="105"/>
      <c r="GM8" s="105"/>
      <c r="GN8" s="105"/>
      <c r="GO8" s="105"/>
      <c r="GP8" s="105"/>
      <c r="GQ8" s="105"/>
      <c r="GR8" s="105"/>
      <c r="GS8" s="105"/>
      <c r="GT8" s="105"/>
      <c r="GU8" s="105"/>
      <c r="GV8" s="105"/>
      <c r="GW8" s="105"/>
      <c r="GX8" s="105"/>
      <c r="GY8" s="105"/>
      <c r="GZ8" s="105"/>
      <c r="HA8" s="105"/>
      <c r="HB8" s="105"/>
      <c r="HC8" s="105"/>
      <c r="HD8" s="105"/>
      <c r="HE8" s="105"/>
      <c r="HF8" s="105"/>
      <c r="HG8" s="105"/>
    </row>
    <row r="9" spans="1:215" s="118" customFormat="1" ht="12" customHeight="1">
      <c r="A9" s="121" t="s">
        <v>84</v>
      </c>
      <c r="B9" s="132"/>
      <c r="C9" s="136"/>
      <c r="D9" s="136"/>
      <c r="E9" s="133"/>
      <c r="F9" s="133"/>
      <c r="G9" s="133"/>
      <c r="H9" s="133"/>
      <c r="I9" s="133"/>
      <c r="J9" s="133"/>
      <c r="K9" s="134"/>
      <c r="L9" s="135"/>
      <c r="M9" s="135"/>
      <c r="N9" s="135"/>
      <c r="O9" s="135"/>
      <c r="P9" s="130"/>
      <c r="Q9" s="130"/>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c r="FB9" s="105"/>
      <c r="FC9" s="105"/>
      <c r="FD9" s="105"/>
      <c r="FE9" s="105"/>
      <c r="FF9" s="105"/>
      <c r="FG9" s="105"/>
      <c r="FH9" s="105"/>
      <c r="FI9" s="105"/>
      <c r="FJ9" s="105"/>
      <c r="FK9" s="105"/>
      <c r="FL9" s="105"/>
      <c r="FM9" s="105"/>
      <c r="FN9" s="105"/>
      <c r="FO9" s="105"/>
      <c r="FP9" s="105"/>
      <c r="FQ9" s="105"/>
      <c r="FR9" s="105"/>
      <c r="FS9" s="105"/>
      <c r="FT9" s="105"/>
      <c r="FU9" s="105"/>
      <c r="FV9" s="105"/>
      <c r="FW9" s="105"/>
      <c r="FX9" s="105"/>
      <c r="FY9" s="105"/>
      <c r="FZ9" s="105"/>
      <c r="GA9" s="105"/>
      <c r="GB9" s="105"/>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c r="HC9" s="105"/>
      <c r="HD9" s="105"/>
      <c r="HE9" s="105"/>
      <c r="HF9" s="105"/>
      <c r="HG9" s="105"/>
    </row>
    <row r="10" spans="1:215" s="118" customFormat="1" ht="12" customHeight="1">
      <c r="A10" s="121" t="s">
        <v>133</v>
      </c>
      <c r="B10" s="132">
        <v>600</v>
      </c>
      <c r="C10" s="133">
        <v>40</v>
      </c>
      <c r="D10" s="137">
        <v>0</v>
      </c>
      <c r="E10" s="133">
        <v>70</v>
      </c>
      <c r="F10" s="133">
        <v>310</v>
      </c>
      <c r="G10" s="133">
        <v>130</v>
      </c>
      <c r="H10" s="133">
        <v>30</v>
      </c>
      <c r="I10" s="137">
        <v>0</v>
      </c>
      <c r="J10" s="133">
        <v>10</v>
      </c>
      <c r="K10" s="134">
        <v>42.6</v>
      </c>
      <c r="L10" s="135"/>
      <c r="M10" s="135"/>
      <c r="N10" s="135"/>
      <c r="O10" s="135"/>
      <c r="P10" s="130"/>
      <c r="Q10" s="130"/>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105"/>
      <c r="FK10" s="105"/>
      <c r="FL10" s="105"/>
      <c r="FM10" s="105"/>
      <c r="FN10" s="105"/>
      <c r="FO10" s="105"/>
      <c r="FP10" s="105"/>
      <c r="FQ10" s="105"/>
      <c r="FR10" s="105"/>
      <c r="FS10" s="105"/>
      <c r="FT10" s="105"/>
      <c r="FU10" s="105"/>
      <c r="FV10" s="105"/>
      <c r="FW10" s="105"/>
      <c r="FX10" s="105"/>
      <c r="FY10" s="105"/>
      <c r="FZ10" s="105"/>
      <c r="GA10" s="105"/>
      <c r="GB10" s="105"/>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c r="HC10" s="105"/>
      <c r="HD10" s="105"/>
      <c r="HE10" s="105"/>
      <c r="HF10" s="105"/>
      <c r="HG10" s="105"/>
    </row>
    <row r="11" spans="1:215" s="118" customFormat="1" ht="12" customHeight="1">
      <c r="A11" s="121" t="s">
        <v>134</v>
      </c>
      <c r="B11" s="132">
        <v>480</v>
      </c>
      <c r="C11" s="133">
        <v>110</v>
      </c>
      <c r="D11" s="133">
        <v>10</v>
      </c>
      <c r="E11" s="133">
        <v>50</v>
      </c>
      <c r="F11" s="133">
        <v>130</v>
      </c>
      <c r="G11" s="133">
        <v>170</v>
      </c>
      <c r="H11" s="133">
        <v>10</v>
      </c>
      <c r="I11" s="137">
        <v>0</v>
      </c>
      <c r="J11" s="137">
        <v>0</v>
      </c>
      <c r="K11" s="134">
        <v>39.1</v>
      </c>
      <c r="L11" s="135"/>
      <c r="M11" s="135"/>
      <c r="N11" s="135"/>
      <c r="O11" s="135"/>
      <c r="P11" s="130"/>
      <c r="Q11" s="130"/>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c r="DG11" s="105"/>
      <c r="DH11" s="105"/>
      <c r="DI11" s="105"/>
      <c r="DJ11" s="105"/>
      <c r="DK11" s="105"/>
      <c r="DL11" s="105"/>
      <c r="DM11" s="105"/>
      <c r="DN11" s="105"/>
      <c r="DO11" s="105"/>
      <c r="DP11" s="105"/>
      <c r="DQ11" s="105"/>
      <c r="DR11" s="105"/>
      <c r="DS11" s="105"/>
      <c r="DT11" s="105"/>
      <c r="DU11" s="105"/>
      <c r="DV11" s="105"/>
      <c r="DW11" s="105"/>
      <c r="DX11" s="105"/>
      <c r="DY11" s="105"/>
      <c r="DZ11" s="105"/>
      <c r="EA11" s="105"/>
      <c r="EB11" s="105"/>
      <c r="EC11" s="105"/>
      <c r="ED11" s="105"/>
      <c r="EE11" s="105"/>
      <c r="EF11" s="105"/>
      <c r="EG11" s="105"/>
      <c r="EH11" s="105"/>
      <c r="EI11" s="105"/>
      <c r="EJ11" s="105"/>
      <c r="EK11" s="105"/>
      <c r="EL11" s="105"/>
      <c r="EM11" s="105"/>
      <c r="EN11" s="105"/>
      <c r="EO11" s="105"/>
      <c r="EP11" s="105"/>
      <c r="EQ11" s="105"/>
      <c r="ER11" s="105"/>
      <c r="ES11" s="105"/>
      <c r="ET11" s="105"/>
      <c r="EU11" s="105"/>
      <c r="EV11" s="105"/>
      <c r="EW11" s="105"/>
      <c r="EX11" s="105"/>
      <c r="EY11" s="105"/>
      <c r="EZ11" s="105"/>
      <c r="FA11" s="105"/>
      <c r="FB11" s="105"/>
      <c r="FC11" s="105"/>
      <c r="FD11" s="105"/>
      <c r="FE11" s="105"/>
      <c r="FF11" s="105"/>
      <c r="FG11" s="105"/>
      <c r="FH11" s="105"/>
      <c r="FI11" s="105"/>
      <c r="FJ11" s="105"/>
      <c r="FK11" s="105"/>
      <c r="FL11" s="105"/>
      <c r="FM11" s="105"/>
      <c r="FN11" s="105"/>
      <c r="FO11" s="105"/>
      <c r="FP11" s="105"/>
      <c r="FQ11" s="105"/>
      <c r="FR11" s="105"/>
      <c r="FS11" s="105"/>
      <c r="FT11" s="105"/>
      <c r="FU11" s="105"/>
      <c r="FV11" s="105"/>
      <c r="FW11" s="105"/>
      <c r="FX11" s="105"/>
      <c r="FY11" s="105"/>
      <c r="FZ11" s="105"/>
      <c r="GA11" s="105"/>
      <c r="GB11" s="105"/>
      <c r="GC11" s="105"/>
      <c r="GD11" s="105"/>
      <c r="GE11" s="105"/>
      <c r="GF11" s="105"/>
      <c r="GG11" s="105"/>
      <c r="GH11" s="105"/>
      <c r="GI11" s="105"/>
      <c r="GJ11" s="105"/>
      <c r="GK11" s="105"/>
      <c r="GL11" s="105"/>
      <c r="GM11" s="105"/>
      <c r="GN11" s="105"/>
      <c r="GO11" s="105"/>
      <c r="GP11" s="105"/>
      <c r="GQ11" s="105"/>
      <c r="GR11" s="105"/>
      <c r="GS11" s="105"/>
      <c r="GT11" s="105"/>
      <c r="GU11" s="105"/>
      <c r="GV11" s="105"/>
      <c r="GW11" s="105"/>
      <c r="GX11" s="105"/>
      <c r="GY11" s="105"/>
      <c r="GZ11" s="105"/>
      <c r="HA11" s="105"/>
      <c r="HB11" s="105"/>
      <c r="HC11" s="105"/>
      <c r="HD11" s="105"/>
      <c r="HE11" s="105"/>
      <c r="HF11" s="105"/>
      <c r="HG11" s="105"/>
    </row>
    <row r="12" spans="1:215" s="118" customFormat="1" ht="12" customHeight="1">
      <c r="A12" s="121" t="s">
        <v>135</v>
      </c>
      <c r="B12" s="132">
        <v>28900</v>
      </c>
      <c r="C12" s="133">
        <v>2470</v>
      </c>
      <c r="D12" s="133">
        <v>340</v>
      </c>
      <c r="E12" s="133">
        <v>3240</v>
      </c>
      <c r="F12" s="133">
        <v>14450</v>
      </c>
      <c r="G12" s="133">
        <v>6400</v>
      </c>
      <c r="H12" s="133">
        <v>660</v>
      </c>
      <c r="I12" s="133">
        <v>90</v>
      </c>
      <c r="J12" s="133">
        <v>1590</v>
      </c>
      <c r="K12" s="134">
        <v>40.6</v>
      </c>
      <c r="L12" s="135"/>
      <c r="M12" s="135"/>
      <c r="N12" s="135"/>
      <c r="O12" s="135"/>
      <c r="P12" s="130"/>
      <c r="Q12" s="130"/>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05"/>
      <c r="DX12" s="105"/>
      <c r="DY12" s="105"/>
      <c r="DZ12" s="105"/>
      <c r="EA12" s="105"/>
      <c r="EB12" s="105"/>
      <c r="EC12" s="105"/>
      <c r="ED12" s="105"/>
      <c r="EE12" s="105"/>
      <c r="EF12" s="105"/>
      <c r="EG12" s="105"/>
      <c r="EH12" s="105"/>
      <c r="EI12" s="105"/>
      <c r="EJ12" s="105"/>
      <c r="EK12" s="105"/>
      <c r="EL12" s="105"/>
      <c r="EM12" s="105"/>
      <c r="EN12" s="105"/>
      <c r="EO12" s="105"/>
      <c r="EP12" s="105"/>
      <c r="EQ12" s="105"/>
      <c r="ER12" s="105"/>
      <c r="ES12" s="105"/>
      <c r="ET12" s="105"/>
      <c r="EU12" s="105"/>
      <c r="EV12" s="105"/>
      <c r="EW12" s="105"/>
      <c r="EX12" s="105"/>
      <c r="EY12" s="105"/>
      <c r="EZ12" s="105"/>
      <c r="FA12" s="105"/>
      <c r="FB12" s="105"/>
      <c r="FC12" s="105"/>
      <c r="FD12" s="105"/>
      <c r="FE12" s="105"/>
      <c r="FF12" s="105"/>
      <c r="FG12" s="105"/>
      <c r="FH12" s="105"/>
      <c r="FI12" s="105"/>
      <c r="FJ12" s="105"/>
      <c r="FK12" s="105"/>
      <c r="FL12" s="105"/>
      <c r="FM12" s="105"/>
      <c r="FN12" s="105"/>
      <c r="FO12" s="105"/>
      <c r="FP12" s="105"/>
      <c r="FQ12" s="105"/>
      <c r="FR12" s="105"/>
      <c r="FS12" s="105"/>
      <c r="FT12" s="105"/>
      <c r="FU12" s="105"/>
      <c r="FV12" s="105"/>
      <c r="FW12" s="105"/>
      <c r="FX12" s="105"/>
      <c r="FY12" s="105"/>
      <c r="FZ12" s="105"/>
      <c r="GA12" s="105"/>
      <c r="GB12" s="105"/>
      <c r="GC12" s="105"/>
      <c r="GD12" s="105"/>
      <c r="GE12" s="105"/>
      <c r="GF12" s="105"/>
      <c r="GG12" s="105"/>
      <c r="GH12" s="105"/>
      <c r="GI12" s="105"/>
      <c r="GJ12" s="105"/>
      <c r="GK12" s="105"/>
      <c r="GL12" s="105"/>
      <c r="GM12" s="105"/>
      <c r="GN12" s="105"/>
      <c r="GO12" s="105"/>
      <c r="GP12" s="105"/>
      <c r="GQ12" s="105"/>
      <c r="GR12" s="105"/>
      <c r="GS12" s="105"/>
      <c r="GT12" s="105"/>
      <c r="GU12" s="105"/>
      <c r="GV12" s="105"/>
      <c r="GW12" s="105"/>
      <c r="GX12" s="105"/>
      <c r="GY12" s="105"/>
      <c r="GZ12" s="105"/>
      <c r="HA12" s="105"/>
      <c r="HB12" s="105"/>
      <c r="HC12" s="105"/>
      <c r="HD12" s="105"/>
      <c r="HE12" s="105"/>
      <c r="HF12" s="105"/>
      <c r="HG12" s="105"/>
    </row>
    <row r="13" spans="1:215" s="118" customFormat="1" ht="12" customHeight="1">
      <c r="A13" s="121" t="s">
        <v>136</v>
      </c>
      <c r="B13" s="132">
        <v>6550</v>
      </c>
      <c r="C13" s="133">
        <v>420</v>
      </c>
      <c r="D13" s="133">
        <v>100</v>
      </c>
      <c r="E13" s="133">
        <v>230</v>
      </c>
      <c r="F13" s="133">
        <v>3030</v>
      </c>
      <c r="G13" s="133">
        <v>1280</v>
      </c>
      <c r="H13" s="133">
        <v>160</v>
      </c>
      <c r="I13" s="137">
        <v>0</v>
      </c>
      <c r="J13" s="133">
        <v>1430</v>
      </c>
      <c r="K13" s="134">
        <v>43.5</v>
      </c>
      <c r="L13" s="135"/>
      <c r="M13" s="135"/>
      <c r="N13" s="135"/>
      <c r="O13" s="135"/>
      <c r="P13" s="130"/>
      <c r="Q13" s="130"/>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row>
    <row r="14" spans="1:215" s="118" customFormat="1" ht="12" customHeight="1">
      <c r="A14" s="121" t="s">
        <v>137</v>
      </c>
      <c r="B14" s="132">
        <v>410</v>
      </c>
      <c r="C14" s="133">
        <v>40</v>
      </c>
      <c r="D14" s="133">
        <v>20</v>
      </c>
      <c r="E14" s="133">
        <v>20</v>
      </c>
      <c r="F14" s="133">
        <v>80</v>
      </c>
      <c r="G14" s="133">
        <v>250</v>
      </c>
      <c r="H14" s="137">
        <v>0</v>
      </c>
      <c r="I14" s="133">
        <v>20</v>
      </c>
      <c r="J14" s="133">
        <v>20</v>
      </c>
      <c r="K14" s="134">
        <v>54.8</v>
      </c>
      <c r="L14" s="135"/>
      <c r="M14" s="135"/>
      <c r="N14" s="135"/>
      <c r="O14" s="135"/>
      <c r="P14" s="130"/>
      <c r="Q14" s="130"/>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row>
    <row r="15" spans="2:215" s="118" customFormat="1" ht="12" customHeight="1">
      <c r="B15" s="132"/>
      <c r="C15" s="136"/>
      <c r="D15" s="136"/>
      <c r="E15" s="133"/>
      <c r="F15" s="133"/>
      <c r="G15" s="133"/>
      <c r="H15" s="133"/>
      <c r="I15" s="133"/>
      <c r="J15" s="133"/>
      <c r="K15" s="134"/>
      <c r="L15" s="135"/>
      <c r="M15" s="135"/>
      <c r="N15" s="135"/>
      <c r="O15" s="135"/>
      <c r="P15" s="130"/>
      <c r="Q15" s="130"/>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05"/>
      <c r="FE15" s="105"/>
      <c r="FF15" s="105"/>
      <c r="FG15" s="105"/>
      <c r="FH15" s="105"/>
      <c r="FI15" s="105"/>
      <c r="FJ15" s="105"/>
      <c r="FK15" s="105"/>
      <c r="FL15" s="105"/>
      <c r="FM15" s="105"/>
      <c r="FN15" s="105"/>
      <c r="FO15" s="105"/>
      <c r="FP15" s="105"/>
      <c r="FQ15" s="105"/>
      <c r="FR15" s="105"/>
      <c r="FS15" s="105"/>
      <c r="FT15" s="105"/>
      <c r="FU15" s="105"/>
      <c r="FV15" s="105"/>
      <c r="FW15" s="105"/>
      <c r="FX15" s="105"/>
      <c r="FY15" s="105"/>
      <c r="FZ15" s="105"/>
      <c r="GA15" s="105"/>
      <c r="GB15" s="105"/>
      <c r="GC15" s="105"/>
      <c r="GD15" s="105"/>
      <c r="GE15" s="105"/>
      <c r="GF15" s="105"/>
      <c r="GG15" s="105"/>
      <c r="GH15" s="105"/>
      <c r="GI15" s="105"/>
      <c r="GJ15" s="105"/>
      <c r="GK15" s="105"/>
      <c r="GL15" s="105"/>
      <c r="GM15" s="105"/>
      <c r="GN15" s="105"/>
      <c r="GO15" s="105"/>
      <c r="GP15" s="105"/>
      <c r="GQ15" s="105"/>
      <c r="GR15" s="105"/>
      <c r="GS15" s="105"/>
      <c r="GT15" s="105"/>
      <c r="GU15" s="105"/>
      <c r="GV15" s="105"/>
      <c r="GW15" s="105"/>
      <c r="GX15" s="105"/>
      <c r="GY15" s="105"/>
      <c r="GZ15" s="105"/>
      <c r="HA15" s="105"/>
      <c r="HB15" s="105"/>
      <c r="HC15" s="105"/>
      <c r="HD15" s="105"/>
      <c r="HE15" s="105"/>
      <c r="HF15" s="105"/>
      <c r="HG15" s="105"/>
    </row>
    <row r="16" spans="1:215" s="118" customFormat="1" ht="12" customHeight="1">
      <c r="A16" s="121" t="s">
        <v>93</v>
      </c>
      <c r="B16" s="132"/>
      <c r="C16" s="136"/>
      <c r="D16" s="136"/>
      <c r="E16" s="133"/>
      <c r="F16" s="133"/>
      <c r="G16" s="133"/>
      <c r="H16" s="133"/>
      <c r="I16" s="133"/>
      <c r="J16" s="133"/>
      <c r="K16" s="134"/>
      <c r="L16" s="135"/>
      <c r="M16" s="135"/>
      <c r="N16" s="135"/>
      <c r="O16" s="135"/>
      <c r="P16" s="130"/>
      <c r="Q16" s="130"/>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row>
    <row r="17" spans="1:215" s="118" customFormat="1" ht="51.75" customHeight="1">
      <c r="A17" s="120" t="s">
        <v>144</v>
      </c>
      <c r="B17" s="132">
        <v>18500</v>
      </c>
      <c r="C17" s="133">
        <v>12080</v>
      </c>
      <c r="D17" s="133">
        <v>10010</v>
      </c>
      <c r="E17" s="133">
        <v>1290</v>
      </c>
      <c r="F17" s="133">
        <v>2610</v>
      </c>
      <c r="G17" s="133">
        <v>1300</v>
      </c>
      <c r="H17" s="133">
        <v>210</v>
      </c>
      <c r="I17" s="133">
        <v>30</v>
      </c>
      <c r="J17" s="133">
        <v>970</v>
      </c>
      <c r="K17" s="134">
        <v>13.6</v>
      </c>
      <c r="L17" s="135"/>
      <c r="M17" s="135"/>
      <c r="N17" s="135"/>
      <c r="O17" s="135"/>
      <c r="P17" s="130"/>
      <c r="Q17" s="130"/>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c r="DQ17" s="105"/>
      <c r="DR17" s="105"/>
      <c r="DS17" s="105"/>
      <c r="DT17" s="105"/>
      <c r="DU17" s="105"/>
      <c r="DV17" s="105"/>
      <c r="DW17" s="105"/>
      <c r="DX17" s="105"/>
      <c r="DY17" s="105"/>
      <c r="DZ17" s="105"/>
      <c r="EA17" s="105"/>
      <c r="EB17" s="105"/>
      <c r="EC17" s="105"/>
      <c r="ED17" s="105"/>
      <c r="EE17" s="105"/>
      <c r="EF17" s="105"/>
      <c r="EG17" s="105"/>
      <c r="EH17" s="105"/>
      <c r="EI17" s="105"/>
      <c r="EJ17" s="105"/>
      <c r="EK17" s="105"/>
      <c r="EL17" s="105"/>
      <c r="EM17" s="105"/>
      <c r="EN17" s="105"/>
      <c r="EO17" s="105"/>
      <c r="EP17" s="105"/>
      <c r="EQ17" s="105"/>
      <c r="ER17" s="105"/>
      <c r="ES17" s="105"/>
      <c r="ET17" s="105"/>
      <c r="EU17" s="105"/>
      <c r="EV17" s="105"/>
      <c r="EW17" s="105"/>
      <c r="EX17" s="105"/>
      <c r="EY17" s="105"/>
      <c r="EZ17" s="105"/>
      <c r="FA17" s="105"/>
      <c r="FB17" s="105"/>
      <c r="FC17" s="105"/>
      <c r="FD17" s="105"/>
      <c r="FE17" s="105"/>
      <c r="FF17" s="105"/>
      <c r="FG17" s="105"/>
      <c r="FH17" s="105"/>
      <c r="FI17" s="105"/>
      <c r="FJ17" s="105"/>
      <c r="FK17" s="105"/>
      <c r="FL17" s="105"/>
      <c r="FM17" s="105"/>
      <c r="FN17" s="105"/>
      <c r="FO17" s="105"/>
      <c r="FP17" s="105"/>
      <c r="FQ17" s="105"/>
      <c r="FR17" s="105"/>
      <c r="FS17" s="105"/>
      <c r="FT17" s="105"/>
      <c r="FU17" s="105"/>
      <c r="FV17" s="105"/>
      <c r="FW17" s="105"/>
      <c r="FX17" s="105"/>
      <c r="FY17" s="105"/>
      <c r="FZ17" s="105"/>
      <c r="GA17" s="105"/>
      <c r="GB17" s="105"/>
      <c r="GC17" s="105"/>
      <c r="GD17" s="105"/>
      <c r="GE17" s="105"/>
      <c r="GF17" s="105"/>
      <c r="GG17" s="105"/>
      <c r="GH17" s="105"/>
      <c r="GI17" s="105"/>
      <c r="GJ17" s="105"/>
      <c r="GK17" s="105"/>
      <c r="GL17" s="105"/>
      <c r="GM17" s="105"/>
      <c r="GN17" s="105"/>
      <c r="GO17" s="105"/>
      <c r="GP17" s="105"/>
      <c r="GQ17" s="105"/>
      <c r="GR17" s="105"/>
      <c r="GS17" s="105"/>
      <c r="GT17" s="105"/>
      <c r="GU17" s="105"/>
      <c r="GV17" s="105"/>
      <c r="GW17" s="105"/>
      <c r="GX17" s="105"/>
      <c r="GY17" s="105"/>
      <c r="GZ17" s="105"/>
      <c r="HA17" s="105"/>
      <c r="HB17" s="105"/>
      <c r="HC17" s="105"/>
      <c r="HD17" s="105"/>
      <c r="HE17" s="105"/>
      <c r="HF17" s="105"/>
      <c r="HG17" s="105"/>
    </row>
    <row r="18" spans="1:215" s="118" customFormat="1" ht="12" customHeight="1">
      <c r="A18" s="121" t="s">
        <v>66</v>
      </c>
      <c r="B18" s="132">
        <v>11720</v>
      </c>
      <c r="C18" s="133">
        <v>8300</v>
      </c>
      <c r="D18" s="133">
        <v>7150</v>
      </c>
      <c r="E18" s="133">
        <v>610</v>
      </c>
      <c r="F18" s="133">
        <v>1510</v>
      </c>
      <c r="G18" s="133">
        <v>630</v>
      </c>
      <c r="H18" s="133">
        <v>90</v>
      </c>
      <c r="I18" s="133">
        <v>30</v>
      </c>
      <c r="J18" s="133">
        <v>560</v>
      </c>
      <c r="K18" s="134">
        <v>11.4</v>
      </c>
      <c r="L18" s="135"/>
      <c r="M18" s="135"/>
      <c r="N18" s="135"/>
      <c r="O18" s="135"/>
      <c r="P18" s="130"/>
      <c r="Q18" s="130"/>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05"/>
      <c r="CF18" s="105"/>
      <c r="CG18" s="105"/>
      <c r="CH18" s="105"/>
      <c r="CI18" s="105"/>
      <c r="CJ18" s="105"/>
      <c r="CK18" s="105"/>
      <c r="CL18" s="105"/>
      <c r="CM18" s="105"/>
      <c r="CN18" s="105"/>
      <c r="CO18" s="105"/>
      <c r="CP18" s="105"/>
      <c r="CQ18" s="105"/>
      <c r="CR18" s="105"/>
      <c r="CS18" s="105"/>
      <c r="CT18" s="105"/>
      <c r="CU18" s="105"/>
      <c r="CV18" s="105"/>
      <c r="CW18" s="105"/>
      <c r="CX18" s="105"/>
      <c r="CY18" s="105"/>
      <c r="CZ18" s="105"/>
      <c r="DA18" s="105"/>
      <c r="DB18" s="105"/>
      <c r="DC18" s="105"/>
      <c r="DD18" s="105"/>
      <c r="DE18" s="105"/>
      <c r="DF18" s="105"/>
      <c r="DG18" s="105"/>
      <c r="DH18" s="105"/>
      <c r="DI18" s="105"/>
      <c r="DJ18" s="105"/>
      <c r="DK18" s="105"/>
      <c r="DL18" s="105"/>
      <c r="DM18" s="105"/>
      <c r="DN18" s="105"/>
      <c r="DO18" s="105"/>
      <c r="DP18" s="105"/>
      <c r="DQ18" s="105"/>
      <c r="DR18" s="105"/>
      <c r="DS18" s="105"/>
      <c r="DT18" s="105"/>
      <c r="DU18" s="105"/>
      <c r="DV18" s="105"/>
      <c r="DW18" s="105"/>
      <c r="DX18" s="105"/>
      <c r="DY18" s="105"/>
      <c r="DZ18" s="105"/>
      <c r="EA18" s="105"/>
      <c r="EB18" s="105"/>
      <c r="EC18" s="105"/>
      <c r="ED18" s="105"/>
      <c r="EE18" s="105"/>
      <c r="EF18" s="105"/>
      <c r="EG18" s="105"/>
      <c r="EH18" s="105"/>
      <c r="EI18" s="105"/>
      <c r="EJ18" s="105"/>
      <c r="EK18" s="105"/>
      <c r="EL18" s="105"/>
      <c r="EM18" s="105"/>
      <c r="EN18" s="105"/>
      <c r="EO18" s="105"/>
      <c r="EP18" s="105"/>
      <c r="EQ18" s="105"/>
      <c r="ER18" s="105"/>
      <c r="ES18" s="105"/>
      <c r="ET18" s="105"/>
      <c r="EU18" s="105"/>
      <c r="EV18" s="105"/>
      <c r="EW18" s="105"/>
      <c r="EX18" s="105"/>
      <c r="EY18" s="105"/>
      <c r="EZ18" s="105"/>
      <c r="FA18" s="105"/>
      <c r="FB18" s="105"/>
      <c r="FC18" s="105"/>
      <c r="FD18" s="105"/>
      <c r="FE18" s="105"/>
      <c r="FF18" s="105"/>
      <c r="FG18" s="105"/>
      <c r="FH18" s="105"/>
      <c r="FI18" s="105"/>
      <c r="FJ18" s="105"/>
      <c r="FK18" s="105"/>
      <c r="FL18" s="105"/>
      <c r="FM18" s="105"/>
      <c r="FN18" s="105"/>
      <c r="FO18" s="105"/>
      <c r="FP18" s="105"/>
      <c r="FQ18" s="105"/>
      <c r="FR18" s="105"/>
      <c r="FS18" s="105"/>
      <c r="FT18" s="105"/>
      <c r="FU18" s="105"/>
      <c r="FV18" s="105"/>
      <c r="FW18" s="105"/>
      <c r="FX18" s="105"/>
      <c r="FY18" s="105"/>
      <c r="FZ18" s="105"/>
      <c r="GA18" s="105"/>
      <c r="GB18" s="105"/>
      <c r="GC18" s="105"/>
      <c r="GD18" s="105"/>
      <c r="GE18" s="105"/>
      <c r="GF18" s="105"/>
      <c r="GG18" s="105"/>
      <c r="GH18" s="105"/>
      <c r="GI18" s="105"/>
      <c r="GJ18" s="105"/>
      <c r="GK18" s="105"/>
      <c r="GL18" s="105"/>
      <c r="GM18" s="105"/>
      <c r="GN18" s="105"/>
      <c r="GO18" s="105"/>
      <c r="GP18" s="105"/>
      <c r="GQ18" s="105"/>
      <c r="GR18" s="105"/>
      <c r="GS18" s="105"/>
      <c r="GT18" s="105"/>
      <c r="GU18" s="105"/>
      <c r="GV18" s="105"/>
      <c r="GW18" s="105"/>
      <c r="GX18" s="105"/>
      <c r="GY18" s="105"/>
      <c r="GZ18" s="105"/>
      <c r="HA18" s="105"/>
      <c r="HB18" s="105"/>
      <c r="HC18" s="105"/>
      <c r="HD18" s="105"/>
      <c r="HE18" s="105"/>
      <c r="HF18" s="105"/>
      <c r="HG18" s="105"/>
    </row>
    <row r="19" spans="1:215" s="118" customFormat="1" ht="12" customHeight="1" thickBot="1">
      <c r="A19" s="138" t="s">
        <v>132</v>
      </c>
      <c r="B19" s="139">
        <v>6780</v>
      </c>
      <c r="C19" s="140">
        <v>3780</v>
      </c>
      <c r="D19" s="140">
        <v>2860</v>
      </c>
      <c r="E19" s="140">
        <v>680</v>
      </c>
      <c r="F19" s="140">
        <v>1100</v>
      </c>
      <c r="G19" s="140">
        <v>680</v>
      </c>
      <c r="H19" s="140">
        <v>120</v>
      </c>
      <c r="I19" s="141">
        <v>0</v>
      </c>
      <c r="J19" s="140">
        <v>420</v>
      </c>
      <c r="K19" s="142">
        <v>17.6</v>
      </c>
      <c r="L19" s="135"/>
      <c r="M19" s="135"/>
      <c r="N19" s="135"/>
      <c r="O19" s="135"/>
      <c r="P19" s="130"/>
      <c r="Q19" s="130"/>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c r="DG19" s="105"/>
      <c r="DH19" s="105"/>
      <c r="DI19" s="105"/>
      <c r="DJ19" s="105"/>
      <c r="DK19" s="105"/>
      <c r="DL19" s="105"/>
      <c r="DM19" s="105"/>
      <c r="DN19" s="105"/>
      <c r="DO19" s="105"/>
      <c r="DP19" s="105"/>
      <c r="DQ19" s="105"/>
      <c r="DR19" s="105"/>
      <c r="DS19" s="105"/>
      <c r="DT19" s="105"/>
      <c r="DU19" s="105"/>
      <c r="DV19" s="105"/>
      <c r="DW19" s="105"/>
      <c r="DX19" s="105"/>
      <c r="DY19" s="105"/>
      <c r="DZ19" s="105"/>
      <c r="EA19" s="105"/>
      <c r="EB19" s="105"/>
      <c r="EC19" s="105"/>
      <c r="ED19" s="105"/>
      <c r="EE19" s="105"/>
      <c r="EF19" s="105"/>
      <c r="EG19" s="105"/>
      <c r="EH19" s="105"/>
      <c r="EI19" s="105"/>
      <c r="EJ19" s="105"/>
      <c r="EK19" s="105"/>
      <c r="EL19" s="105"/>
      <c r="EM19" s="105"/>
      <c r="EN19" s="105"/>
      <c r="EO19" s="105"/>
      <c r="EP19" s="105"/>
      <c r="EQ19" s="105"/>
      <c r="ER19" s="105"/>
      <c r="ES19" s="105"/>
      <c r="ET19" s="105"/>
      <c r="EU19" s="105"/>
      <c r="EV19" s="105"/>
      <c r="EW19" s="105"/>
      <c r="EX19" s="105"/>
      <c r="EY19" s="105"/>
      <c r="EZ19" s="105"/>
      <c r="FA19" s="105"/>
      <c r="FB19" s="105"/>
      <c r="FC19" s="105"/>
      <c r="FD19" s="105"/>
      <c r="FE19" s="105"/>
      <c r="FF19" s="105"/>
      <c r="FG19" s="105"/>
      <c r="FH19" s="105"/>
      <c r="FI19" s="105"/>
      <c r="FJ19" s="105"/>
      <c r="FK19" s="105"/>
      <c r="FL19" s="105"/>
      <c r="FM19" s="105"/>
      <c r="FN19" s="105"/>
      <c r="FO19" s="105"/>
      <c r="FP19" s="105"/>
      <c r="FQ19" s="105"/>
      <c r="FR19" s="105"/>
      <c r="FS19" s="105"/>
      <c r="FT19" s="105"/>
      <c r="FU19" s="105"/>
      <c r="FV19" s="105"/>
      <c r="FW19" s="105"/>
      <c r="FX19" s="105"/>
      <c r="FY19" s="105"/>
      <c r="FZ19" s="105"/>
      <c r="GA19" s="105"/>
      <c r="GB19" s="105"/>
      <c r="GC19" s="105"/>
      <c r="GD19" s="105"/>
      <c r="GE19" s="105"/>
      <c r="GF19" s="105"/>
      <c r="GG19" s="105"/>
      <c r="GH19" s="105"/>
      <c r="GI19" s="105"/>
      <c r="GJ19" s="105"/>
      <c r="GK19" s="105"/>
      <c r="GL19" s="105"/>
      <c r="GM19" s="105"/>
      <c r="GN19" s="105"/>
      <c r="GO19" s="105"/>
      <c r="GP19" s="105"/>
      <c r="GQ19" s="105"/>
      <c r="GR19" s="105"/>
      <c r="GS19" s="105"/>
      <c r="GT19" s="105"/>
      <c r="GU19" s="105"/>
      <c r="GV19" s="105"/>
      <c r="GW19" s="105"/>
      <c r="GX19" s="105"/>
      <c r="GY19" s="105"/>
      <c r="GZ19" s="105"/>
      <c r="HA19" s="105"/>
      <c r="HB19" s="105"/>
      <c r="HC19" s="105"/>
      <c r="HD19" s="105"/>
      <c r="HE19" s="105"/>
      <c r="HF19" s="105"/>
      <c r="HG19" s="105"/>
    </row>
    <row r="20" spans="1:215" ht="18" customHeight="1">
      <c r="A20" s="104" t="s">
        <v>266</v>
      </c>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05"/>
      <c r="DC20" s="105"/>
      <c r="DD20" s="105"/>
      <c r="DE20" s="105"/>
      <c r="DF20" s="105"/>
      <c r="DG20" s="105"/>
      <c r="DH20" s="105"/>
      <c r="DI20" s="105"/>
      <c r="DJ20" s="105"/>
      <c r="DK20" s="105"/>
      <c r="DL20" s="105"/>
      <c r="DM20" s="105"/>
      <c r="DN20" s="105"/>
      <c r="DO20" s="105"/>
      <c r="DP20" s="105"/>
      <c r="DQ20" s="105"/>
      <c r="DR20" s="105"/>
      <c r="DS20" s="105"/>
      <c r="DT20" s="105"/>
      <c r="DU20" s="105"/>
      <c r="DV20" s="105"/>
      <c r="DW20" s="105"/>
      <c r="DX20" s="105"/>
      <c r="DY20" s="105"/>
      <c r="DZ20" s="105"/>
      <c r="EA20" s="105"/>
      <c r="EB20" s="105"/>
      <c r="EC20" s="105"/>
      <c r="ED20" s="105"/>
      <c r="EE20" s="105"/>
      <c r="EF20" s="105"/>
      <c r="EG20" s="105"/>
      <c r="EH20" s="105"/>
      <c r="EI20" s="105"/>
      <c r="EJ20" s="105"/>
      <c r="EK20" s="105"/>
      <c r="EL20" s="105"/>
      <c r="EM20" s="105"/>
      <c r="EN20" s="105"/>
      <c r="EO20" s="105"/>
      <c r="EP20" s="105"/>
      <c r="EQ20" s="105"/>
      <c r="ER20" s="105"/>
      <c r="ES20" s="105"/>
      <c r="ET20" s="105"/>
      <c r="EU20" s="105"/>
      <c r="EV20" s="105"/>
      <c r="EW20" s="105"/>
      <c r="EX20" s="105"/>
      <c r="EY20" s="105"/>
      <c r="EZ20" s="105"/>
      <c r="FA20" s="105"/>
      <c r="FB20" s="105"/>
      <c r="FC20" s="105"/>
      <c r="FD20" s="105"/>
      <c r="FE20" s="105"/>
      <c r="FF20" s="105"/>
      <c r="FG20" s="105"/>
      <c r="FH20" s="105"/>
      <c r="FI20" s="105"/>
      <c r="FJ20" s="105"/>
      <c r="FK20" s="105"/>
      <c r="FL20" s="105"/>
      <c r="FM20" s="105"/>
      <c r="FN20" s="105"/>
      <c r="FO20" s="105"/>
      <c r="FP20" s="105"/>
      <c r="FQ20" s="105"/>
      <c r="FR20" s="105"/>
      <c r="FS20" s="105"/>
      <c r="FT20" s="105"/>
      <c r="FU20" s="105"/>
      <c r="FV20" s="105"/>
      <c r="FW20" s="105"/>
      <c r="FX20" s="105"/>
      <c r="FY20" s="105"/>
      <c r="FZ20" s="105"/>
      <c r="GA20" s="105"/>
      <c r="GB20" s="105"/>
      <c r="GC20" s="105"/>
      <c r="GD20" s="105"/>
      <c r="GE20" s="105"/>
      <c r="GF20" s="105"/>
      <c r="GG20" s="105"/>
      <c r="GH20" s="105"/>
      <c r="GI20" s="105"/>
      <c r="GJ20" s="105"/>
      <c r="GK20" s="105"/>
      <c r="GL20" s="105"/>
      <c r="GM20" s="105"/>
      <c r="GN20" s="105"/>
      <c r="GO20" s="105"/>
      <c r="GP20" s="105"/>
      <c r="GQ20" s="105"/>
      <c r="GR20" s="105"/>
      <c r="GS20" s="105"/>
      <c r="GT20" s="105"/>
      <c r="GU20" s="105"/>
      <c r="GV20" s="105"/>
      <c r="GW20" s="105"/>
      <c r="GX20" s="105"/>
      <c r="GY20" s="105"/>
      <c r="GZ20" s="105"/>
      <c r="HA20" s="105"/>
      <c r="HB20" s="105"/>
      <c r="HC20" s="105"/>
      <c r="HD20" s="105"/>
      <c r="HE20" s="105"/>
      <c r="HF20" s="105"/>
      <c r="HG20" s="105"/>
    </row>
    <row r="21" ht="12"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sheetData>
  <sheetProtection/>
  <mergeCells count="11">
    <mergeCell ref="I4:I5"/>
    <mergeCell ref="J4:J5"/>
    <mergeCell ref="K3:K5"/>
    <mergeCell ref="A3:A5"/>
    <mergeCell ref="B3:B5"/>
    <mergeCell ref="C4:D4"/>
    <mergeCell ref="C3:J3"/>
    <mergeCell ref="E4:E5"/>
    <mergeCell ref="F4:F5"/>
    <mergeCell ref="G4:G5"/>
    <mergeCell ref="H4:H5"/>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abColor indexed="12"/>
  </sheetPr>
  <dimension ref="A1:HA8"/>
  <sheetViews>
    <sheetView zoomScalePageLayoutView="0" workbookViewId="0" topLeftCell="A1">
      <selection activeCell="A2" sqref="A2"/>
    </sheetView>
  </sheetViews>
  <sheetFormatPr defaultColWidth="9.00390625" defaultRowHeight="13.5"/>
  <cols>
    <col min="1" max="1" width="19.75390625" style="118" customWidth="1"/>
    <col min="2" max="9" width="9.75390625" style="118" bestFit="1" customWidth="1"/>
    <col min="10" max="124" width="1.625" style="118" customWidth="1"/>
    <col min="125" max="16384" width="9.00390625" style="118" customWidth="1"/>
  </cols>
  <sheetData>
    <row r="1" spans="1:209" ht="15.75" customHeight="1">
      <c r="A1" s="143" t="s">
        <v>275</v>
      </c>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row>
    <row r="2" spans="1:209" ht="15.75" customHeight="1" thickBot="1">
      <c r="A2" s="212" t="str">
        <f>HYPERLINK("#目次!A11","目次に戻る")</f>
        <v>目次に戻る</v>
      </c>
      <c r="B2" s="121"/>
      <c r="C2" s="121"/>
      <c r="D2" s="121"/>
      <c r="E2" s="121"/>
      <c r="F2" s="121"/>
      <c r="G2" s="121"/>
      <c r="H2" s="121"/>
      <c r="I2" s="121"/>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row>
    <row r="3" spans="1:209" ht="57" customHeight="1">
      <c r="A3" s="284" t="s">
        <v>149</v>
      </c>
      <c r="B3" s="270" t="s">
        <v>52</v>
      </c>
      <c r="C3" s="270" t="s">
        <v>150</v>
      </c>
      <c r="D3" s="270"/>
      <c r="E3" s="270"/>
      <c r="F3" s="270"/>
      <c r="G3" s="270"/>
      <c r="H3" s="270"/>
      <c r="I3" s="281" t="s">
        <v>151</v>
      </c>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row>
    <row r="4" spans="1:209" ht="57" customHeight="1" thickBot="1">
      <c r="A4" s="286"/>
      <c r="B4" s="276"/>
      <c r="C4" s="108" t="s">
        <v>52</v>
      </c>
      <c r="D4" s="145" t="s">
        <v>152</v>
      </c>
      <c r="E4" s="108" t="s">
        <v>145</v>
      </c>
      <c r="F4" s="108" t="s">
        <v>146</v>
      </c>
      <c r="G4" s="108" t="s">
        <v>147</v>
      </c>
      <c r="H4" s="108" t="s">
        <v>153</v>
      </c>
      <c r="I4" s="283"/>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row>
    <row r="5" spans="1:209" s="148" customFormat="1" ht="18" customHeight="1">
      <c r="A5" s="121" t="s">
        <v>148</v>
      </c>
      <c r="B5" s="126">
        <v>158810</v>
      </c>
      <c r="C5" s="146">
        <v>156810</v>
      </c>
      <c r="D5" s="146">
        <v>11260</v>
      </c>
      <c r="E5" s="146">
        <v>62140</v>
      </c>
      <c r="F5" s="146">
        <v>53580</v>
      </c>
      <c r="G5" s="146">
        <v>17700</v>
      </c>
      <c r="H5" s="146">
        <v>12130</v>
      </c>
      <c r="I5" s="146">
        <v>2000</v>
      </c>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row>
    <row r="6" spans="1:209" ht="12" customHeight="1">
      <c r="A6" s="121" t="s">
        <v>91</v>
      </c>
      <c r="B6" s="132">
        <v>156440</v>
      </c>
      <c r="C6" s="133">
        <v>154460</v>
      </c>
      <c r="D6" s="133">
        <v>11170</v>
      </c>
      <c r="E6" s="133">
        <v>61500</v>
      </c>
      <c r="F6" s="133">
        <v>52580</v>
      </c>
      <c r="G6" s="133">
        <v>17290</v>
      </c>
      <c r="H6" s="133">
        <v>11910</v>
      </c>
      <c r="I6" s="133">
        <v>1980</v>
      </c>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144"/>
      <c r="GZ6" s="144"/>
      <c r="HA6" s="144"/>
    </row>
    <row r="7" spans="1:209" ht="12" customHeight="1" thickBot="1">
      <c r="A7" s="138" t="s">
        <v>92</v>
      </c>
      <c r="B7" s="139">
        <v>2370</v>
      </c>
      <c r="C7" s="140">
        <v>2350</v>
      </c>
      <c r="D7" s="140">
        <v>80</v>
      </c>
      <c r="E7" s="140">
        <v>640</v>
      </c>
      <c r="F7" s="140">
        <v>1000</v>
      </c>
      <c r="G7" s="140">
        <v>410</v>
      </c>
      <c r="H7" s="140">
        <v>210</v>
      </c>
      <c r="I7" s="140">
        <v>20</v>
      </c>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4"/>
      <c r="EG7" s="144"/>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c r="FU7" s="144"/>
      <c r="FV7" s="144"/>
      <c r="FW7" s="144"/>
      <c r="FX7" s="144"/>
      <c r="FY7" s="144"/>
      <c r="FZ7" s="144"/>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row>
    <row r="8" spans="1:209" ht="13.5">
      <c r="A8" s="118" t="s">
        <v>266</v>
      </c>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c r="FF8" s="144"/>
      <c r="FG8" s="144"/>
      <c r="FH8" s="144"/>
      <c r="FI8" s="144"/>
      <c r="FJ8" s="144"/>
      <c r="FK8" s="144"/>
      <c r="FL8" s="144"/>
      <c r="FM8" s="144"/>
      <c r="FN8" s="144"/>
      <c r="FO8" s="144"/>
      <c r="FP8" s="144"/>
      <c r="FQ8" s="144"/>
      <c r="FR8" s="144"/>
      <c r="FS8" s="144"/>
      <c r="FT8" s="144"/>
      <c r="FU8" s="144"/>
      <c r="FV8" s="144"/>
      <c r="FW8" s="144"/>
      <c r="FX8" s="144"/>
      <c r="FY8" s="144"/>
      <c r="FZ8" s="144"/>
      <c r="GA8" s="144"/>
      <c r="GB8" s="144"/>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row>
    <row r="9" ht="12" customHeight="1"/>
    <row r="10" ht="12" customHeight="1"/>
    <row r="11" ht="12" customHeight="1"/>
    <row r="12" ht="12" customHeight="1"/>
    <row r="13" ht="12"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sheetData>
  <sheetProtection/>
  <mergeCells count="4">
    <mergeCell ref="C3:H3"/>
    <mergeCell ref="I3:I4"/>
    <mergeCell ref="A3:A4"/>
    <mergeCell ref="B3:B4"/>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abColor indexed="12"/>
  </sheetPr>
  <dimension ref="A1:HA16"/>
  <sheetViews>
    <sheetView zoomScalePageLayoutView="0" workbookViewId="0" topLeftCell="A1">
      <selection activeCell="A2" sqref="A2"/>
    </sheetView>
  </sheetViews>
  <sheetFormatPr defaultColWidth="9.00390625" defaultRowHeight="13.5"/>
  <cols>
    <col min="1" max="1" width="18.625" style="118" customWidth="1"/>
    <col min="2" max="9" width="11.50390625" style="118" customWidth="1"/>
    <col min="10" max="154" width="1.625" style="118" customWidth="1"/>
    <col min="155" max="16384" width="9.00390625" style="118" customWidth="1"/>
  </cols>
  <sheetData>
    <row r="1" spans="1:209" ht="14.25">
      <c r="A1" s="143" t="s">
        <v>274</v>
      </c>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c r="CC1" s="149"/>
      <c r="CD1" s="149"/>
      <c r="CE1" s="149"/>
      <c r="CF1" s="149"/>
      <c r="CG1" s="149"/>
      <c r="CH1" s="149"/>
      <c r="CI1" s="149"/>
      <c r="CJ1" s="149"/>
      <c r="CK1" s="149"/>
      <c r="CL1" s="149"/>
      <c r="CM1" s="149"/>
      <c r="CN1" s="149"/>
      <c r="CO1" s="149"/>
      <c r="CP1" s="149"/>
      <c r="CQ1" s="149"/>
      <c r="CR1" s="149"/>
      <c r="CS1" s="149"/>
      <c r="CT1" s="149"/>
      <c r="CU1" s="149"/>
      <c r="CV1" s="149"/>
      <c r="CW1" s="149"/>
      <c r="CX1" s="149"/>
      <c r="CY1" s="149"/>
      <c r="CZ1" s="149"/>
      <c r="DA1" s="149"/>
      <c r="DB1" s="149"/>
      <c r="DC1" s="149"/>
      <c r="DD1" s="149"/>
      <c r="DE1" s="149"/>
      <c r="DF1" s="149"/>
      <c r="DG1" s="149"/>
      <c r="DH1" s="149"/>
      <c r="DI1" s="149"/>
      <c r="DJ1" s="149"/>
      <c r="DK1" s="149"/>
      <c r="DL1" s="149"/>
      <c r="DM1" s="149"/>
      <c r="DN1" s="149"/>
      <c r="DO1" s="149"/>
      <c r="DP1" s="149"/>
      <c r="DQ1" s="149"/>
      <c r="DR1" s="149"/>
      <c r="DS1" s="149"/>
      <c r="DT1" s="149"/>
      <c r="DU1" s="149"/>
      <c r="DV1" s="149"/>
      <c r="DW1" s="149"/>
      <c r="DX1" s="149"/>
      <c r="DY1" s="149"/>
      <c r="DZ1" s="149"/>
      <c r="EA1" s="149"/>
      <c r="EB1" s="149"/>
      <c r="EC1" s="149"/>
      <c r="ED1" s="149"/>
      <c r="EE1" s="149"/>
      <c r="EF1" s="149"/>
      <c r="EG1" s="149"/>
      <c r="EH1" s="149"/>
      <c r="EI1" s="149"/>
      <c r="EJ1" s="149"/>
      <c r="EK1" s="149"/>
      <c r="EL1" s="149"/>
      <c r="EM1" s="149"/>
      <c r="EN1" s="149"/>
      <c r="EO1" s="149"/>
      <c r="EP1" s="149"/>
      <c r="EQ1" s="149"/>
      <c r="ER1" s="149"/>
      <c r="ES1" s="149"/>
      <c r="ET1" s="149"/>
      <c r="EU1" s="149"/>
      <c r="EV1" s="149"/>
      <c r="EW1" s="149"/>
      <c r="EX1" s="149"/>
      <c r="EY1" s="149"/>
      <c r="EZ1" s="149"/>
      <c r="FA1" s="149"/>
      <c r="FB1" s="149"/>
      <c r="FC1" s="149"/>
      <c r="FD1" s="149"/>
      <c r="FE1" s="149"/>
      <c r="FF1" s="149"/>
      <c r="FG1" s="149"/>
      <c r="FH1" s="149"/>
      <c r="FI1" s="149"/>
      <c r="FJ1" s="149"/>
      <c r="FK1" s="149"/>
      <c r="FL1" s="149"/>
      <c r="FM1" s="149"/>
      <c r="FN1" s="149"/>
      <c r="FO1" s="149"/>
      <c r="FP1" s="149"/>
      <c r="FQ1" s="149"/>
      <c r="FR1" s="149"/>
      <c r="FS1" s="149"/>
      <c r="FT1" s="149"/>
      <c r="FU1" s="149"/>
      <c r="FV1" s="149"/>
      <c r="FW1" s="149"/>
      <c r="FX1" s="149"/>
      <c r="FY1" s="149"/>
      <c r="FZ1" s="149"/>
      <c r="GA1" s="149"/>
      <c r="GB1" s="149"/>
      <c r="GC1" s="149"/>
      <c r="GD1" s="149"/>
      <c r="GE1" s="149"/>
      <c r="GF1" s="149"/>
      <c r="GG1" s="149"/>
      <c r="GH1" s="149"/>
      <c r="GI1" s="149"/>
      <c r="GJ1" s="149"/>
      <c r="GK1" s="149"/>
      <c r="GL1" s="149"/>
      <c r="GM1" s="149"/>
      <c r="GN1" s="149"/>
      <c r="GO1" s="149"/>
      <c r="GP1" s="149"/>
      <c r="GQ1" s="149"/>
      <c r="GR1" s="149"/>
      <c r="GS1" s="149"/>
      <c r="GT1" s="149"/>
      <c r="GU1" s="149"/>
      <c r="GV1" s="149"/>
      <c r="GW1" s="149"/>
      <c r="GX1" s="149"/>
      <c r="GY1" s="149"/>
      <c r="GZ1" s="149"/>
      <c r="HA1" s="149"/>
    </row>
    <row r="2" spans="1:209" ht="14.25" thickBot="1">
      <c r="A2" s="212" t="str">
        <f>HYPERLINK("#目次!A12","目次に戻る")</f>
        <v>目次に戻る</v>
      </c>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row>
    <row r="3" spans="1:209" s="153" customFormat="1" ht="54.75" customHeight="1" thickBot="1">
      <c r="A3" s="150" t="s">
        <v>155</v>
      </c>
      <c r="B3" s="151" t="s">
        <v>156</v>
      </c>
      <c r="C3" s="151" t="s">
        <v>157</v>
      </c>
      <c r="D3" s="151" t="s">
        <v>158</v>
      </c>
      <c r="E3" s="151" t="s">
        <v>159</v>
      </c>
      <c r="F3" s="151" t="s">
        <v>160</v>
      </c>
      <c r="G3" s="151" t="s">
        <v>161</v>
      </c>
      <c r="H3" s="151" t="s">
        <v>162</v>
      </c>
      <c r="I3" s="152" t="s">
        <v>163</v>
      </c>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row>
    <row r="4" spans="1:209" ht="20.25" customHeight="1">
      <c r="A4" s="118" t="s">
        <v>209</v>
      </c>
      <c r="B4" s="155">
        <v>158810</v>
      </c>
      <c r="C4" s="146">
        <v>160080</v>
      </c>
      <c r="D4" s="146">
        <v>300310</v>
      </c>
      <c r="E4" s="156">
        <v>3.02</v>
      </c>
      <c r="F4" s="156">
        <v>20.11</v>
      </c>
      <c r="G4" s="156">
        <v>53.03</v>
      </c>
      <c r="H4" s="156">
        <v>10.54</v>
      </c>
      <c r="I4" s="156">
        <v>0.63</v>
      </c>
      <c r="J4" s="148"/>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9"/>
      <c r="EY4" s="149"/>
      <c r="EZ4" s="149"/>
      <c r="FA4" s="149"/>
      <c r="FB4" s="149"/>
      <c r="FC4" s="149"/>
      <c r="FD4" s="149"/>
      <c r="FE4" s="149"/>
      <c r="FF4" s="149"/>
      <c r="FG4" s="149"/>
      <c r="FH4" s="149"/>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row>
    <row r="5" spans="1:209" ht="20.25" customHeight="1">
      <c r="A5" s="118" t="s">
        <v>66</v>
      </c>
      <c r="B5" s="132">
        <v>56950</v>
      </c>
      <c r="C5" s="133">
        <v>57710</v>
      </c>
      <c r="D5" s="133">
        <v>141070</v>
      </c>
      <c r="E5" s="157">
        <v>4.59</v>
      </c>
      <c r="F5" s="157">
        <v>31.8</v>
      </c>
      <c r="G5" s="157">
        <v>87.73</v>
      </c>
      <c r="H5" s="157">
        <v>12.84</v>
      </c>
      <c r="I5" s="157">
        <v>0.54</v>
      </c>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49"/>
      <c r="DI5" s="149"/>
      <c r="DJ5" s="149"/>
      <c r="DK5" s="149"/>
      <c r="DL5" s="149"/>
      <c r="DM5" s="149"/>
      <c r="DN5" s="149"/>
      <c r="DO5" s="149"/>
      <c r="DP5" s="149"/>
      <c r="DQ5" s="149"/>
      <c r="DR5" s="149"/>
      <c r="DS5" s="149"/>
      <c r="DT5" s="149"/>
      <c r="DU5" s="149"/>
      <c r="DV5" s="149"/>
      <c r="DW5" s="149"/>
      <c r="DX5" s="149"/>
      <c r="DY5" s="149"/>
      <c r="DZ5" s="149"/>
      <c r="EA5" s="149"/>
      <c r="EB5" s="149"/>
      <c r="EC5" s="149"/>
      <c r="ED5" s="149"/>
      <c r="EE5" s="149"/>
      <c r="EF5" s="149"/>
      <c r="EG5" s="149"/>
      <c r="EH5" s="149"/>
      <c r="EI5" s="149"/>
      <c r="EJ5" s="149"/>
      <c r="EK5" s="149"/>
      <c r="EL5" s="149"/>
      <c r="EM5" s="149"/>
      <c r="EN5" s="149"/>
      <c r="EO5" s="149"/>
      <c r="EP5" s="149"/>
      <c r="EQ5" s="149"/>
      <c r="ER5" s="149"/>
      <c r="ES5" s="149"/>
      <c r="ET5" s="149"/>
      <c r="EU5" s="149"/>
      <c r="EV5" s="149"/>
      <c r="EW5" s="149"/>
      <c r="EX5" s="149"/>
      <c r="EY5" s="149"/>
      <c r="EZ5" s="149"/>
      <c r="FA5" s="149"/>
      <c r="FB5" s="149"/>
      <c r="FC5" s="149"/>
      <c r="FD5" s="149"/>
      <c r="FE5" s="149"/>
      <c r="FF5" s="149"/>
      <c r="FG5" s="149"/>
      <c r="FH5" s="149"/>
      <c r="FI5" s="149"/>
      <c r="FJ5" s="149"/>
      <c r="FK5" s="149"/>
      <c r="FL5" s="149"/>
      <c r="FM5" s="149"/>
      <c r="FN5" s="149"/>
      <c r="FO5" s="149"/>
      <c r="FP5" s="149"/>
      <c r="FQ5" s="149"/>
      <c r="FR5" s="149"/>
      <c r="FS5" s="149"/>
      <c r="FT5" s="149"/>
      <c r="FU5" s="149"/>
      <c r="FV5" s="149"/>
      <c r="FW5" s="149"/>
      <c r="FX5" s="149"/>
      <c r="FY5" s="149"/>
      <c r="FZ5" s="149"/>
      <c r="GA5" s="149"/>
      <c r="GB5" s="149"/>
      <c r="GC5" s="149"/>
      <c r="GD5" s="149"/>
      <c r="GE5" s="149"/>
      <c r="GF5" s="149"/>
      <c r="GG5" s="149"/>
      <c r="GH5" s="149"/>
      <c r="GI5" s="149"/>
      <c r="GJ5" s="149"/>
      <c r="GK5" s="149"/>
      <c r="GL5" s="149"/>
      <c r="GM5" s="149"/>
      <c r="GN5" s="149"/>
      <c r="GO5" s="149"/>
      <c r="GP5" s="149"/>
      <c r="GQ5" s="149"/>
      <c r="GR5" s="149"/>
      <c r="GS5" s="149"/>
      <c r="GT5" s="149"/>
      <c r="GU5" s="149"/>
      <c r="GV5" s="149"/>
      <c r="GW5" s="149"/>
      <c r="GX5" s="149"/>
      <c r="GY5" s="149"/>
      <c r="GZ5" s="149"/>
      <c r="HA5" s="149"/>
    </row>
    <row r="6" spans="1:209" ht="20.25" customHeight="1">
      <c r="A6" s="118" t="s">
        <v>154</v>
      </c>
      <c r="B6" s="132">
        <v>89680</v>
      </c>
      <c r="C6" s="133">
        <v>90120</v>
      </c>
      <c r="D6" s="133">
        <v>138530</v>
      </c>
      <c r="E6" s="157">
        <v>2.02</v>
      </c>
      <c r="F6" s="157">
        <v>12.68</v>
      </c>
      <c r="G6" s="157">
        <v>31</v>
      </c>
      <c r="H6" s="157">
        <v>8.21</v>
      </c>
      <c r="I6" s="157">
        <v>0.77</v>
      </c>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row>
    <row r="7" spans="1:209" ht="17.25" customHeight="1">
      <c r="A7" s="118" t="s">
        <v>84</v>
      </c>
      <c r="B7" s="132"/>
      <c r="C7" s="158"/>
      <c r="D7" s="158"/>
      <c r="E7" s="157"/>
      <c r="F7" s="157"/>
      <c r="G7" s="157"/>
      <c r="H7" s="157"/>
      <c r="I7" s="157"/>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49"/>
      <c r="CN7" s="149"/>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49"/>
      <c r="EG7" s="149"/>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49"/>
      <c r="FZ7" s="149"/>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row>
    <row r="8" spans="1:209" ht="20.25" customHeight="1">
      <c r="A8" s="118" t="s">
        <v>210</v>
      </c>
      <c r="B8" s="132">
        <v>156440</v>
      </c>
      <c r="C8" s="133">
        <v>157650</v>
      </c>
      <c r="D8" s="133">
        <v>294210</v>
      </c>
      <c r="E8" s="157">
        <v>2.99</v>
      </c>
      <c r="F8" s="157">
        <v>19.94</v>
      </c>
      <c r="G8" s="157">
        <v>52.2</v>
      </c>
      <c r="H8" s="157">
        <v>10.52</v>
      </c>
      <c r="I8" s="157">
        <v>0.63</v>
      </c>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49"/>
      <c r="CN8" s="149"/>
      <c r="CO8" s="149"/>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9"/>
      <c r="DR8" s="149"/>
      <c r="DS8" s="149"/>
      <c r="DT8" s="149"/>
      <c r="DU8" s="149"/>
      <c r="DV8" s="149"/>
      <c r="DW8" s="149"/>
      <c r="DX8" s="149"/>
      <c r="DY8" s="149"/>
      <c r="DZ8" s="149"/>
      <c r="EA8" s="149"/>
      <c r="EB8" s="149"/>
      <c r="EC8" s="149"/>
      <c r="ED8" s="149"/>
      <c r="EE8" s="149"/>
      <c r="EF8" s="149"/>
      <c r="EG8" s="149"/>
      <c r="EH8" s="149"/>
      <c r="EI8" s="149"/>
      <c r="EJ8" s="149"/>
      <c r="EK8" s="149"/>
      <c r="EL8" s="149"/>
      <c r="EM8" s="149"/>
      <c r="EN8" s="149"/>
      <c r="EO8" s="149"/>
      <c r="EP8" s="149"/>
      <c r="EQ8" s="149"/>
      <c r="ER8" s="149"/>
      <c r="ES8" s="149"/>
      <c r="ET8" s="149"/>
      <c r="EU8" s="149"/>
      <c r="EV8" s="149"/>
      <c r="EW8" s="149"/>
      <c r="EX8" s="149"/>
      <c r="EY8" s="149"/>
      <c r="EZ8" s="149"/>
      <c r="FA8" s="149"/>
      <c r="FB8" s="149"/>
      <c r="FC8" s="149"/>
      <c r="FD8" s="149"/>
      <c r="FE8" s="149"/>
      <c r="FF8" s="149"/>
      <c r="FG8" s="149"/>
      <c r="FH8" s="149"/>
      <c r="FI8" s="149"/>
      <c r="FJ8" s="149"/>
      <c r="FK8" s="149"/>
      <c r="FL8" s="149"/>
      <c r="FM8" s="149"/>
      <c r="FN8" s="149"/>
      <c r="FO8" s="149"/>
      <c r="FP8" s="149"/>
      <c r="FQ8" s="149"/>
      <c r="FR8" s="149"/>
      <c r="FS8" s="149"/>
      <c r="FT8" s="149"/>
      <c r="FU8" s="149"/>
      <c r="FV8" s="149"/>
      <c r="FW8" s="149"/>
      <c r="FX8" s="149"/>
      <c r="FY8" s="149"/>
      <c r="FZ8" s="149"/>
      <c r="GA8" s="149"/>
      <c r="GB8" s="149"/>
      <c r="GC8" s="149"/>
      <c r="GD8" s="149"/>
      <c r="GE8" s="149"/>
      <c r="GF8" s="149"/>
      <c r="GG8" s="149"/>
      <c r="GH8" s="149"/>
      <c r="GI8" s="149"/>
      <c r="GJ8" s="149"/>
      <c r="GK8" s="149"/>
      <c r="GL8" s="149"/>
      <c r="GM8" s="149"/>
      <c r="GN8" s="149"/>
      <c r="GO8" s="149"/>
      <c r="GP8" s="149"/>
      <c r="GQ8" s="149"/>
      <c r="GR8" s="149"/>
      <c r="GS8" s="149"/>
      <c r="GT8" s="149"/>
      <c r="GU8" s="149"/>
      <c r="GV8" s="149"/>
      <c r="GW8" s="149"/>
      <c r="GX8" s="149"/>
      <c r="GY8" s="149"/>
      <c r="GZ8" s="149"/>
      <c r="HA8" s="149"/>
    </row>
    <row r="9" spans="1:209" ht="20.25" customHeight="1">
      <c r="A9" s="118" t="s">
        <v>66</v>
      </c>
      <c r="B9" s="132">
        <v>55130</v>
      </c>
      <c r="C9" s="133">
        <v>55830</v>
      </c>
      <c r="D9" s="133">
        <v>136000</v>
      </c>
      <c r="E9" s="157">
        <v>4.58</v>
      </c>
      <c r="F9" s="157">
        <v>31.75</v>
      </c>
      <c r="G9" s="157">
        <v>86.78</v>
      </c>
      <c r="H9" s="157">
        <v>12.87</v>
      </c>
      <c r="I9" s="157">
        <v>0.54</v>
      </c>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49"/>
      <c r="EG9" s="149"/>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49"/>
      <c r="FZ9" s="149"/>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row>
    <row r="10" spans="1:209" ht="20.25" customHeight="1">
      <c r="A10" s="118" t="s">
        <v>154</v>
      </c>
      <c r="B10" s="132">
        <v>89270</v>
      </c>
      <c r="C10" s="133">
        <v>89700</v>
      </c>
      <c r="D10" s="133">
        <v>137690</v>
      </c>
      <c r="E10" s="157">
        <v>2.01</v>
      </c>
      <c r="F10" s="157">
        <v>12.65</v>
      </c>
      <c r="G10" s="157">
        <v>30.84</v>
      </c>
      <c r="H10" s="157">
        <v>8.2</v>
      </c>
      <c r="I10" s="157">
        <v>0.77</v>
      </c>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row>
    <row r="11" spans="1:209" ht="17.25" customHeight="1">
      <c r="A11" s="118" t="s">
        <v>84</v>
      </c>
      <c r="B11" s="132"/>
      <c r="C11" s="158"/>
      <c r="D11" s="158"/>
      <c r="E11" s="157"/>
      <c r="F11" s="157"/>
      <c r="G11" s="157"/>
      <c r="H11" s="157"/>
      <c r="I11" s="157"/>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49"/>
      <c r="EG11" s="149"/>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49"/>
      <c r="FZ11" s="149"/>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row>
    <row r="12" spans="1:209" ht="20.25" customHeight="1">
      <c r="A12" s="118" t="s">
        <v>211</v>
      </c>
      <c r="B12" s="132">
        <v>2370</v>
      </c>
      <c r="C12" s="133">
        <v>2430</v>
      </c>
      <c r="D12" s="133">
        <v>6100</v>
      </c>
      <c r="E12" s="157">
        <v>4.56</v>
      </c>
      <c r="F12" s="157">
        <v>30.54</v>
      </c>
      <c r="G12" s="157">
        <v>107.05</v>
      </c>
      <c r="H12" s="157">
        <v>11.53</v>
      </c>
      <c r="I12" s="157">
        <v>0.58</v>
      </c>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c r="CN12" s="149"/>
      <c r="CO12" s="149"/>
      <c r="CP12" s="149"/>
      <c r="CQ12" s="149"/>
      <c r="CR12" s="149"/>
      <c r="CS12" s="149"/>
      <c r="CT12" s="149"/>
      <c r="CU12" s="149"/>
      <c r="CV12" s="149"/>
      <c r="CW12" s="149"/>
      <c r="CX12" s="149"/>
      <c r="CY12" s="149"/>
      <c r="CZ12" s="149"/>
      <c r="DA12" s="149"/>
      <c r="DB12" s="149"/>
      <c r="DC12" s="149"/>
      <c r="DD12" s="149"/>
      <c r="DE12" s="149"/>
      <c r="DF12" s="149"/>
      <c r="DG12" s="149"/>
      <c r="DH12" s="149"/>
      <c r="DI12" s="149"/>
      <c r="DJ12" s="149"/>
      <c r="DK12" s="149"/>
      <c r="DL12" s="149"/>
      <c r="DM12" s="149"/>
      <c r="DN12" s="149"/>
      <c r="DO12" s="149"/>
      <c r="DP12" s="149"/>
      <c r="DQ12" s="149"/>
      <c r="DR12" s="149"/>
      <c r="DS12" s="149"/>
      <c r="DT12" s="149"/>
      <c r="DU12" s="149"/>
      <c r="DV12" s="149"/>
      <c r="DW12" s="149"/>
      <c r="DX12" s="149"/>
      <c r="DY12" s="149"/>
      <c r="DZ12" s="149"/>
      <c r="EA12" s="149"/>
      <c r="EB12" s="149"/>
      <c r="EC12" s="149"/>
      <c r="ED12" s="149"/>
      <c r="EE12" s="149"/>
      <c r="EF12" s="149"/>
      <c r="EG12" s="149"/>
      <c r="EH12" s="149"/>
      <c r="EI12" s="149"/>
      <c r="EJ12" s="149"/>
      <c r="EK12" s="149"/>
      <c r="EL12" s="149"/>
      <c r="EM12" s="149"/>
      <c r="EN12" s="149"/>
      <c r="EO12" s="149"/>
      <c r="EP12" s="149"/>
      <c r="EQ12" s="149"/>
      <c r="ER12" s="149"/>
      <c r="ES12" s="149"/>
      <c r="ET12" s="149"/>
      <c r="EU12" s="149"/>
      <c r="EV12" s="149"/>
      <c r="EW12" s="149"/>
      <c r="EX12" s="149"/>
      <c r="EY12" s="149"/>
      <c r="EZ12" s="149"/>
      <c r="FA12" s="149"/>
      <c r="FB12" s="149"/>
      <c r="FC12" s="149"/>
      <c r="FD12" s="149"/>
      <c r="FE12" s="149"/>
      <c r="FF12" s="149"/>
      <c r="FG12" s="149"/>
      <c r="FH12" s="149"/>
      <c r="FI12" s="149"/>
      <c r="FJ12" s="149"/>
      <c r="FK12" s="149"/>
      <c r="FL12" s="149"/>
      <c r="FM12" s="149"/>
      <c r="FN12" s="149"/>
      <c r="FO12" s="149"/>
      <c r="FP12" s="149"/>
      <c r="FQ12" s="149"/>
      <c r="FR12" s="149"/>
      <c r="FS12" s="149"/>
      <c r="FT12" s="149"/>
      <c r="FU12" s="149"/>
      <c r="FV12" s="149"/>
      <c r="FW12" s="149"/>
      <c r="FX12" s="149"/>
      <c r="FY12" s="149"/>
      <c r="FZ12" s="149"/>
      <c r="GA12" s="149"/>
      <c r="GB12" s="149"/>
      <c r="GC12" s="149"/>
      <c r="GD12" s="149"/>
      <c r="GE12" s="149"/>
      <c r="GF12" s="149"/>
      <c r="GG12" s="149"/>
      <c r="GH12" s="149"/>
      <c r="GI12" s="149"/>
      <c r="GJ12" s="149"/>
      <c r="GK12" s="149"/>
      <c r="GL12" s="149"/>
      <c r="GM12" s="149"/>
      <c r="GN12" s="149"/>
      <c r="GO12" s="149"/>
      <c r="GP12" s="149"/>
      <c r="GQ12" s="149"/>
      <c r="GR12" s="149"/>
      <c r="GS12" s="149"/>
      <c r="GT12" s="149"/>
      <c r="GU12" s="149"/>
      <c r="GV12" s="149"/>
      <c r="GW12" s="149"/>
      <c r="GX12" s="149"/>
      <c r="GY12" s="149"/>
      <c r="GZ12" s="149"/>
      <c r="HA12" s="149"/>
    </row>
    <row r="13" spans="1:209" ht="20.25" customHeight="1">
      <c r="A13" s="118" t="s">
        <v>66</v>
      </c>
      <c r="B13" s="132">
        <v>1820</v>
      </c>
      <c r="C13" s="133">
        <v>1880</v>
      </c>
      <c r="D13" s="133">
        <v>5070</v>
      </c>
      <c r="E13" s="157">
        <v>4.95</v>
      </c>
      <c r="F13" s="157">
        <v>33.34</v>
      </c>
      <c r="G13" s="157">
        <v>116.73</v>
      </c>
      <c r="H13" s="157">
        <v>11.93</v>
      </c>
      <c r="I13" s="157">
        <v>0.56</v>
      </c>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49"/>
      <c r="BZ13" s="149"/>
      <c r="CA13" s="149"/>
      <c r="CB13" s="149"/>
      <c r="CC13" s="149"/>
      <c r="CD13" s="149"/>
      <c r="CE13" s="149"/>
      <c r="CF13" s="149"/>
      <c r="CG13" s="149"/>
      <c r="CH13" s="149"/>
      <c r="CI13" s="149"/>
      <c r="CJ13" s="149"/>
      <c r="CK13" s="149"/>
      <c r="CL13" s="149"/>
      <c r="CM13" s="149"/>
      <c r="CN13" s="149"/>
      <c r="CO13" s="149"/>
      <c r="CP13" s="149"/>
      <c r="CQ13" s="149"/>
      <c r="CR13" s="149"/>
      <c r="CS13" s="149"/>
      <c r="CT13" s="149"/>
      <c r="CU13" s="149"/>
      <c r="CV13" s="149"/>
      <c r="CW13" s="149"/>
      <c r="CX13" s="149"/>
      <c r="CY13" s="149"/>
      <c r="CZ13" s="149"/>
      <c r="DA13" s="149"/>
      <c r="DB13" s="149"/>
      <c r="DC13" s="149"/>
      <c r="DD13" s="149"/>
      <c r="DE13" s="149"/>
      <c r="DF13" s="149"/>
      <c r="DG13" s="149"/>
      <c r="DH13" s="149"/>
      <c r="DI13" s="149"/>
      <c r="DJ13" s="149"/>
      <c r="DK13" s="149"/>
      <c r="DL13" s="149"/>
      <c r="DM13" s="149"/>
      <c r="DN13" s="149"/>
      <c r="DO13" s="149"/>
      <c r="DP13" s="149"/>
      <c r="DQ13" s="149"/>
      <c r="DR13" s="149"/>
      <c r="DS13" s="149"/>
      <c r="DT13" s="149"/>
      <c r="DU13" s="149"/>
      <c r="DV13" s="149"/>
      <c r="DW13" s="149"/>
      <c r="DX13" s="149"/>
      <c r="DY13" s="149"/>
      <c r="DZ13" s="149"/>
      <c r="EA13" s="149"/>
      <c r="EB13" s="149"/>
      <c r="EC13" s="149"/>
      <c r="ED13" s="149"/>
      <c r="EE13" s="149"/>
      <c r="EF13" s="149"/>
      <c r="EG13" s="149"/>
      <c r="EH13" s="149"/>
      <c r="EI13" s="149"/>
      <c r="EJ13" s="149"/>
      <c r="EK13" s="149"/>
      <c r="EL13" s="149"/>
      <c r="EM13" s="149"/>
      <c r="EN13" s="149"/>
      <c r="EO13" s="149"/>
      <c r="EP13" s="149"/>
      <c r="EQ13" s="149"/>
      <c r="ER13" s="149"/>
      <c r="ES13" s="149"/>
      <c r="ET13" s="149"/>
      <c r="EU13" s="149"/>
      <c r="EV13" s="149"/>
      <c r="EW13" s="149"/>
      <c r="EX13" s="149"/>
      <c r="EY13" s="149"/>
      <c r="EZ13" s="149"/>
      <c r="FA13" s="149"/>
      <c r="FB13" s="149"/>
      <c r="FC13" s="149"/>
      <c r="FD13" s="149"/>
      <c r="FE13" s="149"/>
      <c r="FF13" s="149"/>
      <c r="FG13" s="149"/>
      <c r="FH13" s="149"/>
      <c r="FI13" s="149"/>
      <c r="FJ13" s="149"/>
      <c r="FK13" s="149"/>
      <c r="FL13" s="149"/>
      <c r="FM13" s="149"/>
      <c r="FN13" s="149"/>
      <c r="FO13" s="149"/>
      <c r="FP13" s="149"/>
      <c r="FQ13" s="149"/>
      <c r="FR13" s="149"/>
      <c r="FS13" s="149"/>
      <c r="FT13" s="149"/>
      <c r="FU13" s="149"/>
      <c r="FV13" s="149"/>
      <c r="FW13" s="149"/>
      <c r="FX13" s="149"/>
      <c r="FY13" s="149"/>
      <c r="FZ13" s="149"/>
      <c r="GA13" s="149"/>
      <c r="GB13" s="149"/>
      <c r="GC13" s="149"/>
      <c r="GD13" s="149"/>
      <c r="GE13" s="149"/>
      <c r="GF13" s="149"/>
      <c r="GG13" s="149"/>
      <c r="GH13" s="149"/>
      <c r="GI13" s="149"/>
      <c r="GJ13" s="149"/>
      <c r="GK13" s="149"/>
      <c r="GL13" s="149"/>
      <c r="GM13" s="149"/>
      <c r="GN13" s="149"/>
      <c r="GO13" s="149"/>
      <c r="GP13" s="149"/>
      <c r="GQ13" s="149"/>
      <c r="GR13" s="149"/>
      <c r="GS13" s="149"/>
      <c r="GT13" s="149"/>
      <c r="GU13" s="149"/>
      <c r="GV13" s="149"/>
      <c r="GW13" s="149"/>
      <c r="GX13" s="149"/>
      <c r="GY13" s="149"/>
      <c r="GZ13" s="149"/>
      <c r="HA13" s="149"/>
    </row>
    <row r="14" spans="1:209" ht="20.25" customHeight="1" thickBot="1">
      <c r="A14" s="138" t="s">
        <v>154</v>
      </c>
      <c r="B14" s="139">
        <v>420</v>
      </c>
      <c r="C14" s="140">
        <v>420</v>
      </c>
      <c r="D14" s="140">
        <v>840</v>
      </c>
      <c r="E14" s="159">
        <v>2.83</v>
      </c>
      <c r="F14" s="159">
        <v>18.37</v>
      </c>
      <c r="G14" s="159">
        <v>64.96</v>
      </c>
      <c r="H14" s="159">
        <v>9.13</v>
      </c>
      <c r="I14" s="159">
        <v>0.71</v>
      </c>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149"/>
      <c r="CS14" s="149"/>
      <c r="CT14" s="149"/>
      <c r="CU14" s="149"/>
      <c r="CV14" s="149"/>
      <c r="CW14" s="149"/>
      <c r="CX14" s="149"/>
      <c r="CY14" s="149"/>
      <c r="CZ14" s="149"/>
      <c r="DA14" s="149"/>
      <c r="DB14" s="149"/>
      <c r="DC14" s="149"/>
      <c r="DD14" s="149"/>
      <c r="DE14" s="149"/>
      <c r="DF14" s="149"/>
      <c r="DG14" s="149"/>
      <c r="DH14" s="149"/>
      <c r="DI14" s="149"/>
      <c r="DJ14" s="149"/>
      <c r="DK14" s="149"/>
      <c r="DL14" s="149"/>
      <c r="DM14" s="149"/>
      <c r="DN14" s="149"/>
      <c r="DO14" s="149"/>
      <c r="DP14" s="149"/>
      <c r="DQ14" s="149"/>
      <c r="DR14" s="149"/>
      <c r="DS14" s="149"/>
      <c r="DT14" s="149"/>
      <c r="DU14" s="149"/>
      <c r="DV14" s="149"/>
      <c r="DW14" s="149"/>
      <c r="DX14" s="149"/>
      <c r="DY14" s="149"/>
      <c r="DZ14" s="149"/>
      <c r="EA14" s="149"/>
      <c r="EB14" s="149"/>
      <c r="EC14" s="149"/>
      <c r="ED14" s="149"/>
      <c r="EE14" s="149"/>
      <c r="EF14" s="149"/>
      <c r="EG14" s="149"/>
      <c r="EH14" s="149"/>
      <c r="EI14" s="149"/>
      <c r="EJ14" s="149"/>
      <c r="EK14" s="149"/>
      <c r="EL14" s="149"/>
      <c r="EM14" s="149"/>
      <c r="EN14" s="149"/>
      <c r="EO14" s="149"/>
      <c r="EP14" s="149"/>
      <c r="EQ14" s="149"/>
      <c r="ER14" s="149"/>
      <c r="ES14" s="149"/>
      <c r="ET14" s="149"/>
      <c r="EU14" s="149"/>
      <c r="EV14" s="149"/>
      <c r="EW14" s="149"/>
      <c r="EX14" s="149"/>
      <c r="EY14" s="149"/>
      <c r="EZ14" s="149"/>
      <c r="FA14" s="149"/>
      <c r="FB14" s="149"/>
      <c r="FC14" s="149"/>
      <c r="FD14" s="149"/>
      <c r="FE14" s="149"/>
      <c r="FF14" s="149"/>
      <c r="FG14" s="149"/>
      <c r="FH14" s="149"/>
      <c r="FI14" s="149"/>
      <c r="FJ14" s="149"/>
      <c r="FK14" s="149"/>
      <c r="FL14" s="149"/>
      <c r="FM14" s="149"/>
      <c r="FN14" s="149"/>
      <c r="FO14" s="149"/>
      <c r="FP14" s="149"/>
      <c r="FQ14" s="149"/>
      <c r="FR14" s="149"/>
      <c r="FS14" s="149"/>
      <c r="FT14" s="149"/>
      <c r="FU14" s="149"/>
      <c r="FV14" s="149"/>
      <c r="FW14" s="149"/>
      <c r="FX14" s="149"/>
      <c r="FY14" s="149"/>
      <c r="FZ14" s="149"/>
      <c r="GA14" s="149"/>
      <c r="GB14" s="149"/>
      <c r="GC14" s="149"/>
      <c r="GD14" s="149"/>
      <c r="GE14" s="149"/>
      <c r="GF14" s="149"/>
      <c r="GG14" s="149"/>
      <c r="GH14" s="149"/>
      <c r="GI14" s="149"/>
      <c r="GJ14" s="149"/>
      <c r="GK14" s="149"/>
      <c r="GL14" s="149"/>
      <c r="GM14" s="149"/>
      <c r="GN14" s="149"/>
      <c r="GO14" s="149"/>
      <c r="GP14" s="149"/>
      <c r="GQ14" s="149"/>
      <c r="GR14" s="149"/>
      <c r="GS14" s="149"/>
      <c r="GT14" s="149"/>
      <c r="GU14" s="149"/>
      <c r="GV14" s="149"/>
      <c r="GW14" s="149"/>
      <c r="GX14" s="149"/>
      <c r="GY14" s="149"/>
      <c r="GZ14" s="149"/>
      <c r="HA14" s="149"/>
    </row>
    <row r="15" spans="1:209" ht="12" customHeight="1">
      <c r="A15" s="118" t="s">
        <v>164</v>
      </c>
      <c r="B15" s="130"/>
      <c r="C15" s="130"/>
      <c r="D15" s="130"/>
      <c r="E15" s="130"/>
      <c r="F15" s="130"/>
      <c r="G15" s="130"/>
      <c r="H15" s="130"/>
      <c r="I15" s="130"/>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c r="BZ15" s="149"/>
      <c r="CA15" s="149"/>
      <c r="CB15" s="149"/>
      <c r="CC15" s="149"/>
      <c r="CD15" s="149"/>
      <c r="CE15" s="149"/>
      <c r="CF15" s="149"/>
      <c r="CG15" s="149"/>
      <c r="CH15" s="149"/>
      <c r="CI15" s="149"/>
      <c r="CJ15" s="149"/>
      <c r="CK15" s="149"/>
      <c r="CL15" s="149"/>
      <c r="CM15" s="149"/>
      <c r="CN15" s="149"/>
      <c r="CO15" s="149"/>
      <c r="CP15" s="149"/>
      <c r="CQ15" s="149"/>
      <c r="CR15" s="149"/>
      <c r="CS15" s="149"/>
      <c r="CT15" s="149"/>
      <c r="CU15" s="149"/>
      <c r="CV15" s="149"/>
      <c r="CW15" s="149"/>
      <c r="CX15" s="149"/>
      <c r="CY15" s="149"/>
      <c r="CZ15" s="149"/>
      <c r="DA15" s="149"/>
      <c r="DB15" s="149"/>
      <c r="DC15" s="149"/>
      <c r="DD15" s="149"/>
      <c r="DE15" s="149"/>
      <c r="DF15" s="149"/>
      <c r="DG15" s="149"/>
      <c r="DH15" s="149"/>
      <c r="DI15" s="149"/>
      <c r="DJ15" s="149"/>
      <c r="DK15" s="149"/>
      <c r="DL15" s="149"/>
      <c r="DM15" s="149"/>
      <c r="DN15" s="149"/>
      <c r="DO15" s="149"/>
      <c r="DP15" s="149"/>
      <c r="DQ15" s="149"/>
      <c r="DR15" s="149"/>
      <c r="DS15" s="149"/>
      <c r="DT15" s="149"/>
      <c r="DU15" s="149"/>
      <c r="DV15" s="149"/>
      <c r="DW15" s="149"/>
      <c r="DX15" s="149"/>
      <c r="DY15" s="149"/>
      <c r="DZ15" s="149"/>
      <c r="EA15" s="149"/>
      <c r="EB15" s="149"/>
      <c r="EC15" s="149"/>
      <c r="ED15" s="149"/>
      <c r="EE15" s="149"/>
      <c r="EF15" s="149"/>
      <c r="EG15" s="149"/>
      <c r="EH15" s="149"/>
      <c r="EI15" s="149"/>
      <c r="EJ15" s="149"/>
      <c r="EK15" s="149"/>
      <c r="EL15" s="149"/>
      <c r="EM15" s="149"/>
      <c r="EN15" s="149"/>
      <c r="EO15" s="149"/>
      <c r="EP15" s="149"/>
      <c r="EQ15" s="149"/>
      <c r="ER15" s="149"/>
      <c r="ES15" s="149"/>
      <c r="ET15" s="149"/>
      <c r="EU15" s="149"/>
      <c r="EV15" s="149"/>
      <c r="EW15" s="149"/>
      <c r="EX15" s="149"/>
      <c r="EY15" s="149"/>
      <c r="EZ15" s="149"/>
      <c r="FA15" s="149"/>
      <c r="FB15" s="149"/>
      <c r="FC15" s="149"/>
      <c r="FD15" s="149"/>
      <c r="FE15" s="149"/>
      <c r="FF15" s="149"/>
      <c r="FG15" s="149"/>
      <c r="FH15" s="149"/>
      <c r="FI15" s="149"/>
      <c r="FJ15" s="149"/>
      <c r="FK15" s="149"/>
      <c r="FL15" s="149"/>
      <c r="FM15" s="149"/>
      <c r="FN15" s="149"/>
      <c r="FO15" s="149"/>
      <c r="FP15" s="149"/>
      <c r="FQ15" s="149"/>
      <c r="FR15" s="149"/>
      <c r="FS15" s="149"/>
      <c r="FT15" s="149"/>
      <c r="FU15" s="149"/>
      <c r="FV15" s="149"/>
      <c r="FW15" s="149"/>
      <c r="FX15" s="149"/>
      <c r="FY15" s="149"/>
      <c r="FZ15" s="149"/>
      <c r="GA15" s="149"/>
      <c r="GB15" s="149"/>
      <c r="GC15" s="149"/>
      <c r="GD15" s="149"/>
      <c r="GE15" s="149"/>
      <c r="GF15" s="149"/>
      <c r="GG15" s="149"/>
      <c r="GH15" s="149"/>
      <c r="GI15" s="149"/>
      <c r="GJ15" s="149"/>
      <c r="GK15" s="149"/>
      <c r="GL15" s="149"/>
      <c r="GM15" s="149"/>
      <c r="GN15" s="149"/>
      <c r="GO15" s="149"/>
      <c r="GP15" s="149"/>
      <c r="GQ15" s="149"/>
      <c r="GR15" s="149"/>
      <c r="GS15" s="149"/>
      <c r="GT15" s="149"/>
      <c r="GU15" s="149"/>
      <c r="GV15" s="149"/>
      <c r="GW15" s="149"/>
      <c r="GX15" s="149"/>
      <c r="GY15" s="149"/>
      <c r="GZ15" s="149"/>
      <c r="HA15" s="149"/>
    </row>
    <row r="16" spans="1:209" ht="12" customHeight="1">
      <c r="A16" s="118" t="s">
        <v>266</v>
      </c>
      <c r="B16" s="130"/>
      <c r="C16" s="130"/>
      <c r="D16" s="130"/>
      <c r="E16" s="130"/>
      <c r="F16" s="130"/>
      <c r="G16" s="130"/>
      <c r="H16" s="130"/>
      <c r="I16" s="130"/>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c r="BU16" s="149"/>
      <c r="BV16" s="149"/>
      <c r="BW16" s="149"/>
      <c r="BX16" s="149"/>
      <c r="BY16" s="149"/>
      <c r="BZ16" s="149"/>
      <c r="CA16" s="149"/>
      <c r="CB16" s="149"/>
      <c r="CC16" s="149"/>
      <c r="CD16" s="149"/>
      <c r="CE16" s="149"/>
      <c r="CF16" s="149"/>
      <c r="CG16" s="149"/>
      <c r="CH16" s="149"/>
      <c r="CI16" s="149"/>
      <c r="CJ16" s="149"/>
      <c r="CK16" s="149"/>
      <c r="CL16" s="149"/>
      <c r="CM16" s="149"/>
      <c r="CN16" s="149"/>
      <c r="CO16" s="149"/>
      <c r="CP16" s="149"/>
      <c r="CQ16" s="149"/>
      <c r="CR16" s="149"/>
      <c r="CS16" s="149"/>
      <c r="CT16" s="149"/>
      <c r="CU16" s="149"/>
      <c r="CV16" s="149"/>
      <c r="CW16" s="149"/>
      <c r="CX16" s="149"/>
      <c r="CY16" s="149"/>
      <c r="CZ16" s="149"/>
      <c r="DA16" s="149"/>
      <c r="DB16" s="149"/>
      <c r="DC16" s="149"/>
      <c r="DD16" s="149"/>
      <c r="DE16" s="149"/>
      <c r="DF16" s="149"/>
      <c r="DG16" s="149"/>
      <c r="DH16" s="149"/>
      <c r="DI16" s="149"/>
      <c r="DJ16" s="149"/>
      <c r="DK16" s="149"/>
      <c r="DL16" s="149"/>
      <c r="DM16" s="149"/>
      <c r="DN16" s="149"/>
      <c r="DO16" s="149"/>
      <c r="DP16" s="149"/>
      <c r="DQ16" s="149"/>
      <c r="DR16" s="149"/>
      <c r="DS16" s="149"/>
      <c r="DT16" s="149"/>
      <c r="DU16" s="149"/>
      <c r="DV16" s="149"/>
      <c r="DW16" s="149"/>
      <c r="DX16" s="149"/>
      <c r="DY16" s="149"/>
      <c r="DZ16" s="149"/>
      <c r="EA16" s="149"/>
      <c r="EB16" s="149"/>
      <c r="EC16" s="149"/>
      <c r="ED16" s="149"/>
      <c r="EE16" s="149"/>
      <c r="EF16" s="149"/>
      <c r="EG16" s="149"/>
      <c r="EH16" s="149"/>
      <c r="EI16" s="149"/>
      <c r="EJ16" s="149"/>
      <c r="EK16" s="149"/>
      <c r="EL16" s="149"/>
      <c r="EM16" s="149"/>
      <c r="EN16" s="149"/>
      <c r="EO16" s="149"/>
      <c r="EP16" s="149"/>
      <c r="EQ16" s="149"/>
      <c r="ER16" s="149"/>
      <c r="ES16" s="149"/>
      <c r="ET16" s="149"/>
      <c r="EU16" s="149"/>
      <c r="EV16" s="149"/>
      <c r="EW16" s="149"/>
      <c r="EX16" s="149"/>
      <c r="EY16" s="149"/>
      <c r="EZ16" s="149"/>
      <c r="FA16" s="149"/>
      <c r="FB16" s="149"/>
      <c r="FC16" s="149"/>
      <c r="FD16" s="149"/>
      <c r="FE16" s="149"/>
      <c r="FF16" s="149"/>
      <c r="FG16" s="149"/>
      <c r="FH16" s="149"/>
      <c r="FI16" s="149"/>
      <c r="FJ16" s="149"/>
      <c r="FK16" s="149"/>
      <c r="FL16" s="149"/>
      <c r="FM16" s="149"/>
      <c r="FN16" s="149"/>
      <c r="FO16" s="149"/>
      <c r="FP16" s="149"/>
      <c r="FQ16" s="149"/>
      <c r="FR16" s="149"/>
      <c r="FS16" s="149"/>
      <c r="FT16" s="149"/>
      <c r="FU16" s="149"/>
      <c r="FV16" s="149"/>
      <c r="FW16" s="149"/>
      <c r="FX16" s="149"/>
      <c r="FY16" s="149"/>
      <c r="FZ16" s="149"/>
      <c r="GA16" s="149"/>
      <c r="GB16" s="149"/>
      <c r="GC16" s="149"/>
      <c r="GD16" s="149"/>
      <c r="GE16" s="149"/>
      <c r="GF16" s="149"/>
      <c r="GG16" s="149"/>
      <c r="GH16" s="149"/>
      <c r="GI16" s="149"/>
      <c r="GJ16" s="149"/>
      <c r="GK16" s="149"/>
      <c r="GL16" s="149"/>
      <c r="GM16" s="149"/>
      <c r="GN16" s="149"/>
      <c r="GO16" s="149"/>
      <c r="GP16" s="149"/>
      <c r="GQ16" s="149"/>
      <c r="GR16" s="149"/>
      <c r="GS16" s="149"/>
      <c r="GT16" s="149"/>
      <c r="GU16" s="149"/>
      <c r="GV16" s="149"/>
      <c r="GW16" s="149"/>
      <c r="GX16" s="149"/>
      <c r="GY16" s="149"/>
      <c r="GZ16" s="149"/>
      <c r="HA16" s="149"/>
    </row>
  </sheetData>
  <sheetProtection/>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abColor indexed="12"/>
  </sheetPr>
  <dimension ref="A1:HB128"/>
  <sheetViews>
    <sheetView zoomScalePageLayoutView="0" workbookViewId="0" topLeftCell="A1">
      <selection activeCell="A2" sqref="A2"/>
    </sheetView>
  </sheetViews>
  <sheetFormatPr defaultColWidth="9.00390625" defaultRowHeight="13.5"/>
  <cols>
    <col min="1" max="1" width="16.75390625" style="118" customWidth="1"/>
    <col min="2" max="10" width="8.25390625" style="118" customWidth="1"/>
    <col min="11" max="155" width="1.625" style="118" customWidth="1"/>
    <col min="156" max="16384" width="9.00390625" style="118" customWidth="1"/>
  </cols>
  <sheetData>
    <row r="1" spans="1:210" ht="18" customHeight="1">
      <c r="A1" s="143" t="s">
        <v>273</v>
      </c>
      <c r="B1" s="130"/>
      <c r="C1" s="130"/>
      <c r="D1" s="130"/>
      <c r="E1" s="130"/>
      <c r="F1" s="130"/>
      <c r="G1" s="130"/>
      <c r="H1" s="130"/>
      <c r="I1" s="130"/>
      <c r="J1" s="130"/>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c r="CC1" s="149"/>
      <c r="CD1" s="149"/>
      <c r="CE1" s="149"/>
      <c r="CF1" s="149"/>
      <c r="CG1" s="149"/>
      <c r="CH1" s="149"/>
      <c r="CI1" s="149"/>
      <c r="CJ1" s="149"/>
      <c r="CK1" s="149"/>
      <c r="CL1" s="149"/>
      <c r="CM1" s="149"/>
      <c r="CN1" s="149"/>
      <c r="CO1" s="149"/>
      <c r="CP1" s="149"/>
      <c r="CQ1" s="149"/>
      <c r="CR1" s="149"/>
      <c r="CS1" s="149"/>
      <c r="CT1" s="149"/>
      <c r="CU1" s="149"/>
      <c r="CV1" s="149"/>
      <c r="CW1" s="149"/>
      <c r="CX1" s="149"/>
      <c r="CY1" s="149"/>
      <c r="CZ1" s="149"/>
      <c r="DA1" s="149"/>
      <c r="DB1" s="149"/>
      <c r="DC1" s="149"/>
      <c r="DD1" s="149"/>
      <c r="DE1" s="149"/>
      <c r="DF1" s="149"/>
      <c r="DG1" s="149"/>
      <c r="DH1" s="149"/>
      <c r="DI1" s="149"/>
      <c r="DJ1" s="149"/>
      <c r="DK1" s="149"/>
      <c r="DL1" s="149"/>
      <c r="DM1" s="149"/>
      <c r="DN1" s="149"/>
      <c r="DO1" s="149"/>
      <c r="DP1" s="149"/>
      <c r="DQ1" s="149"/>
      <c r="DR1" s="149"/>
      <c r="DS1" s="149"/>
      <c r="DT1" s="149"/>
      <c r="DU1" s="149"/>
      <c r="DV1" s="149"/>
      <c r="DW1" s="149"/>
      <c r="DX1" s="149"/>
      <c r="DY1" s="149"/>
      <c r="DZ1" s="149"/>
      <c r="EA1" s="149"/>
      <c r="EB1" s="149"/>
      <c r="EC1" s="149"/>
      <c r="ED1" s="149"/>
      <c r="EE1" s="149"/>
      <c r="EF1" s="149"/>
      <c r="EG1" s="149"/>
      <c r="EH1" s="149"/>
      <c r="EI1" s="149"/>
      <c r="EJ1" s="149"/>
      <c r="EK1" s="149"/>
      <c r="EL1" s="149"/>
      <c r="EM1" s="149"/>
      <c r="EN1" s="149"/>
      <c r="EO1" s="149"/>
      <c r="EP1" s="149"/>
      <c r="EQ1" s="149"/>
      <c r="ER1" s="149"/>
      <c r="ES1" s="149"/>
      <c r="ET1" s="149"/>
      <c r="EU1" s="149"/>
      <c r="EV1" s="149"/>
      <c r="EW1" s="149"/>
      <c r="EX1" s="149"/>
      <c r="EY1" s="149"/>
      <c r="EZ1" s="149"/>
      <c r="FA1" s="149"/>
      <c r="FB1" s="149"/>
      <c r="FC1" s="149"/>
      <c r="FD1" s="149"/>
      <c r="FE1" s="149"/>
      <c r="FF1" s="149"/>
      <c r="FG1" s="149"/>
      <c r="FH1" s="149"/>
      <c r="FI1" s="149"/>
      <c r="FJ1" s="149"/>
      <c r="FK1" s="149"/>
      <c r="FL1" s="149"/>
      <c r="FM1" s="149"/>
      <c r="FN1" s="149"/>
      <c r="FO1" s="149"/>
      <c r="FP1" s="149"/>
      <c r="FQ1" s="149"/>
      <c r="FR1" s="149"/>
      <c r="FS1" s="149"/>
      <c r="FT1" s="149"/>
      <c r="FU1" s="149"/>
      <c r="FV1" s="149"/>
      <c r="FW1" s="149"/>
      <c r="FX1" s="149"/>
      <c r="FY1" s="149"/>
      <c r="FZ1" s="149"/>
      <c r="GA1" s="149"/>
      <c r="GB1" s="149"/>
      <c r="GC1" s="149"/>
      <c r="GD1" s="149"/>
      <c r="GE1" s="149"/>
      <c r="GF1" s="149"/>
      <c r="GG1" s="149"/>
      <c r="GH1" s="149"/>
      <c r="GI1" s="149"/>
      <c r="GJ1" s="149"/>
      <c r="GK1" s="149"/>
      <c r="GL1" s="149"/>
      <c r="GM1" s="149"/>
      <c r="GN1" s="149"/>
      <c r="GO1" s="149"/>
      <c r="GP1" s="149"/>
      <c r="GQ1" s="149"/>
      <c r="GR1" s="149"/>
      <c r="GS1" s="149"/>
      <c r="GT1" s="149"/>
      <c r="GU1" s="149"/>
      <c r="GV1" s="149"/>
      <c r="GW1" s="149"/>
      <c r="GX1" s="149"/>
      <c r="GY1" s="149"/>
      <c r="GZ1" s="149"/>
      <c r="HA1" s="149"/>
      <c r="HB1" s="149"/>
    </row>
    <row r="2" spans="1:210" ht="14.25" thickBot="1">
      <c r="A2" s="212" t="str">
        <f>HYPERLINK("#目次!A13","目次に戻る")</f>
        <v>目次に戻る</v>
      </c>
      <c r="B2" s="130"/>
      <c r="C2" s="130"/>
      <c r="D2" s="130"/>
      <c r="E2" s="130"/>
      <c r="F2" s="130"/>
      <c r="G2" s="130"/>
      <c r="H2" s="130"/>
      <c r="I2" s="130"/>
      <c r="J2" s="130"/>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c r="HB2" s="149"/>
    </row>
    <row r="3" spans="1:210" ht="24.75" customHeight="1">
      <c r="A3" s="277" t="s">
        <v>165</v>
      </c>
      <c r="B3" s="288" t="s">
        <v>171</v>
      </c>
      <c r="C3" s="290" t="s">
        <v>172</v>
      </c>
      <c r="D3" s="290"/>
      <c r="E3" s="290"/>
      <c r="F3" s="290"/>
      <c r="G3" s="290"/>
      <c r="H3" s="290"/>
      <c r="I3" s="290"/>
      <c r="J3" s="290"/>
      <c r="P3" s="160"/>
      <c r="Q3" s="122"/>
      <c r="R3" s="122"/>
      <c r="S3" s="122"/>
      <c r="T3" s="122"/>
      <c r="U3" s="122"/>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row>
    <row r="4" spans="1:210" ht="30" customHeight="1" thickBot="1">
      <c r="A4" s="279"/>
      <c r="B4" s="289"/>
      <c r="C4" s="161" t="s">
        <v>173</v>
      </c>
      <c r="D4" s="161" t="s">
        <v>174</v>
      </c>
      <c r="E4" s="161" t="s">
        <v>175</v>
      </c>
      <c r="F4" s="161" t="s">
        <v>176</v>
      </c>
      <c r="G4" s="161" t="s">
        <v>177</v>
      </c>
      <c r="H4" s="161" t="s">
        <v>178</v>
      </c>
      <c r="I4" s="161" t="s">
        <v>179</v>
      </c>
      <c r="J4" s="161" t="s">
        <v>180</v>
      </c>
      <c r="P4" s="122"/>
      <c r="Q4" s="122"/>
      <c r="R4" s="122"/>
      <c r="S4" s="122"/>
      <c r="T4" s="122"/>
      <c r="U4" s="122"/>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9"/>
      <c r="EY4" s="149"/>
      <c r="EZ4" s="149"/>
      <c r="FA4" s="149"/>
      <c r="FB4" s="149"/>
      <c r="FC4" s="149"/>
      <c r="FD4" s="149"/>
      <c r="FE4" s="149"/>
      <c r="FF4" s="149"/>
      <c r="FG4" s="149"/>
      <c r="FH4" s="149"/>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row>
    <row r="5" spans="1:210" ht="15.75" customHeight="1">
      <c r="A5" s="162" t="s">
        <v>148</v>
      </c>
      <c r="B5" s="163">
        <v>158810</v>
      </c>
      <c r="C5" s="164">
        <v>8500</v>
      </c>
      <c r="D5" s="164">
        <v>14810</v>
      </c>
      <c r="E5" s="164">
        <v>23390</v>
      </c>
      <c r="F5" s="164">
        <v>15900</v>
      </c>
      <c r="G5" s="164">
        <v>20210</v>
      </c>
      <c r="H5" s="164">
        <v>19440</v>
      </c>
      <c r="I5" s="164">
        <v>18360</v>
      </c>
      <c r="J5" s="164">
        <v>8550</v>
      </c>
      <c r="K5" s="148"/>
      <c r="L5" s="148"/>
      <c r="M5" s="148"/>
      <c r="N5" s="148"/>
      <c r="O5" s="148"/>
      <c r="P5" s="165"/>
      <c r="Q5" s="165"/>
      <c r="R5" s="165"/>
      <c r="S5" s="165"/>
      <c r="T5" s="165"/>
      <c r="U5" s="165"/>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49"/>
      <c r="DI5" s="149"/>
      <c r="DJ5" s="149"/>
      <c r="DK5" s="149"/>
      <c r="DL5" s="149"/>
      <c r="DM5" s="149"/>
      <c r="DN5" s="149"/>
      <c r="DO5" s="149"/>
      <c r="DP5" s="149"/>
      <c r="DQ5" s="149"/>
      <c r="DR5" s="149"/>
      <c r="DS5" s="149"/>
      <c r="DT5" s="149"/>
      <c r="DU5" s="149"/>
      <c r="DV5" s="149"/>
      <c r="DW5" s="149"/>
      <c r="DX5" s="149"/>
      <c r="DY5" s="149"/>
      <c r="DZ5" s="149"/>
      <c r="EA5" s="149"/>
      <c r="EB5" s="149"/>
      <c r="EC5" s="149"/>
      <c r="ED5" s="149"/>
      <c r="EE5" s="149"/>
      <c r="EF5" s="149"/>
      <c r="EG5" s="149"/>
      <c r="EH5" s="149"/>
      <c r="EI5" s="149"/>
      <c r="EJ5" s="149"/>
      <c r="EK5" s="149"/>
      <c r="EL5" s="149"/>
      <c r="EM5" s="149"/>
      <c r="EN5" s="149"/>
      <c r="EO5" s="149"/>
      <c r="EP5" s="149"/>
      <c r="EQ5" s="149"/>
      <c r="ER5" s="149"/>
      <c r="ES5" s="149"/>
      <c r="ET5" s="149"/>
      <c r="EU5" s="149"/>
      <c r="EV5" s="149"/>
      <c r="EW5" s="149"/>
      <c r="EX5" s="149"/>
      <c r="EY5" s="149"/>
      <c r="EZ5" s="149"/>
      <c r="FA5" s="149"/>
      <c r="FB5" s="149"/>
      <c r="FC5" s="149"/>
      <c r="FD5" s="149"/>
      <c r="FE5" s="149"/>
      <c r="FF5" s="149"/>
      <c r="FG5" s="149"/>
      <c r="FH5" s="149"/>
      <c r="FI5" s="149"/>
      <c r="FJ5" s="149"/>
      <c r="FK5" s="149"/>
      <c r="FL5" s="149"/>
      <c r="FM5" s="149"/>
      <c r="FN5" s="149"/>
      <c r="FO5" s="149"/>
      <c r="FP5" s="149"/>
      <c r="FQ5" s="149"/>
      <c r="FR5" s="149"/>
      <c r="FS5" s="149"/>
      <c r="FT5" s="149"/>
      <c r="FU5" s="149"/>
      <c r="FV5" s="149"/>
      <c r="FW5" s="149"/>
      <c r="FX5" s="149"/>
      <c r="FY5" s="149"/>
      <c r="FZ5" s="149"/>
      <c r="GA5" s="149"/>
      <c r="GB5" s="149"/>
      <c r="GC5" s="149"/>
      <c r="GD5" s="149"/>
      <c r="GE5" s="149"/>
      <c r="GF5" s="149"/>
      <c r="GG5" s="149"/>
      <c r="GH5" s="149"/>
      <c r="GI5" s="149"/>
      <c r="GJ5" s="149"/>
      <c r="GK5" s="149"/>
      <c r="GL5" s="149"/>
      <c r="GM5" s="149"/>
      <c r="GN5" s="149"/>
      <c r="GO5" s="149"/>
      <c r="GP5" s="149"/>
      <c r="GQ5" s="149"/>
      <c r="GR5" s="149"/>
      <c r="GS5" s="149"/>
      <c r="GT5" s="149"/>
      <c r="GU5" s="149"/>
      <c r="GV5" s="149"/>
      <c r="GW5" s="149"/>
      <c r="GX5" s="149"/>
      <c r="GY5" s="149"/>
      <c r="GZ5" s="149"/>
      <c r="HA5" s="149"/>
      <c r="HB5" s="149"/>
    </row>
    <row r="6" spans="1:210" ht="15.75" customHeight="1">
      <c r="A6" s="121" t="s">
        <v>166</v>
      </c>
      <c r="B6" s="166"/>
      <c r="C6" s="167"/>
      <c r="D6" s="167"/>
      <c r="E6" s="167"/>
      <c r="F6" s="167"/>
      <c r="G6" s="167"/>
      <c r="H6" s="167"/>
      <c r="I6" s="167"/>
      <c r="J6" s="167"/>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row>
    <row r="7" spans="1:210" ht="12" customHeight="1">
      <c r="A7" s="121" t="s">
        <v>91</v>
      </c>
      <c r="B7" s="168">
        <v>156440</v>
      </c>
      <c r="C7" s="167">
        <v>7980</v>
      </c>
      <c r="D7" s="167">
        <v>14330</v>
      </c>
      <c r="E7" s="167">
        <v>23020</v>
      </c>
      <c r="F7" s="167">
        <v>15740</v>
      </c>
      <c r="G7" s="167">
        <v>20060</v>
      </c>
      <c r="H7" s="167">
        <v>19330</v>
      </c>
      <c r="I7" s="167">
        <v>18220</v>
      </c>
      <c r="J7" s="167">
        <v>8460</v>
      </c>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49"/>
      <c r="CN7" s="149"/>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49"/>
      <c r="EG7" s="149"/>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49"/>
      <c r="FZ7" s="149"/>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row>
    <row r="8" spans="1:210" ht="12" customHeight="1">
      <c r="A8" s="121" t="s">
        <v>92</v>
      </c>
      <c r="B8" s="168">
        <v>2370</v>
      </c>
      <c r="C8" s="167">
        <v>520</v>
      </c>
      <c r="D8" s="167">
        <v>480</v>
      </c>
      <c r="E8" s="167">
        <v>360</v>
      </c>
      <c r="F8" s="167">
        <v>150</v>
      </c>
      <c r="G8" s="167">
        <v>150</v>
      </c>
      <c r="H8" s="167">
        <v>110</v>
      </c>
      <c r="I8" s="167">
        <v>150</v>
      </c>
      <c r="J8" s="167">
        <v>100</v>
      </c>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49"/>
      <c r="CN8" s="149"/>
      <c r="CO8" s="149"/>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9"/>
      <c r="DR8" s="149"/>
      <c r="DS8" s="149"/>
      <c r="DT8" s="149"/>
      <c r="DU8" s="149"/>
      <c r="DV8" s="149"/>
      <c r="DW8" s="149"/>
      <c r="DX8" s="149"/>
      <c r="DY8" s="149"/>
      <c r="DZ8" s="149"/>
      <c r="EA8" s="149"/>
      <c r="EB8" s="149"/>
      <c r="EC8" s="149"/>
      <c r="ED8" s="149"/>
      <c r="EE8" s="149"/>
      <c r="EF8" s="149"/>
      <c r="EG8" s="149"/>
      <c r="EH8" s="149"/>
      <c r="EI8" s="149"/>
      <c r="EJ8" s="149"/>
      <c r="EK8" s="149"/>
      <c r="EL8" s="149"/>
      <c r="EM8" s="149"/>
      <c r="EN8" s="149"/>
      <c r="EO8" s="149"/>
      <c r="EP8" s="149"/>
      <c r="EQ8" s="149"/>
      <c r="ER8" s="149"/>
      <c r="ES8" s="149"/>
      <c r="ET8" s="149"/>
      <c r="EU8" s="149"/>
      <c r="EV8" s="149"/>
      <c r="EW8" s="149"/>
      <c r="EX8" s="149"/>
      <c r="EY8" s="149"/>
      <c r="EZ8" s="149"/>
      <c r="FA8" s="149"/>
      <c r="FB8" s="149"/>
      <c r="FC8" s="149"/>
      <c r="FD8" s="149"/>
      <c r="FE8" s="149"/>
      <c r="FF8" s="149"/>
      <c r="FG8" s="149"/>
      <c r="FH8" s="149"/>
      <c r="FI8" s="149"/>
      <c r="FJ8" s="149"/>
      <c r="FK8" s="149"/>
      <c r="FL8" s="149"/>
      <c r="FM8" s="149"/>
      <c r="FN8" s="149"/>
      <c r="FO8" s="149"/>
      <c r="FP8" s="149"/>
      <c r="FQ8" s="149"/>
      <c r="FR8" s="149"/>
      <c r="FS8" s="149"/>
      <c r="FT8" s="149"/>
      <c r="FU8" s="149"/>
      <c r="FV8" s="149"/>
      <c r="FW8" s="149"/>
      <c r="FX8" s="149"/>
      <c r="FY8" s="149"/>
      <c r="FZ8" s="149"/>
      <c r="GA8" s="149"/>
      <c r="GB8" s="149"/>
      <c r="GC8" s="149"/>
      <c r="GD8" s="149"/>
      <c r="GE8" s="149"/>
      <c r="GF8" s="149"/>
      <c r="GG8" s="149"/>
      <c r="GH8" s="149"/>
      <c r="GI8" s="149"/>
      <c r="GJ8" s="149"/>
      <c r="GK8" s="149"/>
      <c r="GL8" s="149"/>
      <c r="GM8" s="149"/>
      <c r="GN8" s="149"/>
      <c r="GO8" s="149"/>
      <c r="GP8" s="149"/>
      <c r="GQ8" s="149"/>
      <c r="GR8" s="149"/>
      <c r="GS8" s="149"/>
      <c r="GT8" s="149"/>
      <c r="GU8" s="149"/>
      <c r="GV8" s="149"/>
      <c r="GW8" s="149"/>
      <c r="GX8" s="149"/>
      <c r="GY8" s="149"/>
      <c r="GZ8" s="149"/>
      <c r="HA8" s="149"/>
      <c r="HB8" s="149"/>
    </row>
    <row r="9" spans="1:210" ht="12" customHeight="1">
      <c r="A9" s="121" t="s">
        <v>84</v>
      </c>
      <c r="B9" s="166"/>
      <c r="C9" s="167"/>
      <c r="D9" s="167"/>
      <c r="E9" s="167"/>
      <c r="F9" s="167"/>
      <c r="G9" s="167"/>
      <c r="H9" s="167"/>
      <c r="I9" s="167"/>
      <c r="J9" s="167"/>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49"/>
      <c r="EG9" s="149"/>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49"/>
      <c r="FZ9" s="149"/>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row>
    <row r="10" spans="1:210" ht="12" customHeight="1">
      <c r="A10" s="121" t="s">
        <v>167</v>
      </c>
      <c r="B10" s="166"/>
      <c r="C10" s="167"/>
      <c r="D10" s="167"/>
      <c r="E10" s="167"/>
      <c r="F10" s="167"/>
      <c r="G10" s="167"/>
      <c r="H10" s="167"/>
      <c r="I10" s="167"/>
      <c r="J10" s="167"/>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row>
    <row r="11" spans="1:210" s="148" customFormat="1" ht="18" customHeight="1">
      <c r="A11" s="121" t="s">
        <v>39</v>
      </c>
      <c r="B11" s="168">
        <v>21210</v>
      </c>
      <c r="C11" s="167">
        <v>3130</v>
      </c>
      <c r="D11" s="167">
        <v>3370</v>
      </c>
      <c r="E11" s="167">
        <v>2970</v>
      </c>
      <c r="F11" s="167">
        <v>2200</v>
      </c>
      <c r="G11" s="167">
        <v>1750</v>
      </c>
      <c r="H11" s="167">
        <v>930</v>
      </c>
      <c r="I11" s="167">
        <v>1020</v>
      </c>
      <c r="J11" s="167">
        <v>380</v>
      </c>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69"/>
      <c r="BQ11" s="169"/>
      <c r="BR11" s="169"/>
      <c r="BS11" s="169"/>
      <c r="BT11" s="169"/>
      <c r="BU11" s="169"/>
      <c r="BV11" s="169"/>
      <c r="BW11" s="169"/>
      <c r="BX11" s="169"/>
      <c r="BY11" s="169"/>
      <c r="BZ11" s="169"/>
      <c r="CA11" s="169"/>
      <c r="CB11" s="169"/>
      <c r="CC11" s="169"/>
      <c r="CD11" s="169"/>
      <c r="CE11" s="169"/>
      <c r="CF11" s="169"/>
      <c r="CG11" s="169"/>
      <c r="CH11" s="169"/>
      <c r="CI11" s="169"/>
      <c r="CJ11" s="169"/>
      <c r="CK11" s="169"/>
      <c r="CL11" s="169"/>
      <c r="CM11" s="169"/>
      <c r="CN11" s="169"/>
      <c r="CO11" s="169"/>
      <c r="CP11" s="169"/>
      <c r="CQ11" s="169"/>
      <c r="CR11" s="169"/>
      <c r="CS11" s="169"/>
      <c r="CT11" s="169"/>
      <c r="CU11" s="169"/>
      <c r="CV11" s="169"/>
      <c r="CW11" s="169"/>
      <c r="CX11" s="169"/>
      <c r="CY11" s="169"/>
      <c r="CZ11" s="169"/>
      <c r="DA11" s="169"/>
      <c r="DB11" s="169"/>
      <c r="DC11" s="169"/>
      <c r="DD11" s="169"/>
      <c r="DE11" s="169"/>
      <c r="DF11" s="169"/>
      <c r="DG11" s="169"/>
      <c r="DH11" s="169"/>
      <c r="DI11" s="169"/>
      <c r="DJ11" s="169"/>
      <c r="DK11" s="169"/>
      <c r="DL11" s="169"/>
      <c r="DM11" s="169"/>
      <c r="DN11" s="169"/>
      <c r="DO11" s="169"/>
      <c r="DP11" s="169"/>
      <c r="DQ11" s="169"/>
      <c r="DR11" s="169"/>
      <c r="DS11" s="169"/>
      <c r="DT11" s="169"/>
      <c r="DU11" s="169"/>
      <c r="DV11" s="169"/>
      <c r="DW11" s="169"/>
      <c r="DX11" s="169"/>
      <c r="DY11" s="169"/>
      <c r="DZ11" s="169"/>
      <c r="EA11" s="169"/>
      <c r="EB11" s="169"/>
      <c r="EC11" s="169"/>
      <c r="ED11" s="169"/>
      <c r="EE11" s="169"/>
      <c r="EF11" s="169"/>
      <c r="EG11" s="169"/>
      <c r="EH11" s="169"/>
      <c r="EI11" s="169"/>
      <c r="EJ11" s="169"/>
      <c r="EK11" s="169"/>
      <c r="EL11" s="169"/>
      <c r="EM11" s="169"/>
      <c r="EN11" s="169"/>
      <c r="EO11" s="169"/>
      <c r="EP11" s="169"/>
      <c r="EQ11" s="169"/>
      <c r="ER11" s="169"/>
      <c r="ES11" s="169"/>
      <c r="ET11" s="169"/>
      <c r="EU11" s="169"/>
      <c r="EV11" s="169"/>
      <c r="EW11" s="169"/>
      <c r="EX11" s="169"/>
      <c r="EY11" s="169"/>
      <c r="EZ11" s="169"/>
      <c r="FA11" s="169"/>
      <c r="FB11" s="169"/>
      <c r="FC11" s="169"/>
      <c r="FD11" s="169"/>
      <c r="FE11" s="169"/>
      <c r="FF11" s="169"/>
      <c r="FG11" s="169"/>
      <c r="FH11" s="169"/>
      <c r="FI11" s="169"/>
      <c r="FJ11" s="169"/>
      <c r="FK11" s="169"/>
      <c r="FL11" s="169"/>
      <c r="FM11" s="169"/>
      <c r="FN11" s="169"/>
      <c r="FO11" s="169"/>
      <c r="FP11" s="169"/>
      <c r="FQ11" s="169"/>
      <c r="FR11" s="169"/>
      <c r="FS11" s="169"/>
      <c r="FT11" s="169"/>
      <c r="FU11" s="169"/>
      <c r="FV11" s="169"/>
      <c r="FW11" s="169"/>
      <c r="FX11" s="169"/>
      <c r="FY11" s="169"/>
      <c r="FZ11" s="169"/>
      <c r="GA11" s="169"/>
      <c r="GB11" s="169"/>
      <c r="GC11" s="169"/>
      <c r="GD11" s="169"/>
      <c r="GE11" s="169"/>
      <c r="GF11" s="169"/>
      <c r="GG11" s="169"/>
      <c r="GH11" s="169"/>
      <c r="GI11" s="169"/>
      <c r="GJ11" s="169"/>
      <c r="GK11" s="169"/>
      <c r="GL11" s="169"/>
      <c r="GM11" s="169"/>
      <c r="GN11" s="169"/>
      <c r="GO11" s="169"/>
      <c r="GP11" s="169"/>
      <c r="GQ11" s="169"/>
      <c r="GR11" s="169"/>
      <c r="GS11" s="169"/>
      <c r="GT11" s="169"/>
      <c r="GU11" s="169"/>
      <c r="GV11" s="169"/>
      <c r="GW11" s="169"/>
      <c r="GX11" s="169"/>
      <c r="GY11" s="169"/>
      <c r="GZ11" s="169"/>
      <c r="HA11" s="169"/>
      <c r="HB11" s="169"/>
    </row>
    <row r="12" spans="1:210" ht="12" customHeight="1">
      <c r="A12" s="121" t="s">
        <v>40</v>
      </c>
      <c r="B12" s="168">
        <v>51220</v>
      </c>
      <c r="C12" s="167">
        <v>3450</v>
      </c>
      <c r="D12" s="167">
        <v>4700</v>
      </c>
      <c r="E12" s="167">
        <v>7710</v>
      </c>
      <c r="F12" s="167">
        <v>5510</v>
      </c>
      <c r="G12" s="167">
        <v>5910</v>
      </c>
      <c r="H12" s="167">
        <v>5430</v>
      </c>
      <c r="I12" s="167">
        <v>4570</v>
      </c>
      <c r="J12" s="167">
        <v>2650</v>
      </c>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c r="CN12" s="149"/>
      <c r="CO12" s="149"/>
      <c r="CP12" s="149"/>
      <c r="CQ12" s="149"/>
      <c r="CR12" s="149"/>
      <c r="CS12" s="149"/>
      <c r="CT12" s="149"/>
      <c r="CU12" s="149"/>
      <c r="CV12" s="149"/>
      <c r="CW12" s="149"/>
      <c r="CX12" s="149"/>
      <c r="CY12" s="149"/>
      <c r="CZ12" s="149"/>
      <c r="DA12" s="149"/>
      <c r="DB12" s="149"/>
      <c r="DC12" s="149"/>
      <c r="DD12" s="149"/>
      <c r="DE12" s="149"/>
      <c r="DF12" s="149"/>
      <c r="DG12" s="149"/>
      <c r="DH12" s="149"/>
      <c r="DI12" s="149"/>
      <c r="DJ12" s="149"/>
      <c r="DK12" s="149"/>
      <c r="DL12" s="149"/>
      <c r="DM12" s="149"/>
      <c r="DN12" s="149"/>
      <c r="DO12" s="149"/>
      <c r="DP12" s="149"/>
      <c r="DQ12" s="149"/>
      <c r="DR12" s="149"/>
      <c r="DS12" s="149"/>
      <c r="DT12" s="149"/>
      <c r="DU12" s="149"/>
      <c r="DV12" s="149"/>
      <c r="DW12" s="149"/>
      <c r="DX12" s="149"/>
      <c r="DY12" s="149"/>
      <c r="DZ12" s="149"/>
      <c r="EA12" s="149"/>
      <c r="EB12" s="149"/>
      <c r="EC12" s="149"/>
      <c r="ED12" s="149"/>
      <c r="EE12" s="149"/>
      <c r="EF12" s="149"/>
      <c r="EG12" s="149"/>
      <c r="EH12" s="149"/>
      <c r="EI12" s="149"/>
      <c r="EJ12" s="149"/>
      <c r="EK12" s="149"/>
      <c r="EL12" s="149"/>
      <c r="EM12" s="149"/>
      <c r="EN12" s="149"/>
      <c r="EO12" s="149"/>
      <c r="EP12" s="149"/>
      <c r="EQ12" s="149"/>
      <c r="ER12" s="149"/>
      <c r="ES12" s="149"/>
      <c r="ET12" s="149"/>
      <c r="EU12" s="149"/>
      <c r="EV12" s="149"/>
      <c r="EW12" s="149"/>
      <c r="EX12" s="149"/>
      <c r="EY12" s="149"/>
      <c r="EZ12" s="149"/>
      <c r="FA12" s="149"/>
      <c r="FB12" s="149"/>
      <c r="FC12" s="149"/>
      <c r="FD12" s="149"/>
      <c r="FE12" s="149"/>
      <c r="FF12" s="149"/>
      <c r="FG12" s="149"/>
      <c r="FH12" s="149"/>
      <c r="FI12" s="149"/>
      <c r="FJ12" s="149"/>
      <c r="FK12" s="149"/>
      <c r="FL12" s="149"/>
      <c r="FM12" s="149"/>
      <c r="FN12" s="149"/>
      <c r="FO12" s="149"/>
      <c r="FP12" s="149"/>
      <c r="FQ12" s="149"/>
      <c r="FR12" s="149"/>
      <c r="FS12" s="149"/>
      <c r="FT12" s="149"/>
      <c r="FU12" s="149"/>
      <c r="FV12" s="149"/>
      <c r="FW12" s="149"/>
      <c r="FX12" s="149"/>
      <c r="FY12" s="149"/>
      <c r="FZ12" s="149"/>
      <c r="GA12" s="149"/>
      <c r="GB12" s="149"/>
      <c r="GC12" s="149"/>
      <c r="GD12" s="149"/>
      <c r="GE12" s="149"/>
      <c r="GF12" s="149"/>
      <c r="GG12" s="149"/>
      <c r="GH12" s="149"/>
      <c r="GI12" s="149"/>
      <c r="GJ12" s="149"/>
      <c r="GK12" s="149"/>
      <c r="GL12" s="149"/>
      <c r="GM12" s="149"/>
      <c r="GN12" s="149"/>
      <c r="GO12" s="149"/>
      <c r="GP12" s="149"/>
      <c r="GQ12" s="149"/>
      <c r="GR12" s="149"/>
      <c r="GS12" s="149"/>
      <c r="GT12" s="149"/>
      <c r="GU12" s="149"/>
      <c r="GV12" s="149"/>
      <c r="GW12" s="149"/>
      <c r="GX12" s="149"/>
      <c r="GY12" s="149"/>
      <c r="GZ12" s="149"/>
      <c r="HA12" s="149"/>
      <c r="HB12" s="149"/>
    </row>
    <row r="13" spans="1:210" ht="12" customHeight="1">
      <c r="A13" s="121" t="s">
        <v>168</v>
      </c>
      <c r="B13" s="168">
        <v>76690</v>
      </c>
      <c r="C13" s="167">
        <v>1500</v>
      </c>
      <c r="D13" s="167">
        <v>6360</v>
      </c>
      <c r="E13" s="167">
        <v>11910</v>
      </c>
      <c r="F13" s="167">
        <v>7230</v>
      </c>
      <c r="G13" s="167">
        <v>10930</v>
      </c>
      <c r="H13" s="167">
        <v>11350</v>
      </c>
      <c r="I13" s="167">
        <v>11090</v>
      </c>
      <c r="J13" s="167">
        <v>4910</v>
      </c>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49"/>
      <c r="BZ13" s="149"/>
      <c r="CA13" s="149"/>
      <c r="CB13" s="149"/>
      <c r="CC13" s="149"/>
      <c r="CD13" s="149"/>
      <c r="CE13" s="149"/>
      <c r="CF13" s="149"/>
      <c r="CG13" s="149"/>
      <c r="CH13" s="149"/>
      <c r="CI13" s="149"/>
      <c r="CJ13" s="149"/>
      <c r="CK13" s="149"/>
      <c r="CL13" s="149"/>
      <c r="CM13" s="149"/>
      <c r="CN13" s="149"/>
      <c r="CO13" s="149"/>
      <c r="CP13" s="149"/>
      <c r="CQ13" s="149"/>
      <c r="CR13" s="149"/>
      <c r="CS13" s="149"/>
      <c r="CT13" s="149"/>
      <c r="CU13" s="149"/>
      <c r="CV13" s="149"/>
      <c r="CW13" s="149"/>
      <c r="CX13" s="149"/>
      <c r="CY13" s="149"/>
      <c r="CZ13" s="149"/>
      <c r="DA13" s="149"/>
      <c r="DB13" s="149"/>
      <c r="DC13" s="149"/>
      <c r="DD13" s="149"/>
      <c r="DE13" s="149"/>
      <c r="DF13" s="149"/>
      <c r="DG13" s="149"/>
      <c r="DH13" s="149"/>
      <c r="DI13" s="149"/>
      <c r="DJ13" s="149"/>
      <c r="DK13" s="149"/>
      <c r="DL13" s="149"/>
      <c r="DM13" s="149"/>
      <c r="DN13" s="149"/>
      <c r="DO13" s="149"/>
      <c r="DP13" s="149"/>
      <c r="DQ13" s="149"/>
      <c r="DR13" s="149"/>
      <c r="DS13" s="149"/>
      <c r="DT13" s="149"/>
      <c r="DU13" s="149"/>
      <c r="DV13" s="149"/>
      <c r="DW13" s="149"/>
      <c r="DX13" s="149"/>
      <c r="DY13" s="149"/>
      <c r="DZ13" s="149"/>
      <c r="EA13" s="149"/>
      <c r="EB13" s="149"/>
      <c r="EC13" s="149"/>
      <c r="ED13" s="149"/>
      <c r="EE13" s="149"/>
      <c r="EF13" s="149"/>
      <c r="EG13" s="149"/>
      <c r="EH13" s="149"/>
      <c r="EI13" s="149"/>
      <c r="EJ13" s="149"/>
      <c r="EK13" s="149"/>
      <c r="EL13" s="149"/>
      <c r="EM13" s="149"/>
      <c r="EN13" s="149"/>
      <c r="EO13" s="149"/>
      <c r="EP13" s="149"/>
      <c r="EQ13" s="149"/>
      <c r="ER13" s="149"/>
      <c r="ES13" s="149"/>
      <c r="ET13" s="149"/>
      <c r="EU13" s="149"/>
      <c r="EV13" s="149"/>
      <c r="EW13" s="149"/>
      <c r="EX13" s="149"/>
      <c r="EY13" s="149"/>
      <c r="EZ13" s="149"/>
      <c r="FA13" s="149"/>
      <c r="FB13" s="149"/>
      <c r="FC13" s="149"/>
      <c r="FD13" s="149"/>
      <c r="FE13" s="149"/>
      <c r="FF13" s="149"/>
      <c r="FG13" s="149"/>
      <c r="FH13" s="149"/>
      <c r="FI13" s="149"/>
      <c r="FJ13" s="149"/>
      <c r="FK13" s="149"/>
      <c r="FL13" s="149"/>
      <c r="FM13" s="149"/>
      <c r="FN13" s="149"/>
      <c r="FO13" s="149"/>
      <c r="FP13" s="149"/>
      <c r="FQ13" s="149"/>
      <c r="FR13" s="149"/>
      <c r="FS13" s="149"/>
      <c r="FT13" s="149"/>
      <c r="FU13" s="149"/>
      <c r="FV13" s="149"/>
      <c r="FW13" s="149"/>
      <c r="FX13" s="149"/>
      <c r="FY13" s="149"/>
      <c r="FZ13" s="149"/>
      <c r="GA13" s="149"/>
      <c r="GB13" s="149"/>
      <c r="GC13" s="149"/>
      <c r="GD13" s="149"/>
      <c r="GE13" s="149"/>
      <c r="GF13" s="149"/>
      <c r="GG13" s="149"/>
      <c r="GH13" s="149"/>
      <c r="GI13" s="149"/>
      <c r="GJ13" s="149"/>
      <c r="GK13" s="149"/>
      <c r="GL13" s="149"/>
      <c r="GM13" s="149"/>
      <c r="GN13" s="149"/>
      <c r="GO13" s="149"/>
      <c r="GP13" s="149"/>
      <c r="GQ13" s="149"/>
      <c r="GR13" s="149"/>
      <c r="GS13" s="149"/>
      <c r="GT13" s="149"/>
      <c r="GU13" s="149"/>
      <c r="GV13" s="149"/>
      <c r="GW13" s="149"/>
      <c r="GX13" s="149"/>
      <c r="GY13" s="149"/>
      <c r="GZ13" s="149"/>
      <c r="HA13" s="149"/>
      <c r="HB13" s="149"/>
    </row>
    <row r="14" spans="1:210" ht="12" customHeight="1">
      <c r="A14" s="121" t="s">
        <v>169</v>
      </c>
      <c r="B14" s="166"/>
      <c r="C14" s="167"/>
      <c r="D14" s="167"/>
      <c r="E14" s="167"/>
      <c r="F14" s="167"/>
      <c r="G14" s="167"/>
      <c r="H14" s="167"/>
      <c r="I14" s="167"/>
      <c r="J14" s="167"/>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149"/>
      <c r="CS14" s="149"/>
      <c r="CT14" s="149"/>
      <c r="CU14" s="149"/>
      <c r="CV14" s="149"/>
      <c r="CW14" s="149"/>
      <c r="CX14" s="149"/>
      <c r="CY14" s="149"/>
      <c r="CZ14" s="149"/>
      <c r="DA14" s="149"/>
      <c r="DB14" s="149"/>
      <c r="DC14" s="149"/>
      <c r="DD14" s="149"/>
      <c r="DE14" s="149"/>
      <c r="DF14" s="149"/>
      <c r="DG14" s="149"/>
      <c r="DH14" s="149"/>
      <c r="DI14" s="149"/>
      <c r="DJ14" s="149"/>
      <c r="DK14" s="149"/>
      <c r="DL14" s="149"/>
      <c r="DM14" s="149"/>
      <c r="DN14" s="149"/>
      <c r="DO14" s="149"/>
      <c r="DP14" s="149"/>
      <c r="DQ14" s="149"/>
      <c r="DR14" s="149"/>
      <c r="DS14" s="149"/>
      <c r="DT14" s="149"/>
      <c r="DU14" s="149"/>
      <c r="DV14" s="149"/>
      <c r="DW14" s="149"/>
      <c r="DX14" s="149"/>
      <c r="DY14" s="149"/>
      <c r="DZ14" s="149"/>
      <c r="EA14" s="149"/>
      <c r="EB14" s="149"/>
      <c r="EC14" s="149"/>
      <c r="ED14" s="149"/>
      <c r="EE14" s="149"/>
      <c r="EF14" s="149"/>
      <c r="EG14" s="149"/>
      <c r="EH14" s="149"/>
      <c r="EI14" s="149"/>
      <c r="EJ14" s="149"/>
      <c r="EK14" s="149"/>
      <c r="EL14" s="149"/>
      <c r="EM14" s="149"/>
      <c r="EN14" s="149"/>
      <c r="EO14" s="149"/>
      <c r="EP14" s="149"/>
      <c r="EQ14" s="149"/>
      <c r="ER14" s="149"/>
      <c r="ES14" s="149"/>
      <c r="ET14" s="149"/>
      <c r="EU14" s="149"/>
      <c r="EV14" s="149"/>
      <c r="EW14" s="149"/>
      <c r="EX14" s="149"/>
      <c r="EY14" s="149"/>
      <c r="EZ14" s="149"/>
      <c r="FA14" s="149"/>
      <c r="FB14" s="149"/>
      <c r="FC14" s="149"/>
      <c r="FD14" s="149"/>
      <c r="FE14" s="149"/>
      <c r="FF14" s="149"/>
      <c r="FG14" s="149"/>
      <c r="FH14" s="149"/>
      <c r="FI14" s="149"/>
      <c r="FJ14" s="149"/>
      <c r="FK14" s="149"/>
      <c r="FL14" s="149"/>
      <c r="FM14" s="149"/>
      <c r="FN14" s="149"/>
      <c r="FO14" s="149"/>
      <c r="FP14" s="149"/>
      <c r="FQ14" s="149"/>
      <c r="FR14" s="149"/>
      <c r="FS14" s="149"/>
      <c r="FT14" s="149"/>
      <c r="FU14" s="149"/>
      <c r="FV14" s="149"/>
      <c r="FW14" s="149"/>
      <c r="FX14" s="149"/>
      <c r="FY14" s="149"/>
      <c r="FZ14" s="149"/>
      <c r="GA14" s="149"/>
      <c r="GB14" s="149"/>
      <c r="GC14" s="149"/>
      <c r="GD14" s="149"/>
      <c r="GE14" s="149"/>
      <c r="GF14" s="149"/>
      <c r="GG14" s="149"/>
      <c r="GH14" s="149"/>
      <c r="GI14" s="149"/>
      <c r="GJ14" s="149"/>
      <c r="GK14" s="149"/>
      <c r="GL14" s="149"/>
      <c r="GM14" s="149"/>
      <c r="GN14" s="149"/>
      <c r="GO14" s="149"/>
      <c r="GP14" s="149"/>
      <c r="GQ14" s="149"/>
      <c r="GR14" s="149"/>
      <c r="GS14" s="149"/>
      <c r="GT14" s="149"/>
      <c r="GU14" s="149"/>
      <c r="GV14" s="149"/>
      <c r="GW14" s="149"/>
      <c r="GX14" s="149"/>
      <c r="GY14" s="149"/>
      <c r="GZ14" s="149"/>
      <c r="HA14" s="149"/>
      <c r="HB14" s="149"/>
    </row>
    <row r="15" spans="1:210" ht="12" customHeight="1">
      <c r="A15" s="121" t="s">
        <v>170</v>
      </c>
      <c r="B15" s="168">
        <v>9430</v>
      </c>
      <c r="C15" s="167">
        <v>400</v>
      </c>
      <c r="D15" s="167">
        <v>350</v>
      </c>
      <c r="E15" s="167">
        <v>780</v>
      </c>
      <c r="F15" s="167">
        <v>930</v>
      </c>
      <c r="G15" s="167">
        <v>1620</v>
      </c>
      <c r="H15" s="167">
        <v>1720</v>
      </c>
      <c r="I15" s="167">
        <v>1670</v>
      </c>
      <c r="J15" s="167">
        <v>570</v>
      </c>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c r="BZ15" s="149"/>
      <c r="CA15" s="149"/>
      <c r="CB15" s="149"/>
      <c r="CC15" s="149"/>
      <c r="CD15" s="149"/>
      <c r="CE15" s="149"/>
      <c r="CF15" s="149"/>
      <c r="CG15" s="149"/>
      <c r="CH15" s="149"/>
      <c r="CI15" s="149"/>
      <c r="CJ15" s="149"/>
      <c r="CK15" s="149"/>
      <c r="CL15" s="149"/>
      <c r="CM15" s="149"/>
      <c r="CN15" s="149"/>
      <c r="CO15" s="149"/>
      <c r="CP15" s="149"/>
      <c r="CQ15" s="149"/>
      <c r="CR15" s="149"/>
      <c r="CS15" s="149"/>
      <c r="CT15" s="149"/>
      <c r="CU15" s="149"/>
      <c r="CV15" s="149"/>
      <c r="CW15" s="149"/>
      <c r="CX15" s="149"/>
      <c r="CY15" s="149"/>
      <c r="CZ15" s="149"/>
      <c r="DA15" s="149"/>
      <c r="DB15" s="149"/>
      <c r="DC15" s="149"/>
      <c r="DD15" s="149"/>
      <c r="DE15" s="149"/>
      <c r="DF15" s="149"/>
      <c r="DG15" s="149"/>
      <c r="DH15" s="149"/>
      <c r="DI15" s="149"/>
      <c r="DJ15" s="149"/>
      <c r="DK15" s="149"/>
      <c r="DL15" s="149"/>
      <c r="DM15" s="149"/>
      <c r="DN15" s="149"/>
      <c r="DO15" s="149"/>
      <c r="DP15" s="149"/>
      <c r="DQ15" s="149"/>
      <c r="DR15" s="149"/>
      <c r="DS15" s="149"/>
      <c r="DT15" s="149"/>
      <c r="DU15" s="149"/>
      <c r="DV15" s="149"/>
      <c r="DW15" s="149"/>
      <c r="DX15" s="149"/>
      <c r="DY15" s="149"/>
      <c r="DZ15" s="149"/>
      <c r="EA15" s="149"/>
      <c r="EB15" s="149"/>
      <c r="EC15" s="149"/>
      <c r="ED15" s="149"/>
      <c r="EE15" s="149"/>
      <c r="EF15" s="149"/>
      <c r="EG15" s="149"/>
      <c r="EH15" s="149"/>
      <c r="EI15" s="149"/>
      <c r="EJ15" s="149"/>
      <c r="EK15" s="149"/>
      <c r="EL15" s="149"/>
      <c r="EM15" s="149"/>
      <c r="EN15" s="149"/>
      <c r="EO15" s="149"/>
      <c r="EP15" s="149"/>
      <c r="EQ15" s="149"/>
      <c r="ER15" s="149"/>
      <c r="ES15" s="149"/>
      <c r="ET15" s="149"/>
      <c r="EU15" s="149"/>
      <c r="EV15" s="149"/>
      <c r="EW15" s="149"/>
      <c r="EX15" s="149"/>
      <c r="EY15" s="149"/>
      <c r="EZ15" s="149"/>
      <c r="FA15" s="149"/>
      <c r="FB15" s="149"/>
      <c r="FC15" s="149"/>
      <c r="FD15" s="149"/>
      <c r="FE15" s="149"/>
      <c r="FF15" s="149"/>
      <c r="FG15" s="149"/>
      <c r="FH15" s="149"/>
      <c r="FI15" s="149"/>
      <c r="FJ15" s="149"/>
      <c r="FK15" s="149"/>
      <c r="FL15" s="149"/>
      <c r="FM15" s="149"/>
      <c r="FN15" s="149"/>
      <c r="FO15" s="149"/>
      <c r="FP15" s="149"/>
      <c r="FQ15" s="149"/>
      <c r="FR15" s="149"/>
      <c r="FS15" s="149"/>
      <c r="FT15" s="149"/>
      <c r="FU15" s="149"/>
      <c r="FV15" s="149"/>
      <c r="FW15" s="149"/>
      <c r="FX15" s="149"/>
      <c r="FY15" s="149"/>
      <c r="FZ15" s="149"/>
      <c r="GA15" s="149"/>
      <c r="GB15" s="149"/>
      <c r="GC15" s="149"/>
      <c r="GD15" s="149"/>
      <c r="GE15" s="149"/>
      <c r="GF15" s="149"/>
      <c r="GG15" s="149"/>
      <c r="GH15" s="149"/>
      <c r="GI15" s="149"/>
      <c r="GJ15" s="149"/>
      <c r="GK15" s="149"/>
      <c r="GL15" s="149"/>
      <c r="GM15" s="149"/>
      <c r="GN15" s="149"/>
      <c r="GO15" s="149"/>
      <c r="GP15" s="149"/>
      <c r="GQ15" s="149"/>
      <c r="GR15" s="149"/>
      <c r="GS15" s="149"/>
      <c r="GT15" s="149"/>
      <c r="GU15" s="149"/>
      <c r="GV15" s="149"/>
      <c r="GW15" s="149"/>
      <c r="GX15" s="149"/>
      <c r="GY15" s="149"/>
      <c r="GZ15" s="149"/>
      <c r="HA15" s="149"/>
      <c r="HB15" s="149"/>
    </row>
    <row r="16" spans="1:210" ht="18" customHeight="1" thickBot="1">
      <c r="A16" s="138" t="s">
        <v>20</v>
      </c>
      <c r="B16" s="170">
        <v>250</v>
      </c>
      <c r="C16" s="171">
        <v>30</v>
      </c>
      <c r="D16" s="171">
        <v>30</v>
      </c>
      <c r="E16" s="171">
        <v>20</v>
      </c>
      <c r="F16" s="171">
        <v>30</v>
      </c>
      <c r="G16" s="141">
        <v>0</v>
      </c>
      <c r="H16" s="141">
        <v>0</v>
      </c>
      <c r="I16" s="171">
        <v>10</v>
      </c>
      <c r="J16" s="171">
        <v>50</v>
      </c>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c r="BU16" s="149"/>
      <c r="BV16" s="149"/>
      <c r="BW16" s="149"/>
      <c r="BX16" s="149"/>
      <c r="BY16" s="149"/>
      <c r="BZ16" s="149"/>
      <c r="CA16" s="149"/>
      <c r="CB16" s="149"/>
      <c r="CC16" s="149"/>
      <c r="CD16" s="149"/>
      <c r="CE16" s="149"/>
      <c r="CF16" s="149"/>
      <c r="CG16" s="149"/>
      <c r="CH16" s="149"/>
      <c r="CI16" s="149"/>
      <c r="CJ16" s="149"/>
      <c r="CK16" s="149"/>
      <c r="CL16" s="149"/>
      <c r="CM16" s="149"/>
      <c r="CN16" s="149"/>
      <c r="CO16" s="149"/>
      <c r="CP16" s="149"/>
      <c r="CQ16" s="149"/>
      <c r="CR16" s="149"/>
      <c r="CS16" s="149"/>
      <c r="CT16" s="149"/>
      <c r="CU16" s="149"/>
      <c r="CV16" s="149"/>
      <c r="CW16" s="149"/>
      <c r="CX16" s="149"/>
      <c r="CY16" s="149"/>
      <c r="CZ16" s="149"/>
      <c r="DA16" s="149"/>
      <c r="DB16" s="149"/>
      <c r="DC16" s="149"/>
      <c r="DD16" s="149"/>
      <c r="DE16" s="149"/>
      <c r="DF16" s="149"/>
      <c r="DG16" s="149"/>
      <c r="DH16" s="149"/>
      <c r="DI16" s="149"/>
      <c r="DJ16" s="149"/>
      <c r="DK16" s="149"/>
      <c r="DL16" s="149"/>
      <c r="DM16" s="149"/>
      <c r="DN16" s="149"/>
      <c r="DO16" s="149"/>
      <c r="DP16" s="149"/>
      <c r="DQ16" s="149"/>
      <c r="DR16" s="149"/>
      <c r="DS16" s="149"/>
      <c r="DT16" s="149"/>
      <c r="DU16" s="149"/>
      <c r="DV16" s="149"/>
      <c r="DW16" s="149"/>
      <c r="DX16" s="149"/>
      <c r="DY16" s="149"/>
      <c r="DZ16" s="149"/>
      <c r="EA16" s="149"/>
      <c r="EB16" s="149"/>
      <c r="EC16" s="149"/>
      <c r="ED16" s="149"/>
      <c r="EE16" s="149"/>
      <c r="EF16" s="149"/>
      <c r="EG16" s="149"/>
      <c r="EH16" s="149"/>
      <c r="EI16" s="149"/>
      <c r="EJ16" s="149"/>
      <c r="EK16" s="149"/>
      <c r="EL16" s="149"/>
      <c r="EM16" s="149"/>
      <c r="EN16" s="149"/>
      <c r="EO16" s="149"/>
      <c r="EP16" s="149"/>
      <c r="EQ16" s="149"/>
      <c r="ER16" s="149"/>
      <c r="ES16" s="149"/>
      <c r="ET16" s="149"/>
      <c r="EU16" s="149"/>
      <c r="EV16" s="149"/>
      <c r="EW16" s="149"/>
      <c r="EX16" s="149"/>
      <c r="EY16" s="149"/>
      <c r="EZ16" s="149"/>
      <c r="FA16" s="149"/>
      <c r="FB16" s="149"/>
      <c r="FC16" s="149"/>
      <c r="FD16" s="149"/>
      <c r="FE16" s="149"/>
      <c r="FF16" s="149"/>
      <c r="FG16" s="149"/>
      <c r="FH16" s="149"/>
      <c r="FI16" s="149"/>
      <c r="FJ16" s="149"/>
      <c r="FK16" s="149"/>
      <c r="FL16" s="149"/>
      <c r="FM16" s="149"/>
      <c r="FN16" s="149"/>
      <c r="FO16" s="149"/>
      <c r="FP16" s="149"/>
      <c r="FQ16" s="149"/>
      <c r="FR16" s="149"/>
      <c r="FS16" s="149"/>
      <c r="FT16" s="149"/>
      <c r="FU16" s="149"/>
      <c r="FV16" s="149"/>
      <c r="FW16" s="149"/>
      <c r="FX16" s="149"/>
      <c r="FY16" s="149"/>
      <c r="FZ16" s="149"/>
      <c r="GA16" s="149"/>
      <c r="GB16" s="149"/>
      <c r="GC16" s="149"/>
      <c r="GD16" s="149"/>
      <c r="GE16" s="149"/>
      <c r="GF16" s="149"/>
      <c r="GG16" s="149"/>
      <c r="GH16" s="149"/>
      <c r="GI16" s="149"/>
      <c r="GJ16" s="149"/>
      <c r="GK16" s="149"/>
      <c r="GL16" s="149"/>
      <c r="GM16" s="149"/>
      <c r="GN16" s="149"/>
      <c r="GO16" s="149"/>
      <c r="GP16" s="149"/>
      <c r="GQ16" s="149"/>
      <c r="GR16" s="149"/>
      <c r="GS16" s="149"/>
      <c r="GT16" s="149"/>
      <c r="GU16" s="149"/>
      <c r="GV16" s="149"/>
      <c r="GW16" s="149"/>
      <c r="GX16" s="149"/>
      <c r="GY16" s="149"/>
      <c r="GZ16" s="149"/>
      <c r="HA16" s="149"/>
      <c r="HB16" s="149"/>
    </row>
    <row r="17" spans="1:210" ht="12" customHeight="1">
      <c r="A17" s="118" t="s">
        <v>181</v>
      </c>
      <c r="B17" s="130"/>
      <c r="C17" s="130"/>
      <c r="D17" s="130"/>
      <c r="E17" s="130"/>
      <c r="F17" s="130"/>
      <c r="G17" s="130"/>
      <c r="H17" s="130"/>
      <c r="I17" s="130"/>
      <c r="J17" s="130"/>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149"/>
      <c r="CD17" s="149"/>
      <c r="CE17" s="149"/>
      <c r="CF17" s="149"/>
      <c r="CG17" s="149"/>
      <c r="CH17" s="149"/>
      <c r="CI17" s="149"/>
      <c r="CJ17" s="149"/>
      <c r="CK17" s="149"/>
      <c r="CL17" s="149"/>
      <c r="CM17" s="149"/>
      <c r="CN17" s="149"/>
      <c r="CO17" s="149"/>
      <c r="CP17" s="149"/>
      <c r="CQ17" s="149"/>
      <c r="CR17" s="149"/>
      <c r="CS17" s="149"/>
      <c r="CT17" s="149"/>
      <c r="CU17" s="149"/>
      <c r="CV17" s="149"/>
      <c r="CW17" s="149"/>
      <c r="CX17" s="149"/>
      <c r="CY17" s="149"/>
      <c r="CZ17" s="149"/>
      <c r="DA17" s="149"/>
      <c r="DB17" s="149"/>
      <c r="DC17" s="149"/>
      <c r="DD17" s="149"/>
      <c r="DE17" s="149"/>
      <c r="DF17" s="149"/>
      <c r="DG17" s="149"/>
      <c r="DH17" s="149"/>
      <c r="DI17" s="149"/>
      <c r="DJ17" s="149"/>
      <c r="DK17" s="149"/>
      <c r="DL17" s="149"/>
      <c r="DM17" s="149"/>
      <c r="DN17" s="149"/>
      <c r="DO17" s="149"/>
      <c r="DP17" s="149"/>
      <c r="DQ17" s="149"/>
      <c r="DR17" s="149"/>
      <c r="DS17" s="149"/>
      <c r="DT17" s="149"/>
      <c r="DU17" s="149"/>
      <c r="DV17" s="149"/>
      <c r="DW17" s="149"/>
      <c r="DX17" s="149"/>
      <c r="DY17" s="149"/>
      <c r="DZ17" s="149"/>
      <c r="EA17" s="149"/>
      <c r="EB17" s="149"/>
      <c r="EC17" s="149"/>
      <c r="ED17" s="149"/>
      <c r="EE17" s="149"/>
      <c r="EF17" s="149"/>
      <c r="EG17" s="149"/>
      <c r="EH17" s="149"/>
      <c r="EI17" s="149"/>
      <c r="EJ17" s="149"/>
      <c r="EK17" s="149"/>
      <c r="EL17" s="149"/>
      <c r="EM17" s="149"/>
      <c r="EN17" s="149"/>
      <c r="EO17" s="149"/>
      <c r="EP17" s="149"/>
      <c r="EQ17" s="149"/>
      <c r="ER17" s="149"/>
      <c r="ES17" s="149"/>
      <c r="ET17" s="149"/>
      <c r="EU17" s="149"/>
      <c r="EV17" s="149"/>
      <c r="EW17" s="149"/>
      <c r="EX17" s="149"/>
      <c r="EY17" s="149"/>
      <c r="EZ17" s="149"/>
      <c r="FA17" s="149"/>
      <c r="FB17" s="149"/>
      <c r="FC17" s="149"/>
      <c r="FD17" s="149"/>
      <c r="FE17" s="149"/>
      <c r="FF17" s="149"/>
      <c r="FG17" s="149"/>
      <c r="FH17" s="149"/>
      <c r="FI17" s="149"/>
      <c r="FJ17" s="149"/>
      <c r="FK17" s="149"/>
      <c r="FL17" s="149"/>
      <c r="FM17" s="149"/>
      <c r="FN17" s="149"/>
      <c r="FO17" s="149"/>
      <c r="FP17" s="149"/>
      <c r="FQ17" s="149"/>
      <c r="FR17" s="149"/>
      <c r="FS17" s="149"/>
      <c r="FT17" s="149"/>
      <c r="FU17" s="149"/>
      <c r="FV17" s="149"/>
      <c r="FW17" s="149"/>
      <c r="FX17" s="149"/>
      <c r="FY17" s="149"/>
      <c r="FZ17" s="149"/>
      <c r="GA17" s="149"/>
      <c r="GB17" s="149"/>
      <c r="GC17" s="149"/>
      <c r="GD17" s="149"/>
      <c r="GE17" s="149"/>
      <c r="GF17" s="149"/>
      <c r="GG17" s="149"/>
      <c r="GH17" s="149"/>
      <c r="GI17" s="149"/>
      <c r="GJ17" s="149"/>
      <c r="GK17" s="149"/>
      <c r="GL17" s="149"/>
      <c r="GM17" s="149"/>
      <c r="GN17" s="149"/>
      <c r="GO17" s="149"/>
      <c r="GP17" s="149"/>
      <c r="GQ17" s="149"/>
      <c r="GR17" s="149"/>
      <c r="GS17" s="149"/>
      <c r="GT17" s="149"/>
      <c r="GU17" s="149"/>
      <c r="GV17" s="149"/>
      <c r="GW17" s="149"/>
      <c r="GX17" s="149"/>
      <c r="GY17" s="149"/>
      <c r="GZ17" s="149"/>
      <c r="HA17" s="149"/>
      <c r="HB17" s="149"/>
    </row>
    <row r="18" spans="1:210" ht="12" customHeight="1">
      <c r="A18" s="118" t="s">
        <v>266</v>
      </c>
      <c r="B18" s="130"/>
      <c r="C18" s="130"/>
      <c r="D18" s="130"/>
      <c r="E18" s="130"/>
      <c r="F18" s="130"/>
      <c r="G18" s="130"/>
      <c r="H18" s="130"/>
      <c r="I18" s="130"/>
      <c r="J18" s="130"/>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c r="CF18" s="149"/>
      <c r="CG18" s="149"/>
      <c r="CH18" s="149"/>
      <c r="CI18" s="149"/>
      <c r="CJ18" s="149"/>
      <c r="CK18" s="149"/>
      <c r="CL18" s="149"/>
      <c r="CM18" s="149"/>
      <c r="CN18" s="149"/>
      <c r="CO18" s="149"/>
      <c r="CP18" s="149"/>
      <c r="CQ18" s="149"/>
      <c r="CR18" s="149"/>
      <c r="CS18" s="149"/>
      <c r="CT18" s="149"/>
      <c r="CU18" s="149"/>
      <c r="CV18" s="149"/>
      <c r="CW18" s="149"/>
      <c r="CX18" s="149"/>
      <c r="CY18" s="149"/>
      <c r="CZ18" s="149"/>
      <c r="DA18" s="149"/>
      <c r="DB18" s="149"/>
      <c r="DC18" s="149"/>
      <c r="DD18" s="149"/>
      <c r="DE18" s="149"/>
      <c r="DF18" s="149"/>
      <c r="DG18" s="149"/>
      <c r="DH18" s="149"/>
      <c r="DI18" s="149"/>
      <c r="DJ18" s="149"/>
      <c r="DK18" s="149"/>
      <c r="DL18" s="149"/>
      <c r="DM18" s="149"/>
      <c r="DN18" s="149"/>
      <c r="DO18" s="149"/>
      <c r="DP18" s="149"/>
      <c r="DQ18" s="149"/>
      <c r="DR18" s="149"/>
      <c r="DS18" s="149"/>
      <c r="DT18" s="149"/>
      <c r="DU18" s="149"/>
      <c r="DV18" s="149"/>
      <c r="DW18" s="149"/>
      <c r="DX18" s="149"/>
      <c r="DY18" s="149"/>
      <c r="DZ18" s="149"/>
      <c r="EA18" s="149"/>
      <c r="EB18" s="149"/>
      <c r="EC18" s="149"/>
      <c r="ED18" s="149"/>
      <c r="EE18" s="149"/>
      <c r="EF18" s="149"/>
      <c r="EG18" s="149"/>
      <c r="EH18" s="149"/>
      <c r="EI18" s="149"/>
      <c r="EJ18" s="149"/>
      <c r="EK18" s="149"/>
      <c r="EL18" s="149"/>
      <c r="EM18" s="149"/>
      <c r="EN18" s="149"/>
      <c r="EO18" s="149"/>
      <c r="EP18" s="149"/>
      <c r="EQ18" s="149"/>
      <c r="ER18" s="149"/>
      <c r="ES18" s="149"/>
      <c r="ET18" s="149"/>
      <c r="EU18" s="149"/>
      <c r="EV18" s="149"/>
      <c r="EW18" s="149"/>
      <c r="EX18" s="149"/>
      <c r="EY18" s="149"/>
      <c r="EZ18" s="149"/>
      <c r="FA18" s="149"/>
      <c r="FB18" s="149"/>
      <c r="FC18" s="149"/>
      <c r="FD18" s="149"/>
      <c r="FE18" s="149"/>
      <c r="FF18" s="149"/>
      <c r="FG18" s="149"/>
      <c r="FH18" s="149"/>
      <c r="FI18" s="149"/>
      <c r="FJ18" s="149"/>
      <c r="FK18" s="149"/>
      <c r="FL18" s="149"/>
      <c r="FM18" s="149"/>
      <c r="FN18" s="149"/>
      <c r="FO18" s="149"/>
      <c r="FP18" s="149"/>
      <c r="FQ18" s="149"/>
      <c r="FR18" s="149"/>
      <c r="FS18" s="149"/>
      <c r="FT18" s="149"/>
      <c r="FU18" s="149"/>
      <c r="FV18" s="149"/>
      <c r="FW18" s="149"/>
      <c r="FX18" s="149"/>
      <c r="FY18" s="149"/>
      <c r="FZ18" s="149"/>
      <c r="GA18" s="149"/>
      <c r="GB18" s="149"/>
      <c r="GC18" s="149"/>
      <c r="GD18" s="149"/>
      <c r="GE18" s="149"/>
      <c r="GF18" s="149"/>
      <c r="GG18" s="149"/>
      <c r="GH18" s="149"/>
      <c r="GI18" s="149"/>
      <c r="GJ18" s="149"/>
      <c r="GK18" s="149"/>
      <c r="GL18" s="149"/>
      <c r="GM18" s="149"/>
      <c r="GN18" s="149"/>
      <c r="GO18" s="149"/>
      <c r="GP18" s="149"/>
      <c r="GQ18" s="149"/>
      <c r="GR18" s="149"/>
      <c r="GS18" s="149"/>
      <c r="GT18" s="149"/>
      <c r="GU18" s="149"/>
      <c r="GV18" s="149"/>
      <c r="GW18" s="149"/>
      <c r="GX18" s="149"/>
      <c r="GY18" s="149"/>
      <c r="GZ18" s="149"/>
      <c r="HA18" s="149"/>
      <c r="HB18" s="149"/>
    </row>
    <row r="19" spans="1:10" ht="12" customHeight="1">
      <c r="A19" s="130"/>
      <c r="B19" s="130"/>
      <c r="C19" s="130"/>
      <c r="D19" s="130"/>
      <c r="E19" s="130"/>
      <c r="F19" s="130"/>
      <c r="G19" s="130"/>
      <c r="H19" s="130"/>
      <c r="I19" s="130"/>
      <c r="J19" s="130"/>
    </row>
    <row r="20" spans="1:10" ht="12" customHeight="1">
      <c r="A20" s="130"/>
      <c r="B20" s="130"/>
      <c r="C20" s="130"/>
      <c r="D20" s="130"/>
      <c r="E20" s="130"/>
      <c r="F20" s="130"/>
      <c r="G20" s="130"/>
      <c r="H20" s="130"/>
      <c r="I20" s="130"/>
      <c r="J20" s="130"/>
    </row>
    <row r="21" spans="1:10" ht="10.5" customHeight="1">
      <c r="A21" s="130"/>
      <c r="B21" s="130"/>
      <c r="C21" s="130"/>
      <c r="D21" s="130"/>
      <c r="E21" s="130"/>
      <c r="F21" s="130"/>
      <c r="G21" s="130"/>
      <c r="H21" s="130"/>
      <c r="I21" s="130"/>
      <c r="J21" s="130"/>
    </row>
    <row r="22" spans="1:10" ht="10.5" customHeight="1">
      <c r="A22" s="130"/>
      <c r="B22" s="130"/>
      <c r="C22" s="130"/>
      <c r="D22" s="130"/>
      <c r="E22" s="130"/>
      <c r="F22" s="130"/>
      <c r="G22" s="130"/>
      <c r="H22" s="130"/>
      <c r="I22" s="130"/>
      <c r="J22" s="130"/>
    </row>
    <row r="23" spans="1:10" ht="10.5" customHeight="1">
      <c r="A23" s="130"/>
      <c r="B23" s="130"/>
      <c r="C23" s="130"/>
      <c r="D23" s="130"/>
      <c r="E23" s="130"/>
      <c r="F23" s="130"/>
      <c r="G23" s="130"/>
      <c r="H23" s="130"/>
      <c r="I23" s="130"/>
      <c r="J23" s="130"/>
    </row>
    <row r="24" spans="1:10" ht="10.5" customHeight="1">
      <c r="A24" s="130"/>
      <c r="B24" s="130"/>
      <c r="C24" s="130"/>
      <c r="D24" s="130"/>
      <c r="E24" s="130"/>
      <c r="F24" s="130"/>
      <c r="G24" s="130"/>
      <c r="H24" s="130"/>
      <c r="I24" s="130"/>
      <c r="J24" s="130"/>
    </row>
    <row r="25" spans="1:10" ht="10.5" customHeight="1">
      <c r="A25" s="130"/>
      <c r="B25" s="130"/>
      <c r="C25" s="130"/>
      <c r="D25" s="130"/>
      <c r="E25" s="130"/>
      <c r="F25" s="130"/>
      <c r="G25" s="130"/>
      <c r="H25" s="130"/>
      <c r="I25" s="130"/>
      <c r="J25" s="130"/>
    </row>
    <row r="26" spans="1:10" ht="10.5" customHeight="1">
      <c r="A26" s="130"/>
      <c r="B26" s="130"/>
      <c r="C26" s="130"/>
      <c r="D26" s="130"/>
      <c r="E26" s="130"/>
      <c r="F26" s="130"/>
      <c r="G26" s="130"/>
      <c r="H26" s="130"/>
      <c r="I26" s="130"/>
      <c r="J26" s="130"/>
    </row>
    <row r="27" spans="1:10" ht="10.5" customHeight="1">
      <c r="A27" s="130"/>
      <c r="B27" s="130"/>
      <c r="C27" s="130"/>
      <c r="D27" s="130"/>
      <c r="E27" s="130"/>
      <c r="F27" s="130"/>
      <c r="G27" s="130"/>
      <c r="H27" s="130"/>
      <c r="I27" s="130"/>
      <c r="J27" s="130"/>
    </row>
    <row r="28" spans="1:10" ht="10.5" customHeight="1">
      <c r="A28" s="130"/>
      <c r="B28" s="130"/>
      <c r="C28" s="130"/>
      <c r="D28" s="130"/>
      <c r="E28" s="130"/>
      <c r="F28" s="130"/>
      <c r="G28" s="130"/>
      <c r="H28" s="130"/>
      <c r="I28" s="130"/>
      <c r="J28" s="130"/>
    </row>
    <row r="29" spans="1:10" ht="10.5" customHeight="1">
      <c r="A29" s="130"/>
      <c r="B29" s="130"/>
      <c r="C29" s="130"/>
      <c r="D29" s="130"/>
      <c r="E29" s="130"/>
      <c r="F29" s="130"/>
      <c r="G29" s="130"/>
      <c r="H29" s="130"/>
      <c r="I29" s="130"/>
      <c r="J29" s="130"/>
    </row>
    <row r="30" spans="1:10" ht="10.5" customHeight="1">
      <c r="A30" s="130"/>
      <c r="B30" s="130"/>
      <c r="C30" s="130"/>
      <c r="D30" s="130"/>
      <c r="E30" s="130"/>
      <c r="F30" s="130"/>
      <c r="G30" s="130"/>
      <c r="H30" s="130"/>
      <c r="I30" s="130"/>
      <c r="J30" s="130"/>
    </row>
    <row r="31" spans="1:10" ht="10.5" customHeight="1">
      <c r="A31" s="130"/>
      <c r="B31" s="130"/>
      <c r="C31" s="130"/>
      <c r="D31" s="130"/>
      <c r="E31" s="130"/>
      <c r="F31" s="130"/>
      <c r="G31" s="130"/>
      <c r="H31" s="130"/>
      <c r="I31" s="130"/>
      <c r="J31" s="130"/>
    </row>
    <row r="32" spans="1:10" ht="10.5" customHeight="1">
      <c r="A32" s="130"/>
      <c r="B32" s="130"/>
      <c r="C32" s="130"/>
      <c r="D32" s="130"/>
      <c r="E32" s="130"/>
      <c r="F32" s="130"/>
      <c r="G32" s="130"/>
      <c r="H32" s="130"/>
      <c r="I32" s="130"/>
      <c r="J32" s="130"/>
    </row>
    <row r="33" spans="1:10" ht="10.5" customHeight="1">
      <c r="A33" s="130"/>
      <c r="B33" s="130"/>
      <c r="C33" s="130"/>
      <c r="D33" s="130"/>
      <c r="E33" s="130"/>
      <c r="F33" s="130"/>
      <c r="G33" s="130"/>
      <c r="H33" s="130"/>
      <c r="I33" s="130"/>
      <c r="J33" s="130"/>
    </row>
    <row r="34" spans="1:10" ht="10.5" customHeight="1">
      <c r="A34" s="130"/>
      <c r="B34" s="130"/>
      <c r="C34" s="130"/>
      <c r="D34" s="130"/>
      <c r="E34" s="130"/>
      <c r="F34" s="130"/>
      <c r="G34" s="130"/>
      <c r="H34" s="130"/>
      <c r="I34" s="130"/>
      <c r="J34" s="130"/>
    </row>
    <row r="35" spans="1:10" ht="10.5" customHeight="1">
      <c r="A35" s="130"/>
      <c r="B35" s="130"/>
      <c r="C35" s="130"/>
      <c r="D35" s="130"/>
      <c r="E35" s="130"/>
      <c r="F35" s="130"/>
      <c r="G35" s="130"/>
      <c r="H35" s="130"/>
      <c r="I35" s="130"/>
      <c r="J35" s="130"/>
    </row>
    <row r="36" spans="1:10" ht="10.5" customHeight="1">
      <c r="A36" s="130"/>
      <c r="B36" s="130"/>
      <c r="C36" s="130"/>
      <c r="D36" s="130"/>
      <c r="E36" s="130"/>
      <c r="F36" s="130"/>
      <c r="G36" s="130"/>
      <c r="H36" s="130"/>
      <c r="I36" s="130"/>
      <c r="J36" s="130"/>
    </row>
    <row r="37" spans="1:10" ht="10.5" customHeight="1">
      <c r="A37" s="130"/>
      <c r="B37" s="130"/>
      <c r="C37" s="130"/>
      <c r="D37" s="130"/>
      <c r="E37" s="130"/>
      <c r="F37" s="130"/>
      <c r="G37" s="130"/>
      <c r="H37" s="130"/>
      <c r="I37" s="130"/>
      <c r="J37" s="130"/>
    </row>
    <row r="38" spans="1:10" ht="10.5" customHeight="1">
      <c r="A38" s="130"/>
      <c r="B38" s="130"/>
      <c r="C38" s="130"/>
      <c r="D38" s="130"/>
      <c r="E38" s="130"/>
      <c r="F38" s="130"/>
      <c r="G38" s="130"/>
      <c r="H38" s="130"/>
      <c r="I38" s="130"/>
      <c r="J38" s="130"/>
    </row>
    <row r="39" spans="1:10" ht="10.5" customHeight="1">
      <c r="A39" s="130"/>
      <c r="B39" s="130"/>
      <c r="C39" s="130"/>
      <c r="D39" s="130"/>
      <c r="E39" s="130"/>
      <c r="F39" s="130"/>
      <c r="G39" s="130"/>
      <c r="H39" s="130"/>
      <c r="I39" s="130"/>
      <c r="J39" s="130"/>
    </row>
    <row r="40" spans="1:10" ht="10.5" customHeight="1">
      <c r="A40" s="130"/>
      <c r="B40" s="130"/>
      <c r="C40" s="130"/>
      <c r="D40" s="130"/>
      <c r="E40" s="130"/>
      <c r="F40" s="130"/>
      <c r="G40" s="130"/>
      <c r="H40" s="130"/>
      <c r="I40" s="130"/>
      <c r="J40" s="130"/>
    </row>
    <row r="41" spans="1:10" ht="10.5" customHeight="1">
      <c r="A41" s="130"/>
      <c r="B41" s="130"/>
      <c r="C41" s="130"/>
      <c r="D41" s="130"/>
      <c r="E41" s="130"/>
      <c r="F41" s="130"/>
      <c r="G41" s="130"/>
      <c r="H41" s="130"/>
      <c r="I41" s="130"/>
      <c r="J41" s="130"/>
    </row>
    <row r="42" spans="1:10" ht="10.5" customHeight="1">
      <c r="A42" s="130"/>
      <c r="B42" s="130"/>
      <c r="C42" s="130"/>
      <c r="D42" s="130"/>
      <c r="E42" s="130"/>
      <c r="F42" s="130"/>
      <c r="G42" s="130"/>
      <c r="H42" s="130"/>
      <c r="I42" s="130"/>
      <c r="J42" s="130"/>
    </row>
    <row r="43" spans="1:10" ht="10.5" customHeight="1">
      <c r="A43" s="130"/>
      <c r="B43" s="130"/>
      <c r="C43" s="130"/>
      <c r="D43" s="130"/>
      <c r="E43" s="130"/>
      <c r="F43" s="130"/>
      <c r="G43" s="130"/>
      <c r="H43" s="130"/>
      <c r="I43" s="130"/>
      <c r="J43" s="130"/>
    </row>
    <row r="44" spans="1:10" ht="10.5" customHeight="1">
      <c r="A44" s="130"/>
      <c r="B44" s="130"/>
      <c r="C44" s="130"/>
      <c r="D44" s="130"/>
      <c r="E44" s="130"/>
      <c r="F44" s="130"/>
      <c r="G44" s="130"/>
      <c r="H44" s="130"/>
      <c r="I44" s="130"/>
      <c r="J44" s="130"/>
    </row>
    <row r="45" spans="1:10" ht="10.5" customHeight="1">
      <c r="A45" s="130"/>
      <c r="B45" s="130"/>
      <c r="C45" s="130"/>
      <c r="D45" s="130"/>
      <c r="E45" s="130"/>
      <c r="F45" s="130"/>
      <c r="G45" s="130"/>
      <c r="H45" s="130"/>
      <c r="I45" s="130"/>
      <c r="J45" s="130"/>
    </row>
    <row r="46" spans="1:10" ht="10.5" customHeight="1">
      <c r="A46" s="130"/>
      <c r="B46" s="130"/>
      <c r="C46" s="130"/>
      <c r="D46" s="130"/>
      <c r="E46" s="130"/>
      <c r="F46" s="130"/>
      <c r="G46" s="130"/>
      <c r="H46" s="130"/>
      <c r="I46" s="130"/>
      <c r="J46" s="130"/>
    </row>
    <row r="47" spans="1:10" ht="10.5" customHeight="1">
      <c r="A47" s="130"/>
      <c r="B47" s="130"/>
      <c r="C47" s="130"/>
      <c r="D47" s="130"/>
      <c r="E47" s="130"/>
      <c r="F47" s="130"/>
      <c r="G47" s="130"/>
      <c r="H47" s="130"/>
      <c r="I47" s="130"/>
      <c r="J47" s="130"/>
    </row>
    <row r="48" spans="1:10" ht="10.5" customHeight="1">
      <c r="A48" s="130"/>
      <c r="B48" s="130"/>
      <c r="C48" s="130"/>
      <c r="D48" s="130"/>
      <c r="E48" s="130"/>
      <c r="F48" s="130"/>
      <c r="G48" s="130"/>
      <c r="H48" s="130"/>
      <c r="I48" s="130"/>
      <c r="J48" s="130"/>
    </row>
    <row r="49" spans="1:10" ht="10.5" customHeight="1">
      <c r="A49" s="130"/>
      <c r="B49" s="130"/>
      <c r="C49" s="130"/>
      <c r="D49" s="130"/>
      <c r="E49" s="130"/>
      <c r="F49" s="130"/>
      <c r="G49" s="130"/>
      <c r="H49" s="130"/>
      <c r="I49" s="130"/>
      <c r="J49" s="130"/>
    </row>
    <row r="50" spans="1:10" ht="10.5" customHeight="1">
      <c r="A50" s="130"/>
      <c r="B50" s="130"/>
      <c r="C50" s="130"/>
      <c r="D50" s="130"/>
      <c r="E50" s="130"/>
      <c r="F50" s="130"/>
      <c r="G50" s="130"/>
      <c r="H50" s="130"/>
      <c r="I50" s="130"/>
      <c r="J50" s="130"/>
    </row>
    <row r="51" spans="1:10" ht="10.5" customHeight="1">
      <c r="A51" s="130"/>
      <c r="B51" s="130"/>
      <c r="C51" s="130"/>
      <c r="D51" s="130"/>
      <c r="E51" s="130"/>
      <c r="F51" s="130"/>
      <c r="G51" s="130"/>
      <c r="H51" s="130"/>
      <c r="I51" s="130"/>
      <c r="J51" s="130"/>
    </row>
    <row r="52" spans="1:10" ht="10.5" customHeight="1">
      <c r="A52" s="130"/>
      <c r="B52" s="130"/>
      <c r="C52" s="130"/>
      <c r="D52" s="130"/>
      <c r="E52" s="130"/>
      <c r="F52" s="130"/>
      <c r="G52" s="130"/>
      <c r="H52" s="130"/>
      <c r="I52" s="130"/>
      <c r="J52" s="130"/>
    </row>
    <row r="53" spans="1:10" ht="10.5" customHeight="1">
      <c r="A53" s="130"/>
      <c r="B53" s="130"/>
      <c r="C53" s="130"/>
      <c r="D53" s="130"/>
      <c r="E53" s="130"/>
      <c r="F53" s="130"/>
      <c r="G53" s="130"/>
      <c r="H53" s="130"/>
      <c r="I53" s="130"/>
      <c r="J53" s="130"/>
    </row>
    <row r="54" spans="1:10" ht="10.5" customHeight="1">
      <c r="A54" s="130"/>
      <c r="B54" s="130"/>
      <c r="C54" s="130"/>
      <c r="D54" s="130"/>
      <c r="E54" s="130"/>
      <c r="F54" s="130"/>
      <c r="G54" s="130"/>
      <c r="H54" s="130"/>
      <c r="I54" s="130"/>
      <c r="J54" s="130"/>
    </row>
    <row r="55" spans="1:10" ht="10.5" customHeight="1">
      <c r="A55" s="130"/>
      <c r="B55" s="130"/>
      <c r="C55" s="130"/>
      <c r="D55" s="130"/>
      <c r="E55" s="130"/>
      <c r="F55" s="130"/>
      <c r="G55" s="130"/>
      <c r="H55" s="130"/>
      <c r="I55" s="130"/>
      <c r="J55" s="130"/>
    </row>
    <row r="56" spans="1:10" ht="10.5" customHeight="1">
      <c r="A56" s="130"/>
      <c r="B56" s="130"/>
      <c r="C56" s="130"/>
      <c r="D56" s="130"/>
      <c r="E56" s="130"/>
      <c r="F56" s="130"/>
      <c r="G56" s="130"/>
      <c r="H56" s="130"/>
      <c r="I56" s="130"/>
      <c r="J56" s="130"/>
    </row>
    <row r="57" spans="1:10" ht="10.5" customHeight="1">
      <c r="A57" s="130"/>
      <c r="B57" s="130"/>
      <c r="C57" s="130"/>
      <c r="D57" s="130"/>
      <c r="E57" s="130"/>
      <c r="F57" s="130"/>
      <c r="G57" s="130"/>
      <c r="H57" s="130"/>
      <c r="I57" s="130"/>
      <c r="J57" s="130"/>
    </row>
    <row r="58" spans="1:10" ht="10.5" customHeight="1">
      <c r="A58" s="130"/>
      <c r="B58" s="130"/>
      <c r="C58" s="130"/>
      <c r="D58" s="130"/>
      <c r="E58" s="130"/>
      <c r="F58" s="130"/>
      <c r="G58" s="130"/>
      <c r="H58" s="130"/>
      <c r="I58" s="130"/>
      <c r="J58" s="130"/>
    </row>
    <row r="59" spans="1:10" ht="10.5" customHeight="1">
      <c r="A59" s="130"/>
      <c r="B59" s="130"/>
      <c r="C59" s="130"/>
      <c r="D59" s="130"/>
      <c r="E59" s="130"/>
      <c r="F59" s="130"/>
      <c r="G59" s="130"/>
      <c r="H59" s="130"/>
      <c r="I59" s="130"/>
      <c r="J59" s="130"/>
    </row>
    <row r="60" spans="1:10" ht="10.5" customHeight="1">
      <c r="A60" s="130"/>
      <c r="B60" s="130"/>
      <c r="C60" s="130"/>
      <c r="D60" s="130"/>
      <c r="E60" s="130"/>
      <c r="F60" s="130"/>
      <c r="G60" s="130"/>
      <c r="H60" s="130"/>
      <c r="I60" s="130"/>
      <c r="J60" s="130"/>
    </row>
    <row r="61" spans="1:10" ht="10.5" customHeight="1">
      <c r="A61" s="130"/>
      <c r="B61" s="130"/>
      <c r="C61" s="130"/>
      <c r="D61" s="130"/>
      <c r="E61" s="130"/>
      <c r="F61" s="130"/>
      <c r="G61" s="130"/>
      <c r="H61" s="130"/>
      <c r="I61" s="130"/>
      <c r="J61" s="130"/>
    </row>
    <row r="62" spans="1:10" ht="10.5" customHeight="1">
      <c r="A62" s="130"/>
      <c r="B62" s="130"/>
      <c r="C62" s="130"/>
      <c r="D62" s="130"/>
      <c r="E62" s="130"/>
      <c r="F62" s="130"/>
      <c r="G62" s="130"/>
      <c r="H62" s="130"/>
      <c r="I62" s="130"/>
      <c r="J62" s="130"/>
    </row>
    <row r="63" spans="1:10" ht="10.5" customHeight="1">
      <c r="A63" s="130"/>
      <c r="B63" s="130"/>
      <c r="C63" s="130"/>
      <c r="D63" s="130"/>
      <c r="E63" s="130"/>
      <c r="F63" s="130"/>
      <c r="G63" s="130"/>
      <c r="H63" s="130"/>
      <c r="I63" s="130"/>
      <c r="J63" s="130"/>
    </row>
    <row r="64" spans="1:10" ht="10.5" customHeight="1">
      <c r="A64" s="130"/>
      <c r="B64" s="130"/>
      <c r="C64" s="130"/>
      <c r="D64" s="130"/>
      <c r="E64" s="130"/>
      <c r="F64" s="130"/>
      <c r="G64" s="130"/>
      <c r="H64" s="130"/>
      <c r="I64" s="130"/>
      <c r="J64" s="130"/>
    </row>
    <row r="65" spans="1:10" ht="10.5" customHeight="1">
      <c r="A65" s="130"/>
      <c r="B65" s="130"/>
      <c r="C65" s="130"/>
      <c r="D65" s="130"/>
      <c r="E65" s="130"/>
      <c r="F65" s="130"/>
      <c r="G65" s="130"/>
      <c r="H65" s="130"/>
      <c r="I65" s="130"/>
      <c r="J65" s="130"/>
    </row>
    <row r="66" spans="1:10" ht="10.5" customHeight="1">
      <c r="A66" s="130"/>
      <c r="B66" s="130"/>
      <c r="C66" s="130"/>
      <c r="D66" s="130"/>
      <c r="E66" s="130"/>
      <c r="F66" s="130"/>
      <c r="G66" s="130"/>
      <c r="H66" s="130"/>
      <c r="I66" s="130"/>
      <c r="J66" s="130"/>
    </row>
    <row r="67" spans="1:10" ht="10.5" customHeight="1">
      <c r="A67" s="130"/>
      <c r="B67" s="130"/>
      <c r="C67" s="130"/>
      <c r="D67" s="130"/>
      <c r="E67" s="130"/>
      <c r="F67" s="130"/>
      <c r="G67" s="130"/>
      <c r="H67" s="130"/>
      <c r="I67" s="130"/>
      <c r="J67" s="130"/>
    </row>
    <row r="68" spans="1:10" ht="10.5" customHeight="1">
      <c r="A68" s="130"/>
      <c r="B68" s="130"/>
      <c r="C68" s="130"/>
      <c r="D68" s="130"/>
      <c r="E68" s="130"/>
      <c r="F68" s="130"/>
      <c r="G68" s="130"/>
      <c r="H68" s="130"/>
      <c r="I68" s="130"/>
      <c r="J68" s="130"/>
    </row>
    <row r="69" spans="1:10" ht="10.5" customHeight="1">
      <c r="A69" s="130"/>
      <c r="B69" s="130"/>
      <c r="C69" s="130"/>
      <c r="D69" s="130"/>
      <c r="E69" s="130"/>
      <c r="F69" s="130"/>
      <c r="G69" s="130"/>
      <c r="H69" s="130"/>
      <c r="I69" s="130"/>
      <c r="J69" s="130"/>
    </row>
    <row r="70" spans="1:10" ht="10.5" customHeight="1">
      <c r="A70" s="130"/>
      <c r="B70" s="130"/>
      <c r="C70" s="130"/>
      <c r="D70" s="130"/>
      <c r="E70" s="130"/>
      <c r="F70" s="130"/>
      <c r="G70" s="130"/>
      <c r="H70" s="130"/>
      <c r="I70" s="130"/>
      <c r="J70" s="130"/>
    </row>
    <row r="71" spans="1:10" ht="10.5" customHeight="1">
      <c r="A71" s="130"/>
      <c r="B71" s="130"/>
      <c r="C71" s="130"/>
      <c r="D71" s="130"/>
      <c r="E71" s="130"/>
      <c r="F71" s="130"/>
      <c r="G71" s="130"/>
      <c r="H71" s="130"/>
      <c r="I71" s="130"/>
      <c r="J71" s="130"/>
    </row>
    <row r="72" spans="1:10" ht="10.5" customHeight="1">
      <c r="A72" s="130"/>
      <c r="B72" s="130"/>
      <c r="C72" s="130"/>
      <c r="D72" s="130"/>
      <c r="E72" s="130"/>
      <c r="F72" s="130"/>
      <c r="G72" s="130"/>
      <c r="H72" s="130"/>
      <c r="I72" s="130"/>
      <c r="J72" s="130"/>
    </row>
    <row r="73" spans="1:10" ht="10.5" customHeight="1">
      <c r="A73" s="130"/>
      <c r="B73" s="130"/>
      <c r="C73" s="130"/>
      <c r="D73" s="130"/>
      <c r="E73" s="130"/>
      <c r="F73" s="130"/>
      <c r="G73" s="130"/>
      <c r="H73" s="130"/>
      <c r="I73" s="130"/>
      <c r="J73" s="130"/>
    </row>
    <row r="74" spans="1:10" ht="10.5" customHeight="1">
      <c r="A74" s="130"/>
      <c r="B74" s="130"/>
      <c r="C74" s="130"/>
      <c r="D74" s="130"/>
      <c r="E74" s="130"/>
      <c r="F74" s="130"/>
      <c r="G74" s="130"/>
      <c r="H74" s="130"/>
      <c r="I74" s="130"/>
      <c r="J74" s="130"/>
    </row>
    <row r="75" spans="1:10" ht="10.5" customHeight="1">
      <c r="A75" s="130"/>
      <c r="B75" s="130"/>
      <c r="C75" s="130"/>
      <c r="D75" s="130"/>
      <c r="E75" s="130"/>
      <c r="F75" s="130"/>
      <c r="G75" s="130"/>
      <c r="H75" s="130"/>
      <c r="I75" s="130"/>
      <c r="J75" s="130"/>
    </row>
    <row r="76" spans="1:10" ht="10.5" customHeight="1">
      <c r="A76" s="130"/>
      <c r="B76" s="130"/>
      <c r="C76" s="130"/>
      <c r="D76" s="130"/>
      <c r="E76" s="130"/>
      <c r="F76" s="130"/>
      <c r="G76" s="130"/>
      <c r="H76" s="130"/>
      <c r="I76" s="130"/>
      <c r="J76" s="130"/>
    </row>
    <row r="77" spans="1:10" ht="10.5" customHeight="1">
      <c r="A77" s="130"/>
      <c r="B77" s="130"/>
      <c r="C77" s="130"/>
      <c r="D77" s="130"/>
      <c r="E77" s="130"/>
      <c r="F77" s="130"/>
      <c r="G77" s="130"/>
      <c r="H77" s="130"/>
      <c r="I77" s="130"/>
      <c r="J77" s="130"/>
    </row>
    <row r="78" spans="1:10" ht="10.5" customHeight="1">
      <c r="A78" s="130"/>
      <c r="B78" s="130"/>
      <c r="C78" s="130"/>
      <c r="D78" s="130"/>
      <c r="E78" s="130"/>
      <c r="F78" s="130"/>
      <c r="G78" s="130"/>
      <c r="H78" s="130"/>
      <c r="I78" s="130"/>
      <c r="J78" s="130"/>
    </row>
    <row r="79" spans="1:10" ht="10.5" customHeight="1">
      <c r="A79" s="130"/>
      <c r="B79" s="130"/>
      <c r="C79" s="130"/>
      <c r="D79" s="130"/>
      <c r="E79" s="130"/>
      <c r="F79" s="130"/>
      <c r="G79" s="130"/>
      <c r="H79" s="130"/>
      <c r="I79" s="130"/>
      <c r="J79" s="130"/>
    </row>
    <row r="80" spans="1:10" ht="10.5" customHeight="1">
      <c r="A80" s="130"/>
      <c r="B80" s="130"/>
      <c r="C80" s="130"/>
      <c r="D80" s="130"/>
      <c r="E80" s="130"/>
      <c r="F80" s="130"/>
      <c r="G80" s="130"/>
      <c r="H80" s="130"/>
      <c r="I80" s="130"/>
      <c r="J80" s="130"/>
    </row>
    <row r="81" spans="1:10" ht="10.5" customHeight="1">
      <c r="A81" s="130"/>
      <c r="B81" s="130"/>
      <c r="C81" s="130"/>
      <c r="D81" s="130"/>
      <c r="E81" s="130"/>
      <c r="F81" s="130"/>
      <c r="G81" s="130"/>
      <c r="H81" s="130"/>
      <c r="I81" s="130"/>
      <c r="J81" s="130"/>
    </row>
    <row r="82" spans="1:10" ht="10.5" customHeight="1">
      <c r="A82" s="130"/>
      <c r="B82" s="130"/>
      <c r="C82" s="130"/>
      <c r="D82" s="130"/>
      <c r="E82" s="130"/>
      <c r="F82" s="130"/>
      <c r="G82" s="130"/>
      <c r="H82" s="130"/>
      <c r="I82" s="130"/>
      <c r="J82" s="130"/>
    </row>
    <row r="83" spans="1:10" ht="10.5" customHeight="1">
      <c r="A83" s="130"/>
      <c r="B83" s="130"/>
      <c r="C83" s="130"/>
      <c r="D83" s="130"/>
      <c r="E83" s="130"/>
      <c r="F83" s="130"/>
      <c r="G83" s="130"/>
      <c r="H83" s="130"/>
      <c r="I83" s="130"/>
      <c r="J83" s="130"/>
    </row>
    <row r="84" spans="1:10" ht="10.5" customHeight="1">
      <c r="A84" s="130"/>
      <c r="B84" s="130"/>
      <c r="C84" s="130"/>
      <c r="D84" s="130"/>
      <c r="E84" s="130"/>
      <c r="F84" s="130"/>
      <c r="G84" s="130"/>
      <c r="H84" s="130"/>
      <c r="I84" s="130"/>
      <c r="J84" s="130"/>
    </row>
    <row r="85" spans="1:10" ht="10.5" customHeight="1">
      <c r="A85" s="130"/>
      <c r="B85" s="130"/>
      <c r="C85" s="130"/>
      <c r="D85" s="130"/>
      <c r="E85" s="130"/>
      <c r="F85" s="130"/>
      <c r="G85" s="130"/>
      <c r="H85" s="130"/>
      <c r="I85" s="130"/>
      <c r="J85" s="130"/>
    </row>
    <row r="86" spans="1:10" ht="10.5" customHeight="1">
      <c r="A86" s="130"/>
      <c r="B86" s="130"/>
      <c r="C86" s="130"/>
      <c r="D86" s="130"/>
      <c r="E86" s="130"/>
      <c r="F86" s="130"/>
      <c r="G86" s="130"/>
      <c r="H86" s="130"/>
      <c r="I86" s="130"/>
      <c r="J86" s="130"/>
    </row>
    <row r="87" spans="1:10" ht="10.5" customHeight="1">
      <c r="A87" s="130"/>
      <c r="B87" s="130"/>
      <c r="C87" s="130"/>
      <c r="D87" s="130"/>
      <c r="E87" s="130"/>
      <c r="F87" s="130"/>
      <c r="G87" s="130"/>
      <c r="H87" s="130"/>
      <c r="I87" s="130"/>
      <c r="J87" s="130"/>
    </row>
    <row r="88" spans="1:10" ht="10.5" customHeight="1">
      <c r="A88" s="130"/>
      <c r="B88" s="130"/>
      <c r="C88" s="130"/>
      <c r="D88" s="130"/>
      <c r="E88" s="130"/>
      <c r="F88" s="130"/>
      <c r="G88" s="130"/>
      <c r="H88" s="130"/>
      <c r="I88" s="130"/>
      <c r="J88" s="130"/>
    </row>
    <row r="89" spans="1:10" ht="10.5" customHeight="1">
      <c r="A89" s="130"/>
      <c r="B89" s="130"/>
      <c r="C89" s="130"/>
      <c r="D89" s="130"/>
      <c r="E89" s="130"/>
      <c r="F89" s="130"/>
      <c r="G89" s="130"/>
      <c r="H89" s="130"/>
      <c r="I89" s="130"/>
      <c r="J89" s="130"/>
    </row>
    <row r="90" spans="1:10" ht="10.5" customHeight="1">
      <c r="A90" s="130"/>
      <c r="B90" s="130"/>
      <c r="C90" s="130"/>
      <c r="D90" s="130"/>
      <c r="E90" s="130"/>
      <c r="F90" s="130"/>
      <c r="G90" s="130"/>
      <c r="H90" s="130"/>
      <c r="I90" s="130"/>
      <c r="J90" s="130"/>
    </row>
    <row r="91" spans="1:10" ht="10.5" customHeight="1">
      <c r="A91" s="130"/>
      <c r="B91" s="130"/>
      <c r="C91" s="130"/>
      <c r="D91" s="130"/>
      <c r="E91" s="130"/>
      <c r="F91" s="130"/>
      <c r="G91" s="130"/>
      <c r="H91" s="130"/>
      <c r="I91" s="130"/>
      <c r="J91" s="130"/>
    </row>
    <row r="92" spans="1:10" ht="10.5" customHeight="1">
      <c r="A92" s="130"/>
      <c r="B92" s="130"/>
      <c r="C92" s="130"/>
      <c r="D92" s="130"/>
      <c r="E92" s="130"/>
      <c r="F92" s="130"/>
      <c r="G92" s="130"/>
      <c r="H92" s="130"/>
      <c r="I92" s="130"/>
      <c r="J92" s="130"/>
    </row>
    <row r="93" spans="1:10" ht="10.5" customHeight="1">
      <c r="A93" s="130"/>
      <c r="B93" s="130"/>
      <c r="C93" s="130"/>
      <c r="D93" s="130"/>
      <c r="E93" s="130"/>
      <c r="F93" s="130"/>
      <c r="G93" s="130"/>
      <c r="H93" s="130"/>
      <c r="I93" s="130"/>
      <c r="J93" s="130"/>
    </row>
    <row r="94" spans="1:10" ht="10.5" customHeight="1">
      <c r="A94" s="130"/>
      <c r="B94" s="130"/>
      <c r="C94" s="130"/>
      <c r="D94" s="130"/>
      <c r="E94" s="130"/>
      <c r="F94" s="130"/>
      <c r="G94" s="130"/>
      <c r="H94" s="130"/>
      <c r="I94" s="130"/>
      <c r="J94" s="130"/>
    </row>
    <row r="95" spans="1:10" ht="10.5" customHeight="1">
      <c r="A95" s="130"/>
      <c r="B95" s="130"/>
      <c r="C95" s="130"/>
      <c r="D95" s="130"/>
      <c r="E95" s="130"/>
      <c r="F95" s="130"/>
      <c r="G95" s="130"/>
      <c r="H95" s="130"/>
      <c r="I95" s="130"/>
      <c r="J95" s="130"/>
    </row>
    <row r="96" spans="1:10" ht="10.5" customHeight="1">
      <c r="A96" s="130"/>
      <c r="B96" s="130"/>
      <c r="C96" s="130"/>
      <c r="D96" s="130"/>
      <c r="E96" s="130"/>
      <c r="F96" s="130"/>
      <c r="G96" s="130"/>
      <c r="H96" s="130"/>
      <c r="I96" s="130"/>
      <c r="J96" s="130"/>
    </row>
    <row r="97" spans="1:10" ht="10.5" customHeight="1">
      <c r="A97" s="130"/>
      <c r="B97" s="130"/>
      <c r="C97" s="130"/>
      <c r="D97" s="130"/>
      <c r="E97" s="130"/>
      <c r="F97" s="130"/>
      <c r="G97" s="130"/>
      <c r="H97" s="130"/>
      <c r="I97" s="130"/>
      <c r="J97" s="130"/>
    </row>
    <row r="98" spans="1:10" ht="10.5" customHeight="1">
      <c r="A98" s="130"/>
      <c r="B98" s="130"/>
      <c r="C98" s="130"/>
      <c r="D98" s="130"/>
      <c r="E98" s="130"/>
      <c r="F98" s="130"/>
      <c r="G98" s="130"/>
      <c r="H98" s="130"/>
      <c r="I98" s="130"/>
      <c r="J98" s="130"/>
    </row>
    <row r="99" spans="1:10" ht="10.5" customHeight="1">
      <c r="A99" s="130"/>
      <c r="B99" s="130"/>
      <c r="C99" s="130"/>
      <c r="D99" s="130"/>
      <c r="E99" s="130"/>
      <c r="F99" s="130"/>
      <c r="G99" s="130"/>
      <c r="H99" s="130"/>
      <c r="I99" s="130"/>
      <c r="J99" s="130"/>
    </row>
    <row r="100" spans="1:10" ht="10.5" customHeight="1">
      <c r="A100" s="130"/>
      <c r="B100" s="130"/>
      <c r="C100" s="130"/>
      <c r="D100" s="130"/>
      <c r="E100" s="130"/>
      <c r="F100" s="130"/>
      <c r="G100" s="130"/>
      <c r="H100" s="130"/>
      <c r="I100" s="130"/>
      <c r="J100" s="130"/>
    </row>
    <row r="101" spans="1:10" ht="10.5" customHeight="1">
      <c r="A101" s="130"/>
      <c r="B101" s="130"/>
      <c r="C101" s="130"/>
      <c r="D101" s="130"/>
      <c r="E101" s="130"/>
      <c r="F101" s="130"/>
      <c r="G101" s="130"/>
      <c r="H101" s="130"/>
      <c r="I101" s="130"/>
      <c r="J101" s="130"/>
    </row>
    <row r="102" spans="1:10" ht="10.5" customHeight="1">
      <c r="A102" s="130"/>
      <c r="B102" s="130"/>
      <c r="C102" s="130"/>
      <c r="D102" s="130"/>
      <c r="E102" s="130"/>
      <c r="F102" s="130"/>
      <c r="G102" s="130"/>
      <c r="H102" s="130"/>
      <c r="I102" s="130"/>
      <c r="J102" s="130"/>
    </row>
    <row r="103" spans="1:10" ht="10.5" customHeight="1">
      <c r="A103" s="130"/>
      <c r="B103" s="130"/>
      <c r="C103" s="130"/>
      <c r="D103" s="130"/>
      <c r="E103" s="130"/>
      <c r="F103" s="130"/>
      <c r="G103" s="130"/>
      <c r="H103" s="130"/>
      <c r="I103" s="130"/>
      <c r="J103" s="130"/>
    </row>
    <row r="104" spans="1:10" ht="10.5" customHeight="1">
      <c r="A104" s="130"/>
      <c r="B104" s="130"/>
      <c r="C104" s="130"/>
      <c r="D104" s="130"/>
      <c r="E104" s="130"/>
      <c r="F104" s="130"/>
      <c r="G104" s="130"/>
      <c r="H104" s="130"/>
      <c r="I104" s="130"/>
      <c r="J104" s="130"/>
    </row>
    <row r="105" spans="1:10" ht="10.5" customHeight="1">
      <c r="A105" s="130"/>
      <c r="B105" s="130"/>
      <c r="C105" s="130"/>
      <c r="D105" s="130"/>
      <c r="E105" s="130"/>
      <c r="F105" s="130"/>
      <c r="G105" s="130"/>
      <c r="H105" s="130"/>
      <c r="I105" s="130"/>
      <c r="J105" s="130"/>
    </row>
    <row r="106" spans="1:10" ht="10.5" customHeight="1">
      <c r="A106" s="130"/>
      <c r="B106" s="130"/>
      <c r="C106" s="130"/>
      <c r="D106" s="130"/>
      <c r="E106" s="130"/>
      <c r="F106" s="130"/>
      <c r="G106" s="130"/>
      <c r="H106" s="130"/>
      <c r="I106" s="130"/>
      <c r="J106" s="130"/>
    </row>
    <row r="107" spans="1:10" ht="10.5" customHeight="1">
      <c r="A107" s="130"/>
      <c r="B107" s="130"/>
      <c r="C107" s="130"/>
      <c r="D107" s="130"/>
      <c r="E107" s="130"/>
      <c r="F107" s="130"/>
      <c r="G107" s="130"/>
      <c r="H107" s="130"/>
      <c r="I107" s="130"/>
      <c r="J107" s="130"/>
    </row>
    <row r="108" spans="1:10" ht="10.5" customHeight="1">
      <c r="A108" s="130"/>
      <c r="B108" s="130"/>
      <c r="C108" s="130"/>
      <c r="D108" s="130"/>
      <c r="E108" s="130"/>
      <c r="F108" s="130"/>
      <c r="G108" s="130"/>
      <c r="H108" s="130"/>
      <c r="I108" s="130"/>
      <c r="J108" s="130"/>
    </row>
    <row r="109" spans="1:10" ht="10.5" customHeight="1">
      <c r="A109" s="130"/>
      <c r="B109" s="130"/>
      <c r="C109" s="130"/>
      <c r="D109" s="130"/>
      <c r="E109" s="130"/>
      <c r="F109" s="130"/>
      <c r="G109" s="130"/>
      <c r="H109" s="130"/>
      <c r="I109" s="130"/>
      <c r="J109" s="130"/>
    </row>
    <row r="110" spans="1:10" ht="10.5" customHeight="1">
      <c r="A110" s="130"/>
      <c r="B110" s="130"/>
      <c r="C110" s="130"/>
      <c r="D110" s="130"/>
      <c r="E110" s="130"/>
      <c r="F110" s="130"/>
      <c r="G110" s="130"/>
      <c r="H110" s="130"/>
      <c r="I110" s="130"/>
      <c r="J110" s="130"/>
    </row>
    <row r="111" spans="1:10" ht="10.5" customHeight="1">
      <c r="A111" s="130"/>
      <c r="B111" s="130"/>
      <c r="C111" s="130"/>
      <c r="D111" s="130"/>
      <c r="E111" s="130"/>
      <c r="F111" s="130"/>
      <c r="G111" s="130"/>
      <c r="H111" s="130"/>
      <c r="I111" s="130"/>
      <c r="J111" s="130"/>
    </row>
    <row r="112" spans="1:10" ht="10.5" customHeight="1">
      <c r="A112" s="130"/>
      <c r="B112" s="130"/>
      <c r="C112" s="130"/>
      <c r="D112" s="130"/>
      <c r="E112" s="130"/>
      <c r="F112" s="130"/>
      <c r="G112" s="130"/>
      <c r="H112" s="130"/>
      <c r="I112" s="130"/>
      <c r="J112" s="130"/>
    </row>
    <row r="113" spans="1:10" ht="10.5" customHeight="1">
      <c r="A113" s="130"/>
      <c r="B113" s="130"/>
      <c r="C113" s="130"/>
      <c r="D113" s="130"/>
      <c r="E113" s="130"/>
      <c r="F113" s="130"/>
      <c r="G113" s="130"/>
      <c r="H113" s="130"/>
      <c r="I113" s="130"/>
      <c r="J113" s="130"/>
    </row>
    <row r="114" spans="1:10" ht="10.5" customHeight="1">
      <c r="A114" s="130"/>
      <c r="B114" s="130"/>
      <c r="C114" s="130"/>
      <c r="D114" s="130"/>
      <c r="E114" s="130"/>
      <c r="F114" s="130"/>
      <c r="G114" s="130"/>
      <c r="H114" s="130"/>
      <c r="I114" s="130"/>
      <c r="J114" s="130"/>
    </row>
    <row r="115" spans="1:10" ht="10.5" customHeight="1">
      <c r="A115" s="130"/>
      <c r="B115" s="130"/>
      <c r="C115" s="130"/>
      <c r="D115" s="130"/>
      <c r="E115" s="130"/>
      <c r="F115" s="130"/>
      <c r="G115" s="130"/>
      <c r="H115" s="130"/>
      <c r="I115" s="130"/>
      <c r="J115" s="130"/>
    </row>
    <row r="116" spans="1:10" ht="10.5" customHeight="1">
      <c r="A116" s="130"/>
      <c r="B116" s="130"/>
      <c r="C116" s="130"/>
      <c r="D116" s="130"/>
      <c r="E116" s="130"/>
      <c r="F116" s="130"/>
      <c r="G116" s="130"/>
      <c r="H116" s="130"/>
      <c r="I116" s="130"/>
      <c r="J116" s="130"/>
    </row>
    <row r="117" spans="1:10" ht="10.5" customHeight="1">
      <c r="A117" s="130"/>
      <c r="B117" s="130"/>
      <c r="C117" s="130"/>
      <c r="D117" s="130"/>
      <c r="E117" s="130"/>
      <c r="F117" s="130"/>
      <c r="G117" s="130"/>
      <c r="H117" s="130"/>
      <c r="I117" s="130"/>
      <c r="J117" s="130"/>
    </row>
    <row r="118" spans="1:10" ht="10.5" customHeight="1">
      <c r="A118" s="130"/>
      <c r="B118" s="130"/>
      <c r="C118" s="130"/>
      <c r="D118" s="130"/>
      <c r="E118" s="130"/>
      <c r="F118" s="130"/>
      <c r="G118" s="130"/>
      <c r="H118" s="130"/>
      <c r="I118" s="130"/>
      <c r="J118" s="130"/>
    </row>
    <row r="119" spans="1:10" ht="10.5" customHeight="1">
      <c r="A119" s="130"/>
      <c r="B119" s="130"/>
      <c r="C119" s="130"/>
      <c r="D119" s="130"/>
      <c r="E119" s="130"/>
      <c r="F119" s="130"/>
      <c r="G119" s="130"/>
      <c r="H119" s="130"/>
      <c r="I119" s="130"/>
      <c r="J119" s="130"/>
    </row>
    <row r="120" spans="1:10" ht="10.5" customHeight="1">
      <c r="A120" s="130"/>
      <c r="B120" s="130"/>
      <c r="C120" s="130"/>
      <c r="D120" s="130"/>
      <c r="E120" s="130"/>
      <c r="F120" s="130"/>
      <c r="G120" s="130"/>
      <c r="H120" s="130"/>
      <c r="I120" s="130"/>
      <c r="J120" s="130"/>
    </row>
    <row r="121" spans="1:10" ht="10.5" customHeight="1">
      <c r="A121" s="130"/>
      <c r="B121" s="130"/>
      <c r="C121" s="130"/>
      <c r="D121" s="130"/>
      <c r="E121" s="130"/>
      <c r="F121" s="130"/>
      <c r="G121" s="130"/>
      <c r="H121" s="130"/>
      <c r="I121" s="130"/>
      <c r="J121" s="130"/>
    </row>
    <row r="122" spans="1:10" ht="10.5" customHeight="1">
      <c r="A122" s="130"/>
      <c r="B122" s="130"/>
      <c r="C122" s="130"/>
      <c r="D122" s="130"/>
      <c r="E122" s="130"/>
      <c r="F122" s="130"/>
      <c r="G122" s="130"/>
      <c r="H122" s="130"/>
      <c r="I122" s="130"/>
      <c r="J122" s="130"/>
    </row>
    <row r="123" spans="1:10" ht="10.5" customHeight="1">
      <c r="A123" s="130"/>
      <c r="B123" s="130"/>
      <c r="C123" s="130"/>
      <c r="D123" s="130"/>
      <c r="E123" s="130"/>
      <c r="F123" s="130"/>
      <c r="G123" s="130"/>
      <c r="H123" s="130"/>
      <c r="I123" s="130"/>
      <c r="J123" s="130"/>
    </row>
    <row r="124" spans="1:10" ht="10.5" customHeight="1">
      <c r="A124" s="130"/>
      <c r="B124" s="130"/>
      <c r="C124" s="130"/>
      <c r="D124" s="130"/>
      <c r="E124" s="130"/>
      <c r="F124" s="130"/>
      <c r="G124" s="130"/>
      <c r="H124" s="130"/>
      <c r="I124" s="130"/>
      <c r="J124" s="130"/>
    </row>
    <row r="125" spans="1:10" ht="10.5" customHeight="1">
      <c r="A125" s="130"/>
      <c r="B125" s="130"/>
      <c r="C125" s="130"/>
      <c r="D125" s="130"/>
      <c r="E125" s="130"/>
      <c r="F125" s="130"/>
      <c r="G125" s="130"/>
      <c r="H125" s="130"/>
      <c r="I125" s="130"/>
      <c r="J125" s="130"/>
    </row>
    <row r="126" spans="1:10" ht="10.5" customHeight="1">
      <c r="A126" s="130"/>
      <c r="B126" s="130"/>
      <c r="C126" s="130"/>
      <c r="D126" s="130"/>
      <c r="E126" s="130"/>
      <c r="F126" s="130"/>
      <c r="G126" s="130"/>
      <c r="H126" s="130"/>
      <c r="I126" s="130"/>
      <c r="J126" s="130"/>
    </row>
    <row r="127" spans="1:10" ht="10.5" customHeight="1">
      <c r="A127" s="130"/>
      <c r="B127" s="130"/>
      <c r="C127" s="130"/>
      <c r="D127" s="130"/>
      <c r="E127" s="130"/>
      <c r="F127" s="130"/>
      <c r="G127" s="130"/>
      <c r="H127" s="130"/>
      <c r="I127" s="130"/>
      <c r="J127" s="130"/>
    </row>
    <row r="128" spans="1:10" ht="10.5" customHeight="1">
      <c r="A128" s="130"/>
      <c r="B128" s="130"/>
      <c r="C128" s="130"/>
      <c r="D128" s="130"/>
      <c r="E128" s="130"/>
      <c r="F128" s="130"/>
      <c r="G128" s="130"/>
      <c r="H128" s="130"/>
      <c r="I128" s="130"/>
      <c r="J128" s="130"/>
    </row>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sheetData>
  <sheetProtection/>
  <mergeCells count="3">
    <mergeCell ref="B3:B4"/>
    <mergeCell ref="A3:A4"/>
    <mergeCell ref="C3:J3"/>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abColor indexed="12"/>
  </sheetPr>
  <dimension ref="A1:M105"/>
  <sheetViews>
    <sheetView zoomScalePageLayoutView="0" workbookViewId="0" topLeftCell="A1">
      <selection activeCell="A2" sqref="A2"/>
    </sheetView>
  </sheetViews>
  <sheetFormatPr defaultColWidth="9.00390625" defaultRowHeight="13.5"/>
  <cols>
    <col min="1" max="1" width="21.125" style="174" customWidth="1"/>
    <col min="2" max="10" width="10.75390625" style="174" customWidth="1"/>
    <col min="11" max="13" width="3.125" style="174" customWidth="1"/>
    <col min="14" max="16384" width="9.00390625" style="174" customWidth="1"/>
  </cols>
  <sheetData>
    <row r="1" spans="1:10" ht="15.75" customHeight="1">
      <c r="A1" s="172" t="s">
        <v>272</v>
      </c>
      <c r="B1" s="173"/>
      <c r="C1" s="173"/>
      <c r="D1" s="173"/>
      <c r="E1" s="173"/>
      <c r="F1" s="173"/>
      <c r="G1" s="173"/>
      <c r="H1" s="173"/>
      <c r="I1" s="173"/>
      <c r="J1" s="173"/>
    </row>
    <row r="2" spans="1:10" ht="15.75" customHeight="1" thickBot="1">
      <c r="A2" s="212" t="str">
        <f>HYPERLINK("#目次!A14","目次に戻る")</f>
        <v>目次に戻る</v>
      </c>
      <c r="B2" s="175"/>
      <c r="C2" s="175"/>
      <c r="D2" s="176"/>
      <c r="E2" s="176"/>
      <c r="F2" s="176"/>
      <c r="G2" s="176"/>
      <c r="H2" s="176"/>
      <c r="I2" s="176"/>
      <c r="J2" s="176"/>
    </row>
    <row r="3" spans="1:12" s="179" customFormat="1" ht="15.75" customHeight="1">
      <c r="A3" s="297" t="s">
        <v>182</v>
      </c>
      <c r="B3" s="294" t="s">
        <v>196</v>
      </c>
      <c r="C3" s="303" t="s">
        <v>197</v>
      </c>
      <c r="D3" s="304"/>
      <c r="E3" s="304"/>
      <c r="F3" s="304"/>
      <c r="G3" s="304"/>
      <c r="H3" s="304"/>
      <c r="I3" s="305"/>
      <c r="J3" s="291" t="s">
        <v>198</v>
      </c>
      <c r="K3" s="177"/>
      <c r="L3" s="178"/>
    </row>
    <row r="4" spans="1:12" s="179" customFormat="1" ht="15.75" customHeight="1">
      <c r="A4" s="298"/>
      <c r="B4" s="295"/>
      <c r="C4" s="306" t="s">
        <v>199</v>
      </c>
      <c r="D4" s="308" t="s">
        <v>200</v>
      </c>
      <c r="E4" s="300" t="s">
        <v>201</v>
      </c>
      <c r="F4" s="301"/>
      <c r="G4" s="301"/>
      <c r="H4" s="301"/>
      <c r="I4" s="302"/>
      <c r="J4" s="292"/>
      <c r="K4" s="177"/>
      <c r="L4" s="178"/>
    </row>
    <row r="5" spans="1:12" s="179" customFormat="1" ht="23.25" thickBot="1">
      <c r="A5" s="299"/>
      <c r="B5" s="296"/>
      <c r="C5" s="307"/>
      <c r="D5" s="309"/>
      <c r="E5" s="180" t="s">
        <v>202</v>
      </c>
      <c r="F5" s="181" t="s">
        <v>203</v>
      </c>
      <c r="G5" s="181" t="s">
        <v>204</v>
      </c>
      <c r="H5" s="182" t="s">
        <v>205</v>
      </c>
      <c r="I5" s="181" t="s">
        <v>206</v>
      </c>
      <c r="J5" s="293"/>
      <c r="K5" s="177"/>
      <c r="L5" s="178"/>
    </row>
    <row r="6" spans="1:12" ht="16.5" customHeight="1">
      <c r="A6" s="183" t="s">
        <v>183</v>
      </c>
      <c r="B6" s="184"/>
      <c r="C6" s="185"/>
      <c r="D6" s="185"/>
      <c r="E6" s="186"/>
      <c r="F6" s="185"/>
      <c r="G6" s="185"/>
      <c r="H6" s="186"/>
      <c r="I6" s="185"/>
      <c r="J6" s="185"/>
      <c r="K6" s="187"/>
      <c r="L6" s="187"/>
    </row>
    <row r="7" spans="1:12" ht="16.5" customHeight="1">
      <c r="A7" s="188" t="s">
        <v>184</v>
      </c>
      <c r="B7" s="189">
        <v>159330</v>
      </c>
      <c r="C7" s="190">
        <v>158810</v>
      </c>
      <c r="D7" s="190">
        <v>56950</v>
      </c>
      <c r="E7" s="190">
        <v>89680</v>
      </c>
      <c r="F7" s="190">
        <v>2450</v>
      </c>
      <c r="G7" s="190">
        <v>1720</v>
      </c>
      <c r="H7" s="190">
        <v>78780</v>
      </c>
      <c r="I7" s="190">
        <v>6740</v>
      </c>
      <c r="J7" s="190">
        <v>530</v>
      </c>
      <c r="K7" s="191"/>
      <c r="L7" s="191"/>
    </row>
    <row r="8" spans="1:12" s="194" customFormat="1" ht="16.5" customHeight="1">
      <c r="A8" s="176" t="s">
        <v>185</v>
      </c>
      <c r="B8" s="192">
        <v>30410</v>
      </c>
      <c r="C8" s="193">
        <v>30370</v>
      </c>
      <c r="D8" s="193">
        <v>6670</v>
      </c>
      <c r="E8" s="193">
        <v>23700</v>
      </c>
      <c r="F8" s="193">
        <v>1450</v>
      </c>
      <c r="G8" s="193">
        <v>420</v>
      </c>
      <c r="H8" s="193">
        <v>21560</v>
      </c>
      <c r="I8" s="193">
        <v>260</v>
      </c>
      <c r="J8" s="193">
        <v>40</v>
      </c>
      <c r="K8" s="174"/>
      <c r="L8" s="174"/>
    </row>
    <row r="9" spans="1:10" ht="16.5" customHeight="1">
      <c r="A9" s="176" t="s">
        <v>186</v>
      </c>
      <c r="B9" s="192">
        <v>22140</v>
      </c>
      <c r="C9" s="193">
        <v>22080</v>
      </c>
      <c r="D9" s="193">
        <v>6120</v>
      </c>
      <c r="E9" s="193">
        <v>15960</v>
      </c>
      <c r="F9" s="193">
        <v>410</v>
      </c>
      <c r="G9" s="193">
        <v>550</v>
      </c>
      <c r="H9" s="193">
        <v>14730</v>
      </c>
      <c r="I9" s="193">
        <v>270</v>
      </c>
      <c r="J9" s="193">
        <v>60</v>
      </c>
    </row>
    <row r="10" spans="1:10" ht="16.5" customHeight="1">
      <c r="A10" s="176" t="s">
        <v>187</v>
      </c>
      <c r="B10" s="192">
        <v>20900</v>
      </c>
      <c r="C10" s="193">
        <v>20850</v>
      </c>
      <c r="D10" s="193">
        <v>6700</v>
      </c>
      <c r="E10" s="193">
        <v>14140</v>
      </c>
      <c r="F10" s="193">
        <v>190</v>
      </c>
      <c r="G10" s="193">
        <v>350</v>
      </c>
      <c r="H10" s="193">
        <v>12710</v>
      </c>
      <c r="I10" s="193">
        <v>900</v>
      </c>
      <c r="J10" s="193">
        <v>60</v>
      </c>
    </row>
    <row r="11" spans="1:10" ht="16.5" customHeight="1">
      <c r="A11" s="176" t="s">
        <v>188</v>
      </c>
      <c r="B11" s="192">
        <v>13760</v>
      </c>
      <c r="C11" s="193">
        <v>13740</v>
      </c>
      <c r="D11" s="193">
        <v>5700</v>
      </c>
      <c r="E11" s="193">
        <v>8040</v>
      </c>
      <c r="F11" s="193">
        <v>110</v>
      </c>
      <c r="G11" s="193">
        <v>70</v>
      </c>
      <c r="H11" s="193">
        <v>7140</v>
      </c>
      <c r="I11" s="193">
        <v>720</v>
      </c>
      <c r="J11" s="193">
        <v>20</v>
      </c>
    </row>
    <row r="12" spans="1:10" ht="16.5" customHeight="1">
      <c r="A12" s="176" t="s">
        <v>189</v>
      </c>
      <c r="B12" s="192">
        <v>20370</v>
      </c>
      <c r="C12" s="193">
        <v>20240</v>
      </c>
      <c r="D12" s="193">
        <v>8940</v>
      </c>
      <c r="E12" s="193">
        <v>11300</v>
      </c>
      <c r="F12" s="193">
        <v>120</v>
      </c>
      <c r="G12" s="193">
        <v>180</v>
      </c>
      <c r="H12" s="193">
        <v>9640</v>
      </c>
      <c r="I12" s="193">
        <v>1370</v>
      </c>
      <c r="J12" s="193">
        <v>130</v>
      </c>
    </row>
    <row r="13" spans="1:10" ht="16.5" customHeight="1">
      <c r="A13" s="176" t="s">
        <v>190</v>
      </c>
      <c r="B13" s="192">
        <v>15650</v>
      </c>
      <c r="C13" s="193">
        <v>15550</v>
      </c>
      <c r="D13" s="193">
        <v>9260</v>
      </c>
      <c r="E13" s="193">
        <v>6290</v>
      </c>
      <c r="F13" s="193">
        <v>100</v>
      </c>
      <c r="G13" s="193">
        <v>60</v>
      </c>
      <c r="H13" s="193">
        <v>4730</v>
      </c>
      <c r="I13" s="193">
        <v>1390</v>
      </c>
      <c r="J13" s="193">
        <v>100</v>
      </c>
    </row>
    <row r="14" spans="1:10" ht="16.5" customHeight="1">
      <c r="A14" s="176" t="s">
        <v>191</v>
      </c>
      <c r="B14" s="192">
        <v>11620</v>
      </c>
      <c r="C14" s="193">
        <v>11540</v>
      </c>
      <c r="D14" s="193">
        <v>7530</v>
      </c>
      <c r="E14" s="193">
        <v>4020</v>
      </c>
      <c r="F14" s="193">
        <v>30</v>
      </c>
      <c r="G14" s="193">
        <v>0</v>
      </c>
      <c r="H14" s="193">
        <v>2630</v>
      </c>
      <c r="I14" s="193">
        <v>1350</v>
      </c>
      <c r="J14" s="193">
        <v>80</v>
      </c>
    </row>
    <row r="15" spans="1:10" ht="16.5" customHeight="1">
      <c r="A15" s="176" t="s">
        <v>192</v>
      </c>
      <c r="B15" s="192">
        <v>6270</v>
      </c>
      <c r="C15" s="193">
        <v>6260</v>
      </c>
      <c r="D15" s="193">
        <v>4820</v>
      </c>
      <c r="E15" s="193">
        <v>1440</v>
      </c>
      <c r="F15" s="193">
        <v>0</v>
      </c>
      <c r="G15" s="193">
        <v>0</v>
      </c>
      <c r="H15" s="193">
        <v>1130</v>
      </c>
      <c r="I15" s="193">
        <v>310</v>
      </c>
      <c r="J15" s="193">
        <v>20</v>
      </c>
    </row>
    <row r="16" spans="1:10" ht="16.5" customHeight="1">
      <c r="A16" s="176" t="s">
        <v>84</v>
      </c>
      <c r="B16" s="195"/>
      <c r="C16" s="176"/>
      <c r="D16" s="176"/>
      <c r="E16" s="176"/>
      <c r="F16" s="176"/>
      <c r="G16" s="176"/>
      <c r="H16" s="176"/>
      <c r="I16" s="176"/>
      <c r="J16" s="176"/>
    </row>
    <row r="17" spans="1:12" ht="16.5" customHeight="1">
      <c r="A17" s="176" t="s">
        <v>193</v>
      </c>
      <c r="B17" s="196"/>
      <c r="C17" s="197"/>
      <c r="D17" s="197"/>
      <c r="E17" s="198"/>
      <c r="F17" s="197"/>
      <c r="G17" s="197"/>
      <c r="H17" s="198"/>
      <c r="I17" s="197"/>
      <c r="J17" s="197"/>
      <c r="K17" s="187"/>
      <c r="L17" s="187"/>
    </row>
    <row r="18" spans="1:12" ht="16.5" customHeight="1">
      <c r="A18" s="188" t="s">
        <v>184</v>
      </c>
      <c r="B18" s="189">
        <v>1.88</v>
      </c>
      <c r="C18" s="190">
        <v>1.88</v>
      </c>
      <c r="D18" s="190">
        <v>2.45</v>
      </c>
      <c r="E18" s="190">
        <v>1.54</v>
      </c>
      <c r="F18" s="190">
        <v>1.83</v>
      </c>
      <c r="G18" s="190">
        <v>1.79</v>
      </c>
      <c r="H18" s="190">
        <v>1.45</v>
      </c>
      <c r="I18" s="190">
        <v>2.37</v>
      </c>
      <c r="J18" s="190">
        <v>3.06</v>
      </c>
      <c r="K18" s="191"/>
      <c r="L18" s="191"/>
    </row>
    <row r="19" spans="1:12" s="194" customFormat="1" ht="16.5" customHeight="1">
      <c r="A19" s="176" t="s">
        <v>185</v>
      </c>
      <c r="B19" s="192">
        <v>1.26</v>
      </c>
      <c r="C19" s="193">
        <v>1.26</v>
      </c>
      <c r="D19" s="193">
        <v>1.51</v>
      </c>
      <c r="E19" s="193">
        <v>1.19</v>
      </c>
      <c r="F19" s="193">
        <v>1.44</v>
      </c>
      <c r="G19" s="193">
        <v>1.37</v>
      </c>
      <c r="H19" s="193">
        <v>1.17</v>
      </c>
      <c r="I19" s="193">
        <v>1.27</v>
      </c>
      <c r="J19" s="193">
        <v>2</v>
      </c>
      <c r="K19" s="174"/>
      <c r="L19" s="174"/>
    </row>
    <row r="20" spans="1:10" ht="16.5" customHeight="1">
      <c r="A20" s="176" t="s">
        <v>186</v>
      </c>
      <c r="B20" s="192">
        <v>1.45</v>
      </c>
      <c r="C20" s="193">
        <v>1.45</v>
      </c>
      <c r="D20" s="193">
        <v>1.8</v>
      </c>
      <c r="E20" s="193">
        <v>1.31</v>
      </c>
      <c r="F20" s="193">
        <v>2.06</v>
      </c>
      <c r="G20" s="193">
        <v>1.63</v>
      </c>
      <c r="H20" s="193">
        <v>1.27</v>
      </c>
      <c r="I20" s="193">
        <v>1.53</v>
      </c>
      <c r="J20" s="193">
        <v>2.37</v>
      </c>
    </row>
    <row r="21" spans="1:10" ht="16.5" customHeight="1">
      <c r="A21" s="176" t="s">
        <v>187</v>
      </c>
      <c r="B21" s="192">
        <v>1.66</v>
      </c>
      <c r="C21" s="193">
        <v>1.65</v>
      </c>
      <c r="D21" s="193">
        <v>2.08</v>
      </c>
      <c r="E21" s="193">
        <v>1.45</v>
      </c>
      <c r="F21" s="193">
        <v>2.85</v>
      </c>
      <c r="G21" s="193">
        <v>1.94</v>
      </c>
      <c r="H21" s="193">
        <v>1.43</v>
      </c>
      <c r="I21" s="193">
        <v>1.33</v>
      </c>
      <c r="J21" s="193">
        <v>3.52</v>
      </c>
    </row>
    <row r="22" spans="1:10" ht="16.5" customHeight="1">
      <c r="A22" s="176" t="s">
        <v>188</v>
      </c>
      <c r="B22" s="192">
        <v>1.96</v>
      </c>
      <c r="C22" s="193">
        <v>1.96</v>
      </c>
      <c r="D22" s="193">
        <v>2.29</v>
      </c>
      <c r="E22" s="193">
        <v>1.72</v>
      </c>
      <c r="F22" s="193">
        <v>2.39</v>
      </c>
      <c r="G22" s="193">
        <v>2.47</v>
      </c>
      <c r="H22" s="193">
        <v>1.7</v>
      </c>
      <c r="I22" s="193">
        <v>1.71</v>
      </c>
      <c r="J22" s="193">
        <v>3.16</v>
      </c>
    </row>
    <row r="23" spans="1:10" ht="16.5" customHeight="1">
      <c r="A23" s="176" t="s">
        <v>189</v>
      </c>
      <c r="B23" s="192">
        <v>2.22</v>
      </c>
      <c r="C23" s="193">
        <v>2.21</v>
      </c>
      <c r="D23" s="193">
        <v>2.58</v>
      </c>
      <c r="E23" s="193">
        <v>1.92</v>
      </c>
      <c r="F23" s="193">
        <v>3.29</v>
      </c>
      <c r="G23" s="193">
        <v>2.31</v>
      </c>
      <c r="H23" s="193">
        <v>1.77</v>
      </c>
      <c r="I23" s="193">
        <v>2.81</v>
      </c>
      <c r="J23" s="193">
        <v>3.3</v>
      </c>
    </row>
    <row r="24" spans="1:10" ht="16.5" customHeight="1">
      <c r="A24" s="176" t="s">
        <v>190</v>
      </c>
      <c r="B24" s="192">
        <v>2.6</v>
      </c>
      <c r="C24" s="193">
        <v>2.59</v>
      </c>
      <c r="D24" s="193">
        <v>2.9</v>
      </c>
      <c r="E24" s="193">
        <v>2.14</v>
      </c>
      <c r="F24" s="193">
        <v>2.49</v>
      </c>
      <c r="G24" s="193">
        <v>2.71</v>
      </c>
      <c r="H24" s="193">
        <v>1.92</v>
      </c>
      <c r="I24" s="193">
        <v>2.84</v>
      </c>
      <c r="J24" s="193">
        <v>2.99</v>
      </c>
    </row>
    <row r="25" spans="1:10" ht="16.5" customHeight="1">
      <c r="A25" s="176" t="s">
        <v>191</v>
      </c>
      <c r="B25" s="192">
        <v>2.91</v>
      </c>
      <c r="C25" s="193">
        <v>2.9</v>
      </c>
      <c r="D25" s="193">
        <v>3.23</v>
      </c>
      <c r="E25" s="193">
        <v>2.3</v>
      </c>
      <c r="F25" s="193">
        <v>1</v>
      </c>
      <c r="G25" s="193">
        <v>0</v>
      </c>
      <c r="H25" s="193">
        <v>2.09</v>
      </c>
      <c r="I25" s="193">
        <v>2.74</v>
      </c>
      <c r="J25" s="193">
        <v>3.83</v>
      </c>
    </row>
    <row r="26" spans="1:10" ht="16.5" customHeight="1">
      <c r="A26" s="176" t="s">
        <v>192</v>
      </c>
      <c r="B26" s="192">
        <v>2.99</v>
      </c>
      <c r="C26" s="193">
        <v>2.99</v>
      </c>
      <c r="D26" s="193">
        <v>3.16</v>
      </c>
      <c r="E26" s="193">
        <v>2.42</v>
      </c>
      <c r="F26" s="193">
        <v>0</v>
      </c>
      <c r="G26" s="193">
        <v>0</v>
      </c>
      <c r="H26" s="193">
        <v>2.16</v>
      </c>
      <c r="I26" s="193">
        <v>3.36</v>
      </c>
      <c r="J26" s="193">
        <v>3</v>
      </c>
    </row>
    <row r="27" spans="1:10" ht="16.5" customHeight="1">
      <c r="A27" s="176" t="s">
        <v>84</v>
      </c>
      <c r="B27" s="195"/>
      <c r="C27" s="176"/>
      <c r="D27" s="176"/>
      <c r="E27" s="176"/>
      <c r="F27" s="176"/>
      <c r="G27" s="176"/>
      <c r="H27" s="176"/>
      <c r="I27" s="176"/>
      <c r="J27" s="176"/>
    </row>
    <row r="28" spans="1:12" ht="16.5" customHeight="1">
      <c r="A28" s="176" t="s">
        <v>194</v>
      </c>
      <c r="B28" s="196"/>
      <c r="C28" s="197"/>
      <c r="D28" s="197"/>
      <c r="E28" s="198"/>
      <c r="F28" s="197"/>
      <c r="G28" s="197"/>
      <c r="H28" s="198"/>
      <c r="I28" s="197"/>
      <c r="J28" s="197"/>
      <c r="K28" s="187"/>
      <c r="L28" s="187"/>
    </row>
    <row r="29" spans="1:12" ht="16.5" customHeight="1">
      <c r="A29" s="188" t="s">
        <v>184</v>
      </c>
      <c r="B29" s="189">
        <v>3</v>
      </c>
      <c r="C29" s="190">
        <v>3</v>
      </c>
      <c r="D29" s="190">
        <v>4.56</v>
      </c>
      <c r="E29" s="190">
        <v>2.01</v>
      </c>
      <c r="F29" s="190">
        <v>2.94</v>
      </c>
      <c r="G29" s="190">
        <v>2.11</v>
      </c>
      <c r="H29" s="190">
        <v>1.9</v>
      </c>
      <c r="I29" s="190">
        <v>2.97</v>
      </c>
      <c r="J29" s="190">
        <v>2.93</v>
      </c>
      <c r="K29" s="191"/>
      <c r="L29" s="191"/>
    </row>
    <row r="30" spans="1:12" s="194" customFormat="1" ht="16.5" customHeight="1">
      <c r="A30" s="176" t="s">
        <v>185</v>
      </c>
      <c r="B30" s="192">
        <v>2.12</v>
      </c>
      <c r="C30" s="193">
        <v>2.12</v>
      </c>
      <c r="D30" s="193">
        <v>3.9</v>
      </c>
      <c r="E30" s="193">
        <v>1.62</v>
      </c>
      <c r="F30" s="193">
        <v>2.6</v>
      </c>
      <c r="G30" s="193">
        <v>2.09</v>
      </c>
      <c r="H30" s="193">
        <v>1.54</v>
      </c>
      <c r="I30" s="193">
        <v>1.74</v>
      </c>
      <c r="J30" s="193">
        <v>1.71</v>
      </c>
      <c r="K30" s="174"/>
      <c r="L30" s="174"/>
    </row>
    <row r="31" spans="1:10" ht="16.5" customHeight="1">
      <c r="A31" s="176" t="s">
        <v>186</v>
      </c>
      <c r="B31" s="192">
        <v>2.45</v>
      </c>
      <c r="C31" s="193">
        <v>2.45</v>
      </c>
      <c r="D31" s="193">
        <v>4.26</v>
      </c>
      <c r="E31" s="193">
        <v>1.76</v>
      </c>
      <c r="F31" s="193">
        <v>3.17</v>
      </c>
      <c r="G31" s="193">
        <v>2.02</v>
      </c>
      <c r="H31" s="193">
        <v>1.71</v>
      </c>
      <c r="I31" s="193">
        <v>1.7</v>
      </c>
      <c r="J31" s="193">
        <v>2.75</v>
      </c>
    </row>
    <row r="32" spans="1:10" ht="16.5" customHeight="1">
      <c r="A32" s="176" t="s">
        <v>187</v>
      </c>
      <c r="B32" s="192">
        <v>2.64</v>
      </c>
      <c r="C32" s="193">
        <v>2.65</v>
      </c>
      <c r="D32" s="193">
        <v>4.33</v>
      </c>
      <c r="E32" s="193">
        <v>1.85</v>
      </c>
      <c r="F32" s="193">
        <v>3.72</v>
      </c>
      <c r="G32" s="193">
        <v>2.15</v>
      </c>
      <c r="H32" s="193">
        <v>1.83</v>
      </c>
      <c r="I32" s="193">
        <v>1.69</v>
      </c>
      <c r="J32" s="193">
        <v>2.15</v>
      </c>
    </row>
    <row r="33" spans="1:10" ht="16.5" customHeight="1">
      <c r="A33" s="176" t="s">
        <v>188</v>
      </c>
      <c r="B33" s="192">
        <v>3.09</v>
      </c>
      <c r="C33" s="193">
        <v>3.09</v>
      </c>
      <c r="D33" s="193">
        <v>4.36</v>
      </c>
      <c r="E33" s="193">
        <v>2.19</v>
      </c>
      <c r="F33" s="193">
        <v>3.44</v>
      </c>
      <c r="G33" s="193">
        <v>2.16</v>
      </c>
      <c r="H33" s="193">
        <v>2.17</v>
      </c>
      <c r="I33" s="193">
        <v>2.23</v>
      </c>
      <c r="J33" s="193">
        <v>3</v>
      </c>
    </row>
    <row r="34" spans="1:10" ht="16.5" customHeight="1">
      <c r="A34" s="176" t="s">
        <v>189</v>
      </c>
      <c r="B34" s="192">
        <v>3.29</v>
      </c>
      <c r="C34" s="193">
        <v>3.29</v>
      </c>
      <c r="D34" s="193">
        <v>4.46</v>
      </c>
      <c r="E34" s="193">
        <v>2.37</v>
      </c>
      <c r="F34" s="193">
        <v>3.64</v>
      </c>
      <c r="G34" s="193">
        <v>2.4</v>
      </c>
      <c r="H34" s="193">
        <v>2.24</v>
      </c>
      <c r="I34" s="193">
        <v>3.2</v>
      </c>
      <c r="J34" s="193">
        <v>3.22</v>
      </c>
    </row>
    <row r="35" spans="1:10" ht="16.5" customHeight="1">
      <c r="A35" s="176" t="s">
        <v>190</v>
      </c>
      <c r="B35" s="192">
        <v>3.97</v>
      </c>
      <c r="C35" s="193">
        <v>3.98</v>
      </c>
      <c r="D35" s="193">
        <v>4.77</v>
      </c>
      <c r="E35" s="193">
        <v>2.81</v>
      </c>
      <c r="F35" s="193">
        <v>3.58</v>
      </c>
      <c r="G35" s="193">
        <v>2.18</v>
      </c>
      <c r="H35" s="193">
        <v>2.58</v>
      </c>
      <c r="I35" s="193">
        <v>3.56</v>
      </c>
      <c r="J35" s="193">
        <v>2.98</v>
      </c>
    </row>
    <row r="36" spans="1:10" ht="16.5" customHeight="1">
      <c r="A36" s="176" t="s">
        <v>191</v>
      </c>
      <c r="B36" s="192">
        <v>4.3</v>
      </c>
      <c r="C36" s="193">
        <v>4.3</v>
      </c>
      <c r="D36" s="193">
        <v>5.03</v>
      </c>
      <c r="E36" s="193">
        <v>2.94</v>
      </c>
      <c r="F36" s="193">
        <v>3.6</v>
      </c>
      <c r="G36" s="193">
        <v>0</v>
      </c>
      <c r="H36" s="193">
        <v>2.59</v>
      </c>
      <c r="I36" s="193">
        <v>3.61</v>
      </c>
      <c r="J36" s="193">
        <v>3.56</v>
      </c>
    </row>
    <row r="37" spans="1:10" ht="16.5" customHeight="1">
      <c r="A37" s="176" t="s">
        <v>192</v>
      </c>
      <c r="B37" s="192">
        <v>5.23</v>
      </c>
      <c r="C37" s="193">
        <v>5.23</v>
      </c>
      <c r="D37" s="193">
        <v>5.69</v>
      </c>
      <c r="E37" s="193">
        <v>3.71</v>
      </c>
      <c r="F37" s="193">
        <v>0</v>
      </c>
      <c r="G37" s="193">
        <v>0</v>
      </c>
      <c r="H37" s="193">
        <v>3.47</v>
      </c>
      <c r="I37" s="193">
        <v>4.6</v>
      </c>
      <c r="J37" s="193">
        <v>6</v>
      </c>
    </row>
    <row r="38" spans="1:10" ht="16.5" customHeight="1">
      <c r="A38" s="176" t="s">
        <v>84</v>
      </c>
      <c r="B38" s="195"/>
      <c r="C38" s="176"/>
      <c r="D38" s="176"/>
      <c r="E38" s="176"/>
      <c r="F38" s="176"/>
      <c r="G38" s="176"/>
      <c r="H38" s="176"/>
      <c r="I38" s="176"/>
      <c r="J38" s="176"/>
    </row>
    <row r="39" spans="1:12" ht="16.5" customHeight="1">
      <c r="A39" s="176" t="s">
        <v>195</v>
      </c>
      <c r="B39" s="196"/>
      <c r="C39" s="197"/>
      <c r="D39" s="197"/>
      <c r="E39" s="198"/>
      <c r="F39" s="197"/>
      <c r="G39" s="197"/>
      <c r="H39" s="198"/>
      <c r="I39" s="197"/>
      <c r="J39" s="197"/>
      <c r="K39" s="187"/>
      <c r="L39" s="187"/>
    </row>
    <row r="40" spans="1:12" ht="16.5" customHeight="1">
      <c r="A40" s="188" t="s">
        <v>184</v>
      </c>
      <c r="B40" s="189">
        <v>20</v>
      </c>
      <c r="C40" s="190">
        <v>19.99</v>
      </c>
      <c r="D40" s="190">
        <v>31.57</v>
      </c>
      <c r="E40" s="190">
        <v>12.64</v>
      </c>
      <c r="F40" s="190">
        <v>16.57</v>
      </c>
      <c r="G40" s="190">
        <v>11.43</v>
      </c>
      <c r="H40" s="190">
        <v>11.99</v>
      </c>
      <c r="I40" s="190">
        <v>19.2</v>
      </c>
      <c r="J40" s="190">
        <v>21.07</v>
      </c>
      <c r="K40" s="191"/>
      <c r="L40" s="191"/>
    </row>
    <row r="41" spans="1:12" s="194" customFormat="1" ht="16.5" customHeight="1">
      <c r="A41" s="176" t="s">
        <v>185</v>
      </c>
      <c r="B41" s="192">
        <v>12.9</v>
      </c>
      <c r="C41" s="193">
        <v>12.9</v>
      </c>
      <c r="D41" s="193">
        <v>24.2</v>
      </c>
      <c r="E41" s="193">
        <v>9.71</v>
      </c>
      <c r="F41" s="193">
        <v>14.56</v>
      </c>
      <c r="G41" s="193">
        <v>11.79</v>
      </c>
      <c r="H41" s="193">
        <v>9.36</v>
      </c>
      <c r="I41" s="193">
        <v>8.84</v>
      </c>
      <c r="J41" s="193">
        <v>11.72</v>
      </c>
      <c r="K41" s="174"/>
      <c r="L41" s="174"/>
    </row>
    <row r="42" spans="1:10" ht="16.5" customHeight="1">
      <c r="A42" s="176" t="s">
        <v>186</v>
      </c>
      <c r="B42" s="192">
        <v>15.33</v>
      </c>
      <c r="C42" s="193">
        <v>15.32</v>
      </c>
      <c r="D42" s="193">
        <v>27.45</v>
      </c>
      <c r="E42" s="193">
        <v>10.67</v>
      </c>
      <c r="F42" s="193">
        <v>17.63</v>
      </c>
      <c r="G42" s="193">
        <v>11.03</v>
      </c>
      <c r="H42" s="193">
        <v>10.45</v>
      </c>
      <c r="I42" s="193">
        <v>11.05</v>
      </c>
      <c r="J42" s="193">
        <v>20.39</v>
      </c>
    </row>
    <row r="43" spans="1:10" ht="16.5" customHeight="1">
      <c r="A43" s="176" t="s">
        <v>187</v>
      </c>
      <c r="B43" s="192">
        <v>16.87</v>
      </c>
      <c r="C43" s="193">
        <v>16.87</v>
      </c>
      <c r="D43" s="193">
        <v>28.46</v>
      </c>
      <c r="E43" s="193">
        <v>11.38</v>
      </c>
      <c r="F43" s="193">
        <v>20.19</v>
      </c>
      <c r="G43" s="193">
        <v>11.51</v>
      </c>
      <c r="H43" s="193">
        <v>11.29</v>
      </c>
      <c r="I43" s="193">
        <v>10.75</v>
      </c>
      <c r="J43" s="193">
        <v>16.77</v>
      </c>
    </row>
    <row r="44" spans="1:10" ht="16.5" customHeight="1">
      <c r="A44" s="176" t="s">
        <v>188</v>
      </c>
      <c r="B44" s="192">
        <v>20.6</v>
      </c>
      <c r="C44" s="193">
        <v>20.59</v>
      </c>
      <c r="D44" s="193">
        <v>29.74</v>
      </c>
      <c r="E44" s="193">
        <v>14.11</v>
      </c>
      <c r="F44" s="193">
        <v>21.89</v>
      </c>
      <c r="G44" s="193">
        <v>11.2</v>
      </c>
      <c r="H44" s="193">
        <v>13.94</v>
      </c>
      <c r="I44" s="193">
        <v>14.85</v>
      </c>
      <c r="J44" s="193">
        <v>26.58</v>
      </c>
    </row>
    <row r="45" spans="1:13" ht="16.5" customHeight="1">
      <c r="A45" s="176" t="s">
        <v>189</v>
      </c>
      <c r="B45" s="192">
        <v>21.78</v>
      </c>
      <c r="C45" s="193">
        <v>21.8</v>
      </c>
      <c r="D45" s="193">
        <v>30.39</v>
      </c>
      <c r="E45" s="193">
        <v>14.99</v>
      </c>
      <c r="F45" s="193">
        <v>22.48</v>
      </c>
      <c r="G45" s="193">
        <v>11.71</v>
      </c>
      <c r="H45" s="193">
        <v>14.29</v>
      </c>
      <c r="I45" s="193">
        <v>19.75</v>
      </c>
      <c r="J45" s="193">
        <v>18.75</v>
      </c>
      <c r="K45" s="176"/>
      <c r="L45" s="176"/>
      <c r="M45" s="176"/>
    </row>
    <row r="46" spans="1:13" ht="16.5" customHeight="1">
      <c r="A46" s="176" t="s">
        <v>190</v>
      </c>
      <c r="B46" s="192">
        <v>27.24</v>
      </c>
      <c r="C46" s="193">
        <v>27.26</v>
      </c>
      <c r="D46" s="193">
        <v>33.54</v>
      </c>
      <c r="E46" s="193">
        <v>18.02</v>
      </c>
      <c r="F46" s="193">
        <v>21.49</v>
      </c>
      <c r="G46" s="193">
        <v>13.18</v>
      </c>
      <c r="H46" s="193">
        <v>16.76</v>
      </c>
      <c r="I46" s="193">
        <v>22.27</v>
      </c>
      <c r="J46" s="193">
        <v>22.81</v>
      </c>
      <c r="K46" s="199"/>
      <c r="L46" s="199"/>
      <c r="M46" s="176"/>
    </row>
    <row r="47" spans="1:13" ht="16.5" customHeight="1">
      <c r="A47" s="176" t="s">
        <v>191</v>
      </c>
      <c r="B47" s="192">
        <v>31.43</v>
      </c>
      <c r="C47" s="193">
        <v>31.47</v>
      </c>
      <c r="D47" s="193">
        <v>37.3</v>
      </c>
      <c r="E47" s="193">
        <v>20.55</v>
      </c>
      <c r="F47" s="193">
        <v>15.31</v>
      </c>
      <c r="G47" s="193">
        <v>0</v>
      </c>
      <c r="H47" s="193">
        <v>18.68</v>
      </c>
      <c r="I47" s="193">
        <v>24.29</v>
      </c>
      <c r="J47" s="193">
        <v>25.77</v>
      </c>
      <c r="K47" s="199"/>
      <c r="L47" s="199"/>
      <c r="M47" s="176"/>
    </row>
    <row r="48" spans="1:13" ht="16.5" customHeight="1" thickBot="1">
      <c r="A48" s="200" t="s">
        <v>192</v>
      </c>
      <c r="B48" s="201">
        <v>41.17</v>
      </c>
      <c r="C48" s="202">
        <v>41.13</v>
      </c>
      <c r="D48" s="202">
        <v>44.9</v>
      </c>
      <c r="E48" s="202">
        <v>28.49</v>
      </c>
      <c r="F48" s="202">
        <v>0</v>
      </c>
      <c r="G48" s="202">
        <v>0</v>
      </c>
      <c r="H48" s="202">
        <v>26.57</v>
      </c>
      <c r="I48" s="202">
        <v>35.58</v>
      </c>
      <c r="J48" s="202">
        <v>60</v>
      </c>
      <c r="K48" s="199"/>
      <c r="L48" s="199"/>
      <c r="M48" s="176"/>
    </row>
    <row r="49" spans="1:13" ht="15" customHeight="1">
      <c r="A49" s="174" t="s">
        <v>207</v>
      </c>
      <c r="B49" s="203"/>
      <c r="C49" s="203"/>
      <c r="D49" s="203"/>
      <c r="E49" s="203"/>
      <c r="F49" s="203"/>
      <c r="G49" s="203"/>
      <c r="H49" s="203"/>
      <c r="I49" s="203"/>
      <c r="J49" s="203"/>
      <c r="K49" s="199"/>
      <c r="L49" s="199"/>
      <c r="M49" s="176"/>
    </row>
    <row r="50" spans="1:13" ht="11.25">
      <c r="A50" s="174" t="s">
        <v>208</v>
      </c>
      <c r="B50" s="203"/>
      <c r="C50" s="203"/>
      <c r="D50" s="203"/>
      <c r="E50" s="203"/>
      <c r="F50" s="203"/>
      <c r="G50" s="203"/>
      <c r="H50" s="203"/>
      <c r="I50" s="203"/>
      <c r="J50" s="203"/>
      <c r="K50" s="199"/>
      <c r="L50" s="199"/>
      <c r="M50" s="176"/>
    </row>
    <row r="51" spans="1:13" s="206" customFormat="1" ht="18.75" customHeight="1">
      <c r="A51" s="174" t="s">
        <v>266</v>
      </c>
      <c r="B51" s="204"/>
      <c r="C51" s="204"/>
      <c r="D51" s="204"/>
      <c r="E51" s="204"/>
      <c r="F51" s="204"/>
      <c r="G51" s="204"/>
      <c r="H51" s="204"/>
      <c r="I51" s="204"/>
      <c r="J51" s="204"/>
      <c r="K51" s="199"/>
      <c r="L51" s="199"/>
      <c r="M51" s="205"/>
    </row>
    <row r="52" spans="1:13" s="206" customFormat="1" ht="12" customHeight="1">
      <c r="A52" s="194"/>
      <c r="B52" s="194"/>
      <c r="C52" s="194"/>
      <c r="D52" s="194"/>
      <c r="E52" s="194"/>
      <c r="F52" s="194"/>
      <c r="G52" s="194"/>
      <c r="H52" s="194"/>
      <c r="I52" s="194"/>
      <c r="J52" s="194"/>
      <c r="K52" s="199"/>
      <c r="L52" s="199"/>
      <c r="M52" s="205"/>
    </row>
    <row r="53" spans="1:13" ht="10.5" customHeight="1">
      <c r="A53" s="194"/>
      <c r="B53" s="194"/>
      <c r="C53" s="194"/>
      <c r="D53" s="194"/>
      <c r="E53" s="194"/>
      <c r="F53" s="194"/>
      <c r="G53" s="194"/>
      <c r="H53" s="194"/>
      <c r="I53" s="194"/>
      <c r="J53" s="194"/>
      <c r="K53" s="176"/>
      <c r="L53" s="176"/>
      <c r="M53" s="176"/>
    </row>
    <row r="54" ht="10.5" customHeight="1">
      <c r="D54" s="207"/>
    </row>
    <row r="55" ht="10.5" customHeight="1">
      <c r="D55" s="207"/>
    </row>
    <row r="56" ht="10.5" customHeight="1">
      <c r="D56" s="207"/>
    </row>
    <row r="57" ht="10.5" customHeight="1">
      <c r="D57" s="207"/>
    </row>
    <row r="58" ht="10.5" customHeight="1">
      <c r="D58" s="207"/>
    </row>
    <row r="59" ht="10.5" customHeight="1">
      <c r="D59" s="207"/>
    </row>
    <row r="60" ht="10.5" customHeight="1">
      <c r="D60" s="207"/>
    </row>
    <row r="61" ht="10.5" customHeight="1">
      <c r="D61" s="207"/>
    </row>
    <row r="62" ht="10.5" customHeight="1">
      <c r="D62" s="207"/>
    </row>
    <row r="63" ht="10.5" customHeight="1">
      <c r="D63" s="207"/>
    </row>
    <row r="64" ht="10.5" customHeight="1">
      <c r="D64" s="207"/>
    </row>
    <row r="65" ht="10.5" customHeight="1">
      <c r="D65" s="207"/>
    </row>
    <row r="66" ht="10.5" customHeight="1">
      <c r="D66" s="207"/>
    </row>
    <row r="67" ht="10.5" customHeight="1">
      <c r="D67" s="207"/>
    </row>
    <row r="68" ht="10.5" customHeight="1">
      <c r="D68" s="207"/>
    </row>
    <row r="69" ht="10.5" customHeight="1">
      <c r="D69" s="207"/>
    </row>
    <row r="70" ht="10.5" customHeight="1">
      <c r="D70" s="207"/>
    </row>
    <row r="71" ht="10.5" customHeight="1">
      <c r="D71" s="207"/>
    </row>
    <row r="72" ht="10.5" customHeight="1">
      <c r="D72" s="207"/>
    </row>
    <row r="73" ht="10.5" customHeight="1">
      <c r="D73" s="207"/>
    </row>
    <row r="74" ht="10.5" customHeight="1">
      <c r="D74" s="207"/>
    </row>
    <row r="75" ht="10.5" customHeight="1">
      <c r="D75" s="207"/>
    </row>
    <row r="76" ht="10.5" customHeight="1">
      <c r="D76" s="207"/>
    </row>
    <row r="77" ht="10.5" customHeight="1">
      <c r="D77" s="207"/>
    </row>
    <row r="78" ht="10.5" customHeight="1">
      <c r="D78" s="207"/>
    </row>
    <row r="79" ht="10.5" customHeight="1">
      <c r="D79" s="207"/>
    </row>
    <row r="80" ht="10.5" customHeight="1">
      <c r="D80" s="207"/>
    </row>
    <row r="81" ht="10.5" customHeight="1">
      <c r="D81" s="207"/>
    </row>
    <row r="82" ht="10.5" customHeight="1">
      <c r="D82" s="207"/>
    </row>
    <row r="83" ht="10.5" customHeight="1">
      <c r="D83" s="207"/>
    </row>
    <row r="84" ht="10.5" customHeight="1">
      <c r="D84" s="207"/>
    </row>
    <row r="85" ht="10.5" customHeight="1">
      <c r="D85" s="207"/>
    </row>
    <row r="86" ht="10.5" customHeight="1">
      <c r="D86" s="207"/>
    </row>
    <row r="87" ht="10.5" customHeight="1">
      <c r="D87" s="207"/>
    </row>
    <row r="88" ht="10.5" customHeight="1">
      <c r="D88" s="207"/>
    </row>
    <row r="89" ht="10.5" customHeight="1">
      <c r="D89" s="207"/>
    </row>
    <row r="90" ht="10.5" customHeight="1">
      <c r="D90" s="207"/>
    </row>
    <row r="91" ht="10.5" customHeight="1">
      <c r="D91" s="207"/>
    </row>
    <row r="92" ht="10.5" customHeight="1">
      <c r="D92" s="207"/>
    </row>
    <row r="93" ht="10.5" customHeight="1">
      <c r="D93" s="207"/>
    </row>
    <row r="94" ht="10.5" customHeight="1">
      <c r="D94" s="207"/>
    </row>
    <row r="95" ht="10.5" customHeight="1">
      <c r="D95" s="207"/>
    </row>
    <row r="96" ht="10.5" customHeight="1">
      <c r="D96" s="207"/>
    </row>
    <row r="97" ht="10.5" customHeight="1">
      <c r="D97" s="207"/>
    </row>
    <row r="98" ht="10.5" customHeight="1">
      <c r="D98" s="207"/>
    </row>
    <row r="99" ht="10.5" customHeight="1">
      <c r="D99" s="207"/>
    </row>
    <row r="100" ht="10.5" customHeight="1">
      <c r="D100" s="207"/>
    </row>
    <row r="101" ht="10.5" customHeight="1">
      <c r="D101" s="207"/>
    </row>
    <row r="102" ht="10.5" customHeight="1">
      <c r="D102" s="207"/>
    </row>
    <row r="103" ht="10.5" customHeight="1">
      <c r="D103" s="207"/>
    </row>
    <row r="104" ht="10.5" customHeight="1">
      <c r="D104" s="207"/>
    </row>
    <row r="105" ht="10.5" customHeight="1">
      <c r="D105" s="207"/>
    </row>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sheetData>
  <sheetProtection/>
  <mergeCells count="7">
    <mergeCell ref="J3:J5"/>
    <mergeCell ref="B3:B5"/>
    <mergeCell ref="A3:A5"/>
    <mergeCell ref="E4:I4"/>
    <mergeCell ref="C3:I3"/>
    <mergeCell ref="C4:C5"/>
    <mergeCell ref="D4:D5"/>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1"/>
  </sheetPr>
  <dimension ref="A1:A38"/>
  <sheetViews>
    <sheetView showGridLines="0" zoomScalePageLayoutView="0" workbookViewId="0" topLeftCell="A1">
      <selection activeCell="A1" sqref="A1"/>
    </sheetView>
  </sheetViews>
  <sheetFormatPr defaultColWidth="9.00390625" defaultRowHeight="13.5"/>
  <cols>
    <col min="1" max="1" width="81.00390625" style="222" customWidth="1"/>
    <col min="2" max="16384" width="9.00390625" style="222" customWidth="1"/>
  </cols>
  <sheetData>
    <row r="1" ht="18">
      <c r="A1" s="221" t="s">
        <v>242</v>
      </c>
    </row>
    <row r="2" ht="13.5">
      <c r="A2" s="223" t="s">
        <v>227</v>
      </c>
    </row>
    <row r="3" ht="15">
      <c r="A3" s="224" t="s">
        <v>243</v>
      </c>
    </row>
    <row r="4" ht="38.25">
      <c r="A4" s="224" t="s">
        <v>244</v>
      </c>
    </row>
    <row r="5" ht="15">
      <c r="A5" s="223" t="s">
        <v>245</v>
      </c>
    </row>
    <row r="6" ht="15">
      <c r="A6" s="224" t="s">
        <v>246</v>
      </c>
    </row>
    <row r="7" ht="13.5">
      <c r="A7" s="223" t="s">
        <v>228</v>
      </c>
    </row>
    <row r="8" ht="13.5">
      <c r="A8" s="225" t="s">
        <v>229</v>
      </c>
    </row>
    <row r="9" ht="13.5">
      <c r="A9" s="223" t="s">
        <v>230</v>
      </c>
    </row>
    <row r="10" ht="13.5">
      <c r="A10" s="225" t="s">
        <v>259</v>
      </c>
    </row>
    <row r="11" ht="13.5">
      <c r="A11" s="223" t="s">
        <v>231</v>
      </c>
    </row>
    <row r="12" ht="33.75">
      <c r="A12" s="225" t="s">
        <v>258</v>
      </c>
    </row>
    <row r="13" ht="13.5">
      <c r="A13" s="223" t="s">
        <v>232</v>
      </c>
    </row>
    <row r="14" ht="13.5">
      <c r="A14" s="226" t="s">
        <v>233</v>
      </c>
    </row>
    <row r="15" ht="22.5">
      <c r="A15" s="226" t="s">
        <v>234</v>
      </c>
    </row>
    <row r="16" ht="13.5">
      <c r="A16" s="226" t="s">
        <v>235</v>
      </c>
    </row>
    <row r="17" ht="13.5">
      <c r="A17" s="226" t="s">
        <v>247</v>
      </c>
    </row>
    <row r="18" ht="13.5">
      <c r="A18" s="226" t="s">
        <v>248</v>
      </c>
    </row>
    <row r="19" ht="13.5">
      <c r="A19" s="226" t="s">
        <v>236</v>
      </c>
    </row>
    <row r="20" ht="13.5">
      <c r="A20" s="226" t="s">
        <v>237</v>
      </c>
    </row>
    <row r="21" ht="13.5">
      <c r="A21" s="223" t="s">
        <v>238</v>
      </c>
    </row>
    <row r="22" ht="13.5">
      <c r="A22" s="225" t="s">
        <v>249</v>
      </c>
    </row>
    <row r="23" ht="22.5">
      <c r="A23" s="225" t="s">
        <v>260</v>
      </c>
    </row>
    <row r="24" ht="22.5">
      <c r="A24" s="225" t="s">
        <v>261</v>
      </c>
    </row>
    <row r="25" ht="13.5">
      <c r="A25" s="225" t="s">
        <v>239</v>
      </c>
    </row>
    <row r="26" ht="13.5">
      <c r="A26" s="225" t="s">
        <v>240</v>
      </c>
    </row>
    <row r="27" ht="13.5">
      <c r="A27" s="225" t="s">
        <v>241</v>
      </c>
    </row>
    <row r="28" ht="13.5">
      <c r="A28" s="225" t="s">
        <v>250</v>
      </c>
    </row>
    <row r="29" ht="22.5">
      <c r="A29" s="225" t="s">
        <v>262</v>
      </c>
    </row>
    <row r="30" ht="13.5">
      <c r="A30" s="225" t="s">
        <v>251</v>
      </c>
    </row>
    <row r="31" ht="13.5">
      <c r="A31" s="225" t="s">
        <v>252</v>
      </c>
    </row>
    <row r="32" ht="22.5">
      <c r="A32" s="225" t="s">
        <v>253</v>
      </c>
    </row>
    <row r="33" ht="22.5">
      <c r="A33" s="225" t="s">
        <v>254</v>
      </c>
    </row>
    <row r="34" ht="13.5">
      <c r="A34" s="225" t="s">
        <v>255</v>
      </c>
    </row>
    <row r="35" ht="13.5">
      <c r="A35" s="225" t="s">
        <v>256</v>
      </c>
    </row>
    <row r="36" ht="22.5">
      <c r="A36" s="225" t="s">
        <v>263</v>
      </c>
    </row>
    <row r="37" ht="13.5">
      <c r="A37" s="225" t="s">
        <v>257</v>
      </c>
    </row>
    <row r="38" ht="33.75">
      <c r="A38" s="225" t="s">
        <v>264</v>
      </c>
    </row>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2"/>
  </sheetPr>
  <dimension ref="A1:AN13"/>
  <sheetViews>
    <sheetView showGridLines="0" zoomScalePageLayoutView="0" workbookViewId="0" topLeftCell="A1">
      <selection activeCell="A2" sqref="A2"/>
    </sheetView>
  </sheetViews>
  <sheetFormatPr defaultColWidth="10.875" defaultRowHeight="18" customHeight="1"/>
  <cols>
    <col min="1" max="16384" width="10.875" style="6" customWidth="1"/>
  </cols>
  <sheetData>
    <row r="1" spans="1:40" s="3" customFormat="1" ht="18" customHeight="1">
      <c r="A1" s="1" t="s">
        <v>283</v>
      </c>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c r="AI1" s="2"/>
      <c r="AJ1" s="2"/>
      <c r="AK1" s="2"/>
      <c r="AL1" s="2"/>
      <c r="AM1" s="2"/>
      <c r="AN1" s="2"/>
    </row>
    <row r="2" spans="1:40" ht="18" customHeight="1" thickBot="1">
      <c r="A2" s="211" t="str">
        <f>HYPERLINK("#目次!A3","目次に戻る")</f>
        <v>目次に戻る</v>
      </c>
      <c r="B2" s="5"/>
      <c r="O2" s="7"/>
      <c r="P2" s="7"/>
      <c r="Q2" s="7"/>
      <c r="R2" s="7"/>
      <c r="S2" s="7"/>
      <c r="T2" s="7"/>
      <c r="U2" s="7"/>
      <c r="V2" s="7"/>
      <c r="W2" s="7"/>
      <c r="X2" s="7"/>
      <c r="Y2" s="7"/>
      <c r="Z2" s="7"/>
      <c r="AA2" s="7"/>
      <c r="AB2" s="7"/>
      <c r="AC2" s="7"/>
      <c r="AD2" s="7"/>
      <c r="AE2" s="7"/>
      <c r="AF2" s="7"/>
      <c r="AG2" s="7"/>
      <c r="AH2" s="7"/>
      <c r="AI2" s="7"/>
      <c r="AJ2" s="7"/>
      <c r="AK2" s="7"/>
      <c r="AL2" s="7"/>
      <c r="AM2" s="7"/>
      <c r="AN2" s="7"/>
    </row>
    <row r="3" spans="1:40" s="10" customFormat="1" ht="18" customHeight="1">
      <c r="A3" s="235" t="s">
        <v>0</v>
      </c>
      <c r="B3" s="237" t="s">
        <v>1</v>
      </c>
      <c r="C3" s="238"/>
      <c r="D3" s="238"/>
      <c r="E3" s="238"/>
      <c r="F3" s="238"/>
      <c r="G3" s="238"/>
      <c r="H3" s="238"/>
      <c r="I3" s="238"/>
      <c r="J3" s="232" t="s">
        <v>9</v>
      </c>
      <c r="K3" s="8"/>
      <c r="L3" s="8"/>
      <c r="M3" s="8"/>
      <c r="N3" s="8"/>
      <c r="O3" s="9"/>
      <c r="P3" s="9"/>
      <c r="Q3" s="9"/>
      <c r="R3" s="9"/>
      <c r="S3" s="9"/>
      <c r="T3" s="9"/>
      <c r="U3" s="9"/>
      <c r="V3" s="9"/>
      <c r="W3" s="9"/>
      <c r="X3" s="9"/>
      <c r="Y3" s="9"/>
      <c r="Z3" s="9"/>
      <c r="AA3" s="9"/>
      <c r="AB3" s="9"/>
      <c r="AC3" s="9"/>
      <c r="AD3" s="9"/>
      <c r="AE3" s="9"/>
      <c r="AF3" s="9"/>
      <c r="AG3" s="9"/>
      <c r="AH3" s="9"/>
      <c r="AI3" s="9"/>
      <c r="AJ3" s="9"/>
      <c r="AK3" s="9"/>
      <c r="AL3" s="9"/>
      <c r="AM3" s="9"/>
      <c r="AN3" s="9"/>
    </row>
    <row r="4" spans="1:40" s="10" customFormat="1" ht="18" customHeight="1">
      <c r="A4" s="236"/>
      <c r="B4" s="240" t="s">
        <v>2</v>
      </c>
      <c r="C4" s="239" t="s">
        <v>3</v>
      </c>
      <c r="D4" s="239"/>
      <c r="E4" s="239"/>
      <c r="F4" s="239" t="s">
        <v>4</v>
      </c>
      <c r="G4" s="239"/>
      <c r="H4" s="239"/>
      <c r="I4" s="239"/>
      <c r="J4" s="233"/>
      <c r="K4" s="8"/>
      <c r="L4" s="8"/>
      <c r="M4" s="8"/>
      <c r="N4" s="8"/>
      <c r="O4" s="9"/>
      <c r="P4" s="9"/>
      <c r="Q4" s="9"/>
      <c r="R4" s="9"/>
      <c r="S4" s="9"/>
      <c r="T4" s="9"/>
      <c r="U4" s="9"/>
      <c r="V4" s="9"/>
      <c r="W4" s="9"/>
      <c r="X4" s="9"/>
      <c r="Y4" s="9"/>
      <c r="Z4" s="9"/>
      <c r="AA4" s="9"/>
      <c r="AB4" s="9"/>
      <c r="AC4" s="9"/>
      <c r="AD4" s="9"/>
      <c r="AE4" s="9"/>
      <c r="AF4" s="9"/>
      <c r="AG4" s="9"/>
      <c r="AH4" s="9"/>
      <c r="AI4" s="9"/>
      <c r="AJ4" s="9"/>
      <c r="AK4" s="9"/>
      <c r="AL4" s="9"/>
      <c r="AM4" s="9"/>
      <c r="AN4" s="9"/>
    </row>
    <row r="5" spans="1:40" s="10" customFormat="1" ht="18" customHeight="1">
      <c r="A5" s="236"/>
      <c r="B5" s="240"/>
      <c r="C5" s="11" t="s">
        <v>2</v>
      </c>
      <c r="D5" s="12" t="s">
        <v>5</v>
      </c>
      <c r="E5" s="12" t="s">
        <v>6</v>
      </c>
      <c r="F5" s="11" t="s">
        <v>2</v>
      </c>
      <c r="G5" s="11" t="s">
        <v>10</v>
      </c>
      <c r="H5" s="11" t="s">
        <v>7</v>
      </c>
      <c r="I5" s="11" t="s">
        <v>8</v>
      </c>
      <c r="J5" s="234"/>
      <c r="K5" s="8"/>
      <c r="L5" s="8"/>
      <c r="M5" s="8"/>
      <c r="N5" s="8"/>
      <c r="O5" s="9"/>
      <c r="P5" s="9"/>
      <c r="Q5" s="9"/>
      <c r="R5" s="9"/>
      <c r="S5" s="9"/>
      <c r="T5" s="9"/>
      <c r="U5" s="9"/>
      <c r="V5" s="9"/>
      <c r="W5" s="9"/>
      <c r="X5" s="9"/>
      <c r="Y5" s="9"/>
      <c r="Z5" s="9"/>
      <c r="AA5" s="9"/>
      <c r="AB5" s="9"/>
      <c r="AC5" s="9"/>
      <c r="AD5" s="9"/>
      <c r="AE5" s="9"/>
      <c r="AF5" s="9"/>
      <c r="AG5" s="9"/>
      <c r="AH5" s="9"/>
      <c r="AI5" s="9"/>
      <c r="AJ5" s="9"/>
      <c r="AK5" s="9"/>
      <c r="AL5" s="9"/>
      <c r="AM5" s="9"/>
      <c r="AN5" s="9"/>
    </row>
    <row r="6" spans="1:40" ht="18" customHeight="1">
      <c r="A6" s="13" t="s">
        <v>11</v>
      </c>
      <c r="B6" s="14">
        <v>179620</v>
      </c>
      <c r="C6" s="14">
        <v>158810</v>
      </c>
      <c r="D6" s="14">
        <v>157600</v>
      </c>
      <c r="E6" s="14">
        <v>1210</v>
      </c>
      <c r="F6" s="14">
        <v>20820</v>
      </c>
      <c r="G6" s="14">
        <v>2260</v>
      </c>
      <c r="H6" s="14">
        <v>18030</v>
      </c>
      <c r="I6" s="14">
        <v>530</v>
      </c>
      <c r="J6" s="14">
        <v>210</v>
      </c>
      <c r="K6" s="4"/>
      <c r="L6" s="4"/>
      <c r="M6" s="4"/>
      <c r="N6" s="4"/>
      <c r="O6" s="7"/>
      <c r="P6" s="7"/>
      <c r="Q6" s="7"/>
      <c r="R6" s="7"/>
      <c r="S6" s="7"/>
      <c r="T6" s="7"/>
      <c r="U6" s="7"/>
      <c r="V6" s="7"/>
      <c r="W6" s="7"/>
      <c r="X6" s="7"/>
      <c r="Y6" s="7"/>
      <c r="Z6" s="7"/>
      <c r="AA6" s="7"/>
      <c r="AB6" s="7"/>
      <c r="AC6" s="7"/>
      <c r="AD6" s="7"/>
      <c r="AE6" s="7"/>
      <c r="AF6" s="7"/>
      <c r="AG6" s="7"/>
      <c r="AH6" s="7"/>
      <c r="AI6" s="7"/>
      <c r="AJ6" s="7"/>
      <c r="AK6" s="7"/>
      <c r="AL6" s="7"/>
      <c r="AM6" s="7"/>
      <c r="AN6" s="7"/>
    </row>
    <row r="7" spans="1:40" ht="18" customHeight="1">
      <c r="A7" s="15" t="s">
        <v>12</v>
      </c>
      <c r="B7" s="16">
        <v>292830</v>
      </c>
      <c r="C7" s="16">
        <v>255210</v>
      </c>
      <c r="D7" s="16">
        <v>252080</v>
      </c>
      <c r="E7" s="16">
        <v>3140</v>
      </c>
      <c r="F7" s="16">
        <v>37620</v>
      </c>
      <c r="G7" s="16">
        <v>3070</v>
      </c>
      <c r="H7" s="16">
        <v>33470</v>
      </c>
      <c r="I7" s="16">
        <v>1080</v>
      </c>
      <c r="J7" s="16">
        <v>200</v>
      </c>
      <c r="K7" s="17"/>
      <c r="L7" s="17"/>
      <c r="M7" s="17"/>
      <c r="N7" s="17"/>
      <c r="O7" s="7"/>
      <c r="P7" s="7"/>
      <c r="Q7" s="7"/>
      <c r="R7" s="7"/>
      <c r="S7" s="7"/>
      <c r="T7" s="7"/>
      <c r="U7" s="7"/>
      <c r="V7" s="7"/>
      <c r="W7" s="7"/>
      <c r="X7" s="7"/>
      <c r="Y7" s="7"/>
      <c r="Z7" s="7"/>
      <c r="AA7" s="7"/>
      <c r="AB7" s="7"/>
      <c r="AC7" s="7"/>
      <c r="AD7" s="7"/>
      <c r="AE7" s="7"/>
      <c r="AF7" s="7"/>
      <c r="AG7" s="7"/>
      <c r="AH7" s="7"/>
      <c r="AI7" s="7"/>
      <c r="AJ7" s="7"/>
      <c r="AK7" s="7"/>
      <c r="AL7" s="7"/>
      <c r="AM7" s="7"/>
      <c r="AN7" s="7"/>
    </row>
    <row r="8" spans="1:40" ht="18" customHeight="1">
      <c r="A8" s="15" t="s">
        <v>13</v>
      </c>
      <c r="B8" s="16">
        <v>156390</v>
      </c>
      <c r="C8" s="16">
        <v>130170</v>
      </c>
      <c r="D8" s="16">
        <v>129170</v>
      </c>
      <c r="E8" s="16">
        <v>1010</v>
      </c>
      <c r="F8" s="16">
        <v>26220</v>
      </c>
      <c r="G8" s="16">
        <v>5920</v>
      </c>
      <c r="H8" s="16">
        <v>20120</v>
      </c>
      <c r="I8" s="16">
        <v>180</v>
      </c>
      <c r="J8" s="16">
        <v>70</v>
      </c>
      <c r="K8" s="17"/>
      <c r="L8" s="17"/>
      <c r="M8" s="17"/>
      <c r="N8" s="17"/>
      <c r="O8" s="7"/>
      <c r="P8" s="7"/>
      <c r="Q8" s="7"/>
      <c r="R8" s="7"/>
      <c r="S8" s="7"/>
      <c r="T8" s="7"/>
      <c r="U8" s="7"/>
      <c r="V8" s="7"/>
      <c r="W8" s="7"/>
      <c r="X8" s="7"/>
      <c r="Y8" s="7"/>
      <c r="Z8" s="7"/>
      <c r="AA8" s="7"/>
      <c r="AB8" s="7"/>
      <c r="AC8" s="7"/>
      <c r="AD8" s="7"/>
      <c r="AE8" s="7"/>
      <c r="AF8" s="7"/>
      <c r="AG8" s="7"/>
      <c r="AH8" s="7"/>
      <c r="AI8" s="7"/>
      <c r="AJ8" s="7"/>
      <c r="AK8" s="7"/>
      <c r="AL8" s="7"/>
      <c r="AM8" s="7"/>
      <c r="AN8" s="7"/>
    </row>
    <row r="9" spans="1:40" ht="18" customHeight="1">
      <c r="A9" s="15" t="s">
        <v>14</v>
      </c>
      <c r="B9" s="16">
        <v>277480</v>
      </c>
      <c r="C9" s="16">
        <v>245910</v>
      </c>
      <c r="D9" s="16">
        <v>243290</v>
      </c>
      <c r="E9" s="16">
        <v>2620</v>
      </c>
      <c r="F9" s="16">
        <v>31570</v>
      </c>
      <c r="G9" s="16">
        <v>2440</v>
      </c>
      <c r="H9" s="16">
        <v>28460</v>
      </c>
      <c r="I9" s="16">
        <v>680</v>
      </c>
      <c r="J9" s="16">
        <v>50</v>
      </c>
      <c r="K9" s="16"/>
      <c r="L9" s="16"/>
      <c r="M9" s="16"/>
      <c r="N9" s="16"/>
      <c r="O9" s="7"/>
      <c r="P9" s="7"/>
      <c r="Q9" s="7"/>
      <c r="R9" s="7"/>
      <c r="S9" s="7"/>
      <c r="T9" s="7"/>
      <c r="U9" s="7"/>
      <c r="V9" s="7"/>
      <c r="W9" s="7"/>
      <c r="X9" s="7"/>
      <c r="Y9" s="7"/>
      <c r="Z9" s="7"/>
      <c r="AA9" s="7"/>
      <c r="AB9" s="7"/>
      <c r="AC9" s="7"/>
      <c r="AD9" s="7"/>
      <c r="AE9" s="7"/>
      <c r="AF9" s="7"/>
      <c r="AG9" s="7"/>
      <c r="AH9" s="7"/>
      <c r="AI9" s="7"/>
      <c r="AJ9" s="7"/>
      <c r="AK9" s="7"/>
      <c r="AL9" s="7"/>
      <c r="AM9" s="7"/>
      <c r="AN9" s="7"/>
    </row>
    <row r="10" spans="1:40" ht="18" customHeight="1">
      <c r="A10" s="15" t="s">
        <v>15</v>
      </c>
      <c r="B10" s="16">
        <v>323170</v>
      </c>
      <c r="C10" s="16">
        <v>288470</v>
      </c>
      <c r="D10" s="16">
        <v>285840</v>
      </c>
      <c r="E10" s="16">
        <v>2630</v>
      </c>
      <c r="F10" s="16">
        <v>34700</v>
      </c>
      <c r="G10" s="16">
        <v>750</v>
      </c>
      <c r="H10" s="16">
        <v>33430</v>
      </c>
      <c r="I10" s="16">
        <v>530</v>
      </c>
      <c r="J10" s="16">
        <v>210</v>
      </c>
      <c r="K10" s="16"/>
      <c r="L10" s="16"/>
      <c r="M10" s="16"/>
      <c r="N10" s="16"/>
      <c r="O10" s="7"/>
      <c r="P10" s="7"/>
      <c r="Q10" s="7"/>
      <c r="R10" s="7"/>
      <c r="S10" s="7"/>
      <c r="T10" s="7"/>
      <c r="U10" s="7"/>
      <c r="V10" s="7"/>
      <c r="W10" s="7"/>
      <c r="X10" s="7"/>
      <c r="Y10" s="7"/>
      <c r="Z10" s="7"/>
      <c r="AA10" s="7"/>
      <c r="AB10" s="7"/>
      <c r="AC10" s="7"/>
      <c r="AD10" s="7"/>
      <c r="AE10" s="7"/>
      <c r="AF10" s="7"/>
      <c r="AG10" s="7"/>
      <c r="AH10" s="7"/>
      <c r="AI10" s="7"/>
      <c r="AJ10" s="7"/>
      <c r="AK10" s="7"/>
      <c r="AL10" s="7"/>
      <c r="AM10" s="7"/>
      <c r="AN10" s="7"/>
    </row>
    <row r="11" spans="1:40" ht="18" customHeight="1">
      <c r="A11" s="15" t="s">
        <v>16</v>
      </c>
      <c r="B11" s="18">
        <v>190000</v>
      </c>
      <c r="C11" s="18">
        <v>154410</v>
      </c>
      <c r="D11" s="18">
        <v>153920</v>
      </c>
      <c r="E11" s="18">
        <v>490</v>
      </c>
      <c r="F11" s="18">
        <v>35580</v>
      </c>
      <c r="G11" s="18">
        <v>10120</v>
      </c>
      <c r="H11" s="18">
        <v>25290</v>
      </c>
      <c r="I11" s="18">
        <v>180</v>
      </c>
      <c r="J11" s="18">
        <v>260</v>
      </c>
      <c r="K11" s="18"/>
      <c r="L11" s="18"/>
      <c r="M11" s="18"/>
      <c r="N11" s="18"/>
      <c r="AN11" s="7"/>
    </row>
    <row r="12" spans="1:40" ht="18" customHeight="1" thickBot="1">
      <c r="A12" s="19" t="s">
        <v>17</v>
      </c>
      <c r="B12" s="20">
        <v>130240</v>
      </c>
      <c r="C12" s="20">
        <v>109100</v>
      </c>
      <c r="D12" s="20">
        <v>108380</v>
      </c>
      <c r="E12" s="20">
        <v>730</v>
      </c>
      <c r="F12" s="20">
        <v>21130</v>
      </c>
      <c r="G12" s="20">
        <v>6150</v>
      </c>
      <c r="H12" s="20">
        <v>14600</v>
      </c>
      <c r="I12" s="20">
        <v>380</v>
      </c>
      <c r="J12" s="20">
        <v>60</v>
      </c>
      <c r="K12" s="18"/>
      <c r="L12" s="18"/>
      <c r="M12" s="18"/>
      <c r="N12" s="18"/>
      <c r="AN12" s="7"/>
    </row>
    <row r="13" spans="1:40" ht="18" customHeight="1">
      <c r="A13" s="21" t="s">
        <v>265</v>
      </c>
      <c r="B13" s="21"/>
      <c r="C13" s="21"/>
      <c r="D13" s="21"/>
      <c r="E13" s="21"/>
      <c r="F13" s="21"/>
      <c r="G13" s="21"/>
      <c r="H13" s="21"/>
      <c r="I13" s="21"/>
      <c r="J13" s="21"/>
      <c r="K13" s="21"/>
      <c r="L13" s="21"/>
      <c r="M13" s="21"/>
      <c r="N13" s="21"/>
      <c r="AN13" s="7"/>
    </row>
  </sheetData>
  <sheetProtection/>
  <mergeCells count="6">
    <mergeCell ref="J3:J5"/>
    <mergeCell ref="A3:A5"/>
    <mergeCell ref="B3:I3"/>
    <mergeCell ref="C4:E4"/>
    <mergeCell ref="B4:B5"/>
    <mergeCell ref="F4:I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12"/>
  </sheetPr>
  <dimension ref="A1:AJ12"/>
  <sheetViews>
    <sheetView zoomScalePageLayoutView="0" workbookViewId="0" topLeftCell="A1">
      <selection activeCell="A2" sqref="A2"/>
    </sheetView>
  </sheetViews>
  <sheetFormatPr defaultColWidth="12.50390625" defaultRowHeight="19.5" customHeight="1"/>
  <cols>
    <col min="1" max="1" width="12.50390625" style="24" customWidth="1"/>
    <col min="2" max="10" width="11.25390625" style="24" customWidth="1"/>
    <col min="11" max="16384" width="12.50390625" style="24" customWidth="1"/>
  </cols>
  <sheetData>
    <row r="1" spans="1:36" ht="19.5" customHeight="1">
      <c r="A1" s="22" t="s">
        <v>282</v>
      </c>
      <c r="B1" s="23"/>
      <c r="C1" s="23"/>
      <c r="D1" s="23"/>
      <c r="E1" s="23"/>
      <c r="F1" s="23"/>
      <c r="G1" s="23"/>
      <c r="H1" s="23"/>
      <c r="I1" s="23"/>
      <c r="J1" s="23"/>
      <c r="AJ1" s="25"/>
    </row>
    <row r="2" spans="1:36" ht="19.5" customHeight="1" thickBot="1">
      <c r="A2" s="211" t="str">
        <f>HYPERLINK("#目次!A4","目次に戻る")</f>
        <v>目次に戻る</v>
      </c>
      <c r="B2" s="27"/>
      <c r="C2" s="26"/>
      <c r="D2" s="28"/>
      <c r="E2" s="28"/>
      <c r="F2" s="28"/>
      <c r="G2" s="28"/>
      <c r="H2" s="28"/>
      <c r="I2" s="28"/>
      <c r="J2" s="28"/>
      <c r="AJ2" s="25"/>
    </row>
    <row r="3" spans="1:36" s="29" customFormat="1" ht="19.5" customHeight="1">
      <c r="A3" s="235" t="s">
        <v>0</v>
      </c>
      <c r="B3" s="238" t="s">
        <v>2</v>
      </c>
      <c r="C3" s="238" t="s">
        <v>18</v>
      </c>
      <c r="D3" s="238"/>
      <c r="E3" s="238"/>
      <c r="F3" s="241" t="s">
        <v>29</v>
      </c>
      <c r="G3" s="241" t="s">
        <v>30</v>
      </c>
      <c r="H3" s="238" t="s">
        <v>19</v>
      </c>
      <c r="I3" s="241" t="s">
        <v>31</v>
      </c>
      <c r="J3" s="243" t="s">
        <v>20</v>
      </c>
      <c r="AJ3" s="30"/>
    </row>
    <row r="4" spans="1:36" s="29" customFormat="1" ht="19.5" customHeight="1">
      <c r="A4" s="236"/>
      <c r="B4" s="239"/>
      <c r="C4" s="11" t="s">
        <v>2</v>
      </c>
      <c r="D4" s="12" t="s">
        <v>32</v>
      </c>
      <c r="E4" s="11" t="s">
        <v>21</v>
      </c>
      <c r="F4" s="242"/>
      <c r="G4" s="242"/>
      <c r="H4" s="239"/>
      <c r="I4" s="242"/>
      <c r="J4" s="244"/>
      <c r="AI4" s="31"/>
      <c r="AJ4" s="30"/>
    </row>
    <row r="5" spans="1:36" ht="19.5" customHeight="1">
      <c r="A5" s="32" t="s">
        <v>22</v>
      </c>
      <c r="B5" s="33">
        <v>56950</v>
      </c>
      <c r="C5" s="34">
        <v>13140</v>
      </c>
      <c r="D5" s="14">
        <v>270</v>
      </c>
      <c r="E5" s="34">
        <v>12870</v>
      </c>
      <c r="F5" s="34">
        <v>10050</v>
      </c>
      <c r="G5" s="34">
        <v>8310</v>
      </c>
      <c r="H5" s="34">
        <v>19030</v>
      </c>
      <c r="I5" s="34">
        <v>3620</v>
      </c>
      <c r="J5" s="34">
        <v>2800</v>
      </c>
      <c r="K5" s="35"/>
      <c r="L5" s="35"/>
      <c r="M5" s="35"/>
      <c r="N5" s="35"/>
      <c r="O5" s="35"/>
      <c r="P5" s="35"/>
      <c r="Q5" s="35"/>
      <c r="R5" s="35"/>
      <c r="S5" s="35"/>
      <c r="T5" s="35"/>
      <c r="U5" s="35"/>
      <c r="V5" s="35"/>
      <c r="W5" s="35"/>
      <c r="X5" s="35"/>
      <c r="Y5" s="35"/>
      <c r="Z5" s="35"/>
      <c r="AA5" s="35"/>
      <c r="AB5" s="35"/>
      <c r="AC5" s="35"/>
      <c r="AD5" s="35"/>
      <c r="AE5" s="35"/>
      <c r="AF5" s="35"/>
      <c r="AG5" s="35"/>
      <c r="AH5" s="35"/>
      <c r="AI5" s="35"/>
      <c r="AJ5" s="25"/>
    </row>
    <row r="6" spans="1:36" ht="19.5" customHeight="1">
      <c r="A6" s="36" t="s">
        <v>23</v>
      </c>
      <c r="B6" s="37">
        <v>98920</v>
      </c>
      <c r="C6" s="16">
        <v>20170</v>
      </c>
      <c r="D6" s="18">
        <v>370</v>
      </c>
      <c r="E6" s="16">
        <v>19800</v>
      </c>
      <c r="F6" s="16">
        <v>16160</v>
      </c>
      <c r="G6" s="16">
        <v>18110</v>
      </c>
      <c r="H6" s="16">
        <v>34150</v>
      </c>
      <c r="I6" s="16">
        <v>6450</v>
      </c>
      <c r="J6" s="16">
        <v>3880</v>
      </c>
      <c r="AH6" s="25"/>
      <c r="AI6" s="25"/>
      <c r="AJ6" s="25"/>
    </row>
    <row r="7" spans="1:36" ht="19.5" customHeight="1">
      <c r="A7" s="36" t="s">
        <v>24</v>
      </c>
      <c r="B7" s="37">
        <v>49120</v>
      </c>
      <c r="C7" s="16">
        <v>11540</v>
      </c>
      <c r="D7" s="18">
        <v>20</v>
      </c>
      <c r="E7" s="16">
        <v>11520</v>
      </c>
      <c r="F7" s="16">
        <v>7010</v>
      </c>
      <c r="G7" s="16">
        <v>6350</v>
      </c>
      <c r="H7" s="16">
        <v>17840</v>
      </c>
      <c r="I7" s="16">
        <v>3360</v>
      </c>
      <c r="J7" s="16">
        <v>3020</v>
      </c>
      <c r="AH7" s="25"/>
      <c r="AI7" s="25"/>
      <c r="AJ7" s="25"/>
    </row>
    <row r="8" spans="1:36" ht="19.5" customHeight="1">
      <c r="A8" s="36" t="s">
        <v>25</v>
      </c>
      <c r="B8" s="37">
        <v>96230</v>
      </c>
      <c r="C8" s="16">
        <v>30940</v>
      </c>
      <c r="D8" s="18">
        <v>1710</v>
      </c>
      <c r="E8" s="16">
        <v>29230</v>
      </c>
      <c r="F8" s="16">
        <v>20120</v>
      </c>
      <c r="G8" s="16">
        <v>11580</v>
      </c>
      <c r="H8" s="16">
        <v>26300</v>
      </c>
      <c r="I8" s="16">
        <v>3510</v>
      </c>
      <c r="J8" s="16">
        <v>3780</v>
      </c>
      <c r="AH8" s="25"/>
      <c r="AI8" s="25"/>
      <c r="AJ8" s="25"/>
    </row>
    <row r="9" spans="1:36" ht="19.5" customHeight="1">
      <c r="A9" s="36" t="s">
        <v>26</v>
      </c>
      <c r="B9" s="37">
        <v>128470</v>
      </c>
      <c r="C9" s="16">
        <v>40670</v>
      </c>
      <c r="D9" s="18">
        <v>2690</v>
      </c>
      <c r="E9" s="16">
        <v>37980</v>
      </c>
      <c r="F9" s="16">
        <v>23240</v>
      </c>
      <c r="G9" s="16">
        <v>23200</v>
      </c>
      <c r="H9" s="16">
        <v>32530</v>
      </c>
      <c r="I9" s="16">
        <v>4600</v>
      </c>
      <c r="J9" s="16">
        <v>4230</v>
      </c>
      <c r="AH9" s="25"/>
      <c r="AI9" s="25"/>
      <c r="AJ9" s="25"/>
    </row>
    <row r="10" spans="1:36" ht="19.5" customHeight="1">
      <c r="A10" s="36" t="s">
        <v>27</v>
      </c>
      <c r="B10" s="37">
        <v>63060</v>
      </c>
      <c r="C10" s="16">
        <v>20170</v>
      </c>
      <c r="D10" s="16">
        <v>1060</v>
      </c>
      <c r="E10" s="16">
        <v>19110</v>
      </c>
      <c r="F10" s="16">
        <v>11870</v>
      </c>
      <c r="G10" s="16">
        <v>6290</v>
      </c>
      <c r="H10" s="16">
        <v>17480</v>
      </c>
      <c r="I10" s="16">
        <v>4070</v>
      </c>
      <c r="J10" s="16">
        <v>3180</v>
      </c>
      <c r="AH10" s="25"/>
      <c r="AI10" s="25"/>
      <c r="AJ10" s="25"/>
    </row>
    <row r="11" spans="1:36" ht="19.5" customHeight="1" thickBot="1">
      <c r="A11" s="38" t="s">
        <v>28</v>
      </c>
      <c r="B11" s="39">
        <v>46970</v>
      </c>
      <c r="C11" s="40">
        <v>14420</v>
      </c>
      <c r="D11" s="40">
        <v>160</v>
      </c>
      <c r="E11" s="40">
        <v>14260</v>
      </c>
      <c r="F11" s="40">
        <v>9550</v>
      </c>
      <c r="G11" s="40">
        <v>4510</v>
      </c>
      <c r="H11" s="40">
        <v>13190</v>
      </c>
      <c r="I11" s="40">
        <v>2550</v>
      </c>
      <c r="J11" s="40">
        <v>2740</v>
      </c>
      <c r="AH11" s="25"/>
      <c r="AI11" s="25"/>
      <c r="AJ11" s="25"/>
    </row>
    <row r="12" spans="1:36" ht="19.5" customHeight="1">
      <c r="A12" s="28" t="s">
        <v>267</v>
      </c>
      <c r="B12" s="41"/>
      <c r="C12" s="41"/>
      <c r="D12" s="41"/>
      <c r="E12" s="41"/>
      <c r="F12" s="41"/>
      <c r="G12" s="41"/>
      <c r="H12" s="41"/>
      <c r="I12" s="41"/>
      <c r="J12" s="41"/>
      <c r="AH12" s="25"/>
      <c r="AI12" s="25"/>
      <c r="AJ12" s="25"/>
    </row>
  </sheetData>
  <sheetProtection/>
  <mergeCells count="8">
    <mergeCell ref="I3:I4"/>
    <mergeCell ref="J3:J4"/>
    <mergeCell ref="A3:A4"/>
    <mergeCell ref="B3:B4"/>
    <mergeCell ref="C3:E3"/>
    <mergeCell ref="F3:F4"/>
    <mergeCell ref="G3:G4"/>
    <mergeCell ref="H3:H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12"/>
  </sheetPr>
  <dimension ref="A1:AO77"/>
  <sheetViews>
    <sheetView zoomScalePageLayoutView="0" workbookViewId="0" topLeftCell="A1">
      <selection activeCell="A2" sqref="A2"/>
    </sheetView>
  </sheetViews>
  <sheetFormatPr defaultColWidth="5.875" defaultRowHeight="15.75" customHeight="1"/>
  <cols>
    <col min="1" max="1" width="18.625" style="43" customWidth="1"/>
    <col min="2" max="15" width="8.375" style="43" customWidth="1"/>
    <col min="16" max="16384" width="5.875" style="43" customWidth="1"/>
  </cols>
  <sheetData>
    <row r="1" ht="15.75" customHeight="1">
      <c r="A1" s="42" t="s">
        <v>281</v>
      </c>
    </row>
    <row r="2" ht="15.75" customHeight="1" thickBot="1">
      <c r="A2" s="211" t="str">
        <f>HYPERLINK("#目次!A5","目次に戻る")</f>
        <v>目次に戻る</v>
      </c>
    </row>
    <row r="3" spans="1:41" s="44" customFormat="1" ht="15.75" customHeight="1">
      <c r="A3" s="247" t="s">
        <v>33</v>
      </c>
      <c r="B3" s="245" t="s">
        <v>2</v>
      </c>
      <c r="C3" s="245" t="s">
        <v>34</v>
      </c>
      <c r="D3" s="245"/>
      <c r="E3" s="245"/>
      <c r="F3" s="245" t="s">
        <v>35</v>
      </c>
      <c r="G3" s="245"/>
      <c r="H3" s="245"/>
      <c r="I3" s="245" t="s">
        <v>36</v>
      </c>
      <c r="J3" s="245"/>
      <c r="K3" s="245"/>
      <c r="L3" s="245"/>
      <c r="M3" s="245"/>
      <c r="N3" s="245"/>
      <c r="O3" s="249" t="s">
        <v>41</v>
      </c>
      <c r="AM3" s="45"/>
      <c r="AN3" s="45"/>
      <c r="AO3" s="45"/>
    </row>
    <row r="4" spans="1:41" s="44" customFormat="1" ht="45.75" customHeight="1">
      <c r="A4" s="248"/>
      <c r="B4" s="246"/>
      <c r="C4" s="46" t="s">
        <v>2</v>
      </c>
      <c r="D4" s="46" t="s">
        <v>42</v>
      </c>
      <c r="E4" s="47" t="s">
        <v>43</v>
      </c>
      <c r="F4" s="46" t="s">
        <v>2</v>
      </c>
      <c r="G4" s="46" t="s">
        <v>42</v>
      </c>
      <c r="H4" s="47" t="s">
        <v>44</v>
      </c>
      <c r="I4" s="46" t="s">
        <v>2</v>
      </c>
      <c r="J4" s="46" t="s">
        <v>42</v>
      </c>
      <c r="K4" s="48">
        <v>2</v>
      </c>
      <c r="L4" s="46" t="s">
        <v>37</v>
      </c>
      <c r="M4" s="46" t="s">
        <v>38</v>
      </c>
      <c r="N4" s="47" t="s">
        <v>45</v>
      </c>
      <c r="O4" s="250"/>
      <c r="S4" s="49"/>
      <c r="T4" s="49"/>
      <c r="U4" s="49"/>
      <c r="V4" s="49"/>
      <c r="W4" s="49"/>
      <c r="X4" s="49"/>
      <c r="Y4" s="49"/>
      <c r="Z4" s="49"/>
      <c r="AA4" s="49"/>
      <c r="AB4" s="49"/>
      <c r="AC4" s="49"/>
      <c r="AD4" s="49"/>
      <c r="AE4" s="49"/>
      <c r="AF4" s="49"/>
      <c r="AG4" s="49"/>
      <c r="AH4" s="49"/>
      <c r="AI4" s="49"/>
      <c r="AJ4" s="49"/>
      <c r="AK4" s="49"/>
      <c r="AL4" s="49"/>
      <c r="AM4" s="45"/>
      <c r="AN4" s="45"/>
      <c r="AO4" s="45"/>
    </row>
    <row r="5" spans="1:41" ht="15.75" customHeight="1">
      <c r="A5" s="50" t="s">
        <v>46</v>
      </c>
      <c r="B5" s="51">
        <v>158810</v>
      </c>
      <c r="C5" s="52">
        <v>32920</v>
      </c>
      <c r="D5" s="52">
        <v>1540</v>
      </c>
      <c r="E5" s="52">
        <v>31380</v>
      </c>
      <c r="F5" s="52">
        <v>3480</v>
      </c>
      <c r="G5" s="52">
        <v>220</v>
      </c>
      <c r="H5" s="52">
        <v>3260</v>
      </c>
      <c r="I5" s="52">
        <v>121680</v>
      </c>
      <c r="J5" s="52">
        <v>30</v>
      </c>
      <c r="K5" s="52">
        <v>47830</v>
      </c>
      <c r="L5" s="52">
        <v>52480</v>
      </c>
      <c r="M5" s="52">
        <v>17210</v>
      </c>
      <c r="N5" s="53">
        <v>4140</v>
      </c>
      <c r="O5" s="52">
        <v>710</v>
      </c>
      <c r="P5" s="54"/>
      <c r="Q5" s="54"/>
      <c r="R5" s="54"/>
      <c r="S5" s="54"/>
      <c r="T5" s="54"/>
      <c r="U5" s="54"/>
      <c r="V5" s="54"/>
      <c r="W5" s="54"/>
      <c r="X5" s="54"/>
      <c r="Y5" s="54"/>
      <c r="Z5" s="54"/>
      <c r="AA5" s="54"/>
      <c r="AB5" s="54"/>
      <c r="AC5" s="54"/>
      <c r="AD5" s="54"/>
      <c r="AE5" s="54"/>
      <c r="AF5" s="54"/>
      <c r="AG5" s="54"/>
      <c r="AH5" s="54"/>
      <c r="AI5" s="54"/>
      <c r="AJ5" s="54"/>
      <c r="AK5" s="54"/>
      <c r="AL5" s="54"/>
      <c r="AM5" s="55"/>
      <c r="AN5" s="55"/>
      <c r="AO5" s="55"/>
    </row>
    <row r="6" spans="1:41" ht="15.75" customHeight="1">
      <c r="A6" s="56" t="s">
        <v>39</v>
      </c>
      <c r="B6" s="57">
        <v>21210</v>
      </c>
      <c r="C6" s="58">
        <v>9260</v>
      </c>
      <c r="D6" s="58">
        <v>990</v>
      </c>
      <c r="E6" s="58">
        <v>8270</v>
      </c>
      <c r="F6" s="58">
        <v>770</v>
      </c>
      <c r="G6" s="58">
        <v>80</v>
      </c>
      <c r="H6" s="58">
        <v>690</v>
      </c>
      <c r="I6" s="58">
        <v>11030</v>
      </c>
      <c r="J6" s="59">
        <v>0</v>
      </c>
      <c r="K6" s="58">
        <v>10910</v>
      </c>
      <c r="L6" s="58">
        <v>130</v>
      </c>
      <c r="M6" s="58">
        <v>0</v>
      </c>
      <c r="N6" s="59">
        <v>0</v>
      </c>
      <c r="O6" s="58">
        <v>140</v>
      </c>
      <c r="AM6" s="55"/>
      <c r="AN6" s="55"/>
      <c r="AO6" s="55"/>
    </row>
    <row r="7" spans="1:41" ht="15.75" customHeight="1">
      <c r="A7" s="56" t="s">
        <v>40</v>
      </c>
      <c r="B7" s="57">
        <v>51220</v>
      </c>
      <c r="C7" s="58">
        <v>20250</v>
      </c>
      <c r="D7" s="58">
        <v>550</v>
      </c>
      <c r="E7" s="58">
        <v>19700</v>
      </c>
      <c r="F7" s="58">
        <v>1880</v>
      </c>
      <c r="G7" s="58">
        <v>80</v>
      </c>
      <c r="H7" s="58">
        <v>1800</v>
      </c>
      <c r="I7" s="58">
        <v>28920</v>
      </c>
      <c r="J7" s="58">
        <v>30</v>
      </c>
      <c r="K7" s="58">
        <v>27530</v>
      </c>
      <c r="L7" s="58">
        <v>1360</v>
      </c>
      <c r="M7" s="58">
        <v>0</v>
      </c>
      <c r="N7" s="59">
        <v>0</v>
      </c>
      <c r="O7" s="58">
        <v>180</v>
      </c>
      <c r="AM7" s="55"/>
      <c r="AN7" s="55"/>
      <c r="AO7" s="55"/>
    </row>
    <row r="8" spans="1:41" ht="15.75" customHeight="1">
      <c r="A8" s="60" t="s">
        <v>47</v>
      </c>
      <c r="B8" s="57">
        <v>76690</v>
      </c>
      <c r="C8" s="61">
        <v>2320</v>
      </c>
      <c r="D8" s="62">
        <v>0</v>
      </c>
      <c r="E8" s="61">
        <v>2320</v>
      </c>
      <c r="F8" s="61">
        <v>590</v>
      </c>
      <c r="G8" s="62">
        <v>60</v>
      </c>
      <c r="H8" s="61">
        <v>530</v>
      </c>
      <c r="I8" s="61">
        <v>73440</v>
      </c>
      <c r="J8" s="62">
        <v>0</v>
      </c>
      <c r="K8" s="61">
        <v>6910</v>
      </c>
      <c r="L8" s="61">
        <v>46420</v>
      </c>
      <c r="M8" s="61">
        <v>15970</v>
      </c>
      <c r="N8" s="61">
        <v>4140</v>
      </c>
      <c r="O8" s="61">
        <v>340</v>
      </c>
      <c r="AM8" s="55"/>
      <c r="AN8" s="55"/>
      <c r="AO8" s="55"/>
    </row>
    <row r="9" spans="1:41" ht="15.75" customHeight="1">
      <c r="A9" s="63" t="s">
        <v>48</v>
      </c>
      <c r="B9" s="57">
        <v>9430</v>
      </c>
      <c r="C9" s="61">
        <v>970</v>
      </c>
      <c r="D9" s="62">
        <v>0</v>
      </c>
      <c r="E9" s="61">
        <v>970</v>
      </c>
      <c r="F9" s="61">
        <v>240</v>
      </c>
      <c r="G9" s="62">
        <v>0</v>
      </c>
      <c r="H9" s="61">
        <v>240</v>
      </c>
      <c r="I9" s="61">
        <v>8160</v>
      </c>
      <c r="J9" s="62">
        <v>0</v>
      </c>
      <c r="K9" s="61">
        <v>2410</v>
      </c>
      <c r="L9" s="61">
        <v>4520</v>
      </c>
      <c r="M9" s="61">
        <v>1240</v>
      </c>
      <c r="N9" s="59">
        <v>0</v>
      </c>
      <c r="O9" s="61">
        <v>60</v>
      </c>
      <c r="AM9" s="55"/>
      <c r="AN9" s="55"/>
      <c r="AO9" s="55"/>
    </row>
    <row r="10" spans="1:41" ht="15.75" customHeight="1" thickBot="1">
      <c r="A10" s="64" t="s">
        <v>41</v>
      </c>
      <c r="B10" s="65">
        <v>250</v>
      </c>
      <c r="C10" s="66">
        <v>120</v>
      </c>
      <c r="D10" s="67">
        <v>0</v>
      </c>
      <c r="E10" s="66">
        <v>120</v>
      </c>
      <c r="F10" s="67">
        <v>0</v>
      </c>
      <c r="G10" s="67">
        <v>0</v>
      </c>
      <c r="H10" s="67">
        <v>0</v>
      </c>
      <c r="I10" s="66">
        <v>130</v>
      </c>
      <c r="J10" s="67">
        <v>0</v>
      </c>
      <c r="K10" s="66">
        <v>80</v>
      </c>
      <c r="L10" s="66">
        <v>50</v>
      </c>
      <c r="M10" s="66">
        <v>0</v>
      </c>
      <c r="N10" s="67">
        <v>0</v>
      </c>
      <c r="O10" s="67">
        <v>0</v>
      </c>
      <c r="AM10" s="55"/>
      <c r="AN10" s="55"/>
      <c r="AO10" s="55"/>
    </row>
    <row r="11" spans="1:41" ht="15.75" customHeight="1">
      <c r="A11" s="41" t="s">
        <v>268</v>
      </c>
      <c r="B11" s="41"/>
      <c r="C11" s="41"/>
      <c r="D11" s="41"/>
      <c r="E11" s="41"/>
      <c r="F11" s="41"/>
      <c r="G11" s="41"/>
      <c r="H11" s="41"/>
      <c r="I11" s="41"/>
      <c r="J11" s="41"/>
      <c r="K11" s="41"/>
      <c r="L11" s="41"/>
      <c r="M11" s="41"/>
      <c r="N11" s="41"/>
      <c r="O11" s="41"/>
      <c r="AM11" s="55"/>
      <c r="AN11" s="55"/>
      <c r="AO11" s="55"/>
    </row>
    <row r="12" spans="4:41" ht="15.75" customHeight="1">
      <c r="D12" s="68"/>
      <c r="AM12" s="55"/>
      <c r="AN12" s="55"/>
      <c r="AO12" s="55"/>
    </row>
    <row r="13" ht="15.75" customHeight="1">
      <c r="D13" s="68"/>
    </row>
    <row r="14" ht="15.75" customHeight="1">
      <c r="D14" s="68"/>
    </row>
    <row r="15" ht="15.75" customHeight="1">
      <c r="D15" s="68"/>
    </row>
    <row r="16" ht="15.75" customHeight="1">
      <c r="D16" s="68"/>
    </row>
    <row r="17" ht="15.75" customHeight="1">
      <c r="D17" s="68"/>
    </row>
    <row r="18" ht="15.75" customHeight="1">
      <c r="D18" s="68"/>
    </row>
    <row r="19" ht="15.75" customHeight="1">
      <c r="D19" s="68"/>
    </row>
    <row r="20" ht="15.75" customHeight="1">
      <c r="D20" s="68"/>
    </row>
    <row r="21" ht="15.75" customHeight="1">
      <c r="D21" s="68"/>
    </row>
    <row r="22" ht="15.75" customHeight="1">
      <c r="D22" s="68"/>
    </row>
    <row r="23" ht="15.75" customHeight="1">
      <c r="D23" s="68"/>
    </row>
    <row r="24" ht="15.75" customHeight="1">
      <c r="D24" s="68"/>
    </row>
    <row r="25" ht="15.75" customHeight="1">
      <c r="D25" s="68"/>
    </row>
    <row r="26" ht="15.75" customHeight="1">
      <c r="D26" s="68"/>
    </row>
    <row r="27" ht="15.75" customHeight="1">
      <c r="D27" s="68"/>
    </row>
    <row r="28" ht="15.75" customHeight="1">
      <c r="D28" s="68"/>
    </row>
    <row r="29" ht="15.75" customHeight="1">
      <c r="D29" s="68"/>
    </row>
    <row r="30" ht="15.75" customHeight="1">
      <c r="D30" s="68"/>
    </row>
    <row r="31" ht="15.75" customHeight="1">
      <c r="D31" s="68"/>
    </row>
    <row r="32" ht="15.75" customHeight="1">
      <c r="D32" s="68"/>
    </row>
    <row r="33" ht="15.75" customHeight="1">
      <c r="D33" s="68"/>
    </row>
    <row r="34" ht="15.75" customHeight="1">
      <c r="D34" s="68"/>
    </row>
    <row r="35" ht="15.75" customHeight="1">
      <c r="D35" s="68"/>
    </row>
    <row r="36" ht="15.75" customHeight="1">
      <c r="D36" s="68"/>
    </row>
    <row r="37" ht="15.75" customHeight="1">
      <c r="D37" s="68"/>
    </row>
    <row r="38" ht="15.75" customHeight="1">
      <c r="D38" s="68"/>
    </row>
    <row r="39" ht="15.75" customHeight="1">
      <c r="D39" s="68"/>
    </row>
    <row r="40" ht="15.75" customHeight="1">
      <c r="D40" s="68"/>
    </row>
    <row r="41" ht="15.75" customHeight="1">
      <c r="D41" s="68"/>
    </row>
    <row r="42" ht="15.75" customHeight="1">
      <c r="D42" s="68"/>
    </row>
    <row r="43" ht="15.75" customHeight="1">
      <c r="D43" s="68"/>
    </row>
    <row r="44" ht="15.75" customHeight="1">
      <c r="D44" s="68"/>
    </row>
    <row r="45" ht="15.75" customHeight="1">
      <c r="D45" s="68"/>
    </row>
    <row r="46" ht="15.75" customHeight="1">
      <c r="D46" s="68"/>
    </row>
    <row r="47" ht="15.75" customHeight="1">
      <c r="D47" s="68"/>
    </row>
    <row r="48" ht="15.75" customHeight="1">
      <c r="D48" s="68"/>
    </row>
    <row r="49" ht="15.75" customHeight="1">
      <c r="D49" s="68"/>
    </row>
    <row r="50" ht="15.75" customHeight="1">
      <c r="D50" s="68"/>
    </row>
    <row r="51" ht="15.75" customHeight="1">
      <c r="D51" s="68"/>
    </row>
    <row r="52" ht="15.75" customHeight="1">
      <c r="D52" s="68"/>
    </row>
    <row r="53" ht="15.75" customHeight="1">
      <c r="D53" s="68"/>
    </row>
    <row r="54" ht="15.75" customHeight="1">
      <c r="D54" s="68"/>
    </row>
    <row r="55" ht="15.75" customHeight="1">
      <c r="D55" s="68"/>
    </row>
    <row r="56" ht="15.75" customHeight="1">
      <c r="D56" s="68"/>
    </row>
    <row r="57" ht="15.75" customHeight="1">
      <c r="D57" s="68"/>
    </row>
    <row r="58" ht="15.75" customHeight="1">
      <c r="D58" s="68"/>
    </row>
    <row r="59" ht="15.75" customHeight="1">
      <c r="D59" s="68"/>
    </row>
    <row r="60" ht="15.75" customHeight="1">
      <c r="D60" s="68"/>
    </row>
    <row r="61" ht="15.75" customHeight="1">
      <c r="D61" s="68"/>
    </row>
    <row r="62" ht="15.75" customHeight="1">
      <c r="D62" s="68"/>
    </row>
    <row r="63" ht="15.75" customHeight="1">
      <c r="D63" s="68"/>
    </row>
    <row r="64" ht="15.75" customHeight="1">
      <c r="D64" s="68"/>
    </row>
    <row r="65" ht="15.75" customHeight="1">
      <c r="D65" s="68"/>
    </row>
    <row r="66" ht="15.75" customHeight="1">
      <c r="D66" s="68"/>
    </row>
    <row r="67" ht="15.75" customHeight="1">
      <c r="D67" s="68"/>
    </row>
    <row r="68" ht="15.75" customHeight="1">
      <c r="D68" s="68"/>
    </row>
    <row r="69" ht="15.75" customHeight="1">
      <c r="D69" s="68"/>
    </row>
    <row r="70" ht="15.75" customHeight="1">
      <c r="D70" s="68"/>
    </row>
    <row r="71" ht="15.75" customHeight="1">
      <c r="D71" s="68"/>
    </row>
    <row r="72" ht="15.75" customHeight="1">
      <c r="D72" s="68"/>
    </row>
    <row r="73" ht="15.75" customHeight="1">
      <c r="D73" s="68"/>
    </row>
    <row r="74" ht="15.75" customHeight="1">
      <c r="D74" s="68"/>
    </row>
    <row r="75" ht="15.75" customHeight="1">
      <c r="D75" s="68"/>
    </row>
    <row r="76" ht="15.75" customHeight="1">
      <c r="D76" s="68"/>
    </row>
    <row r="77" ht="15.75" customHeight="1">
      <c r="D77" s="68"/>
    </row>
  </sheetData>
  <sheetProtection/>
  <mergeCells count="6">
    <mergeCell ref="B3:B4"/>
    <mergeCell ref="A3:A4"/>
    <mergeCell ref="O3:O4"/>
    <mergeCell ref="I3:N3"/>
    <mergeCell ref="F3:H3"/>
    <mergeCell ref="C3:E3"/>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12"/>
  </sheetPr>
  <dimension ref="A1:P14"/>
  <sheetViews>
    <sheetView showGridLines="0" zoomScalePageLayoutView="0" workbookViewId="0" topLeftCell="A1">
      <selection activeCell="A2" sqref="A2"/>
    </sheetView>
  </sheetViews>
  <sheetFormatPr defaultColWidth="9.875" defaultRowHeight="18" customHeight="1"/>
  <cols>
    <col min="1" max="1" width="27.75390625" style="70" customWidth="1"/>
    <col min="2" max="7" width="9.875" style="70" customWidth="1"/>
  </cols>
  <sheetData>
    <row r="1" ht="18" customHeight="1">
      <c r="A1" s="69" t="s">
        <v>280</v>
      </c>
    </row>
    <row r="2" spans="1:16" s="72" customFormat="1" ht="18" customHeight="1" thickBot="1">
      <c r="A2" s="211" t="str">
        <f>HYPERLINK("#目次!A6","目次に戻る")</f>
        <v>目次に戻る</v>
      </c>
      <c r="B2" s="70"/>
      <c r="C2" s="71"/>
      <c r="D2" s="70"/>
      <c r="E2" s="70"/>
      <c r="F2" s="70"/>
      <c r="G2" s="70"/>
      <c r="I2" s="71"/>
      <c r="J2" s="71"/>
      <c r="K2" s="71"/>
      <c r="L2" s="71"/>
      <c r="M2" s="71"/>
      <c r="N2" s="71"/>
      <c r="O2" s="71"/>
      <c r="P2" s="71"/>
    </row>
    <row r="3" spans="1:16" s="72" customFormat="1" ht="18" customHeight="1">
      <c r="A3" s="251"/>
      <c r="B3" s="260" t="s">
        <v>49</v>
      </c>
      <c r="C3" s="261" t="s">
        <v>50</v>
      </c>
      <c r="D3" s="261"/>
      <c r="E3" s="261"/>
      <c r="F3" s="261"/>
      <c r="G3" s="261"/>
      <c r="H3" s="261"/>
      <c r="I3" s="261"/>
      <c r="J3" s="255" t="s">
        <v>51</v>
      </c>
      <c r="K3" s="255"/>
      <c r="L3" s="255"/>
      <c r="M3" s="255"/>
      <c r="N3" s="255"/>
      <c r="O3" s="255"/>
      <c r="P3" s="256"/>
    </row>
    <row r="4" spans="1:16" s="72" customFormat="1" ht="30.75" customHeight="1">
      <c r="A4" s="252"/>
      <c r="B4" s="257"/>
      <c r="C4" s="254" t="s">
        <v>52</v>
      </c>
      <c r="D4" s="254" t="s">
        <v>53</v>
      </c>
      <c r="E4" s="254"/>
      <c r="F4" s="254"/>
      <c r="G4" s="257" t="s">
        <v>54</v>
      </c>
      <c r="H4" s="258"/>
      <c r="I4" s="258"/>
      <c r="J4" s="254" t="s">
        <v>52</v>
      </c>
      <c r="K4" s="254" t="s">
        <v>53</v>
      </c>
      <c r="L4" s="254"/>
      <c r="M4" s="254"/>
      <c r="N4" s="257" t="s">
        <v>54</v>
      </c>
      <c r="O4" s="258"/>
      <c r="P4" s="259"/>
    </row>
    <row r="5" spans="1:16" s="75" customFormat="1" ht="26.25" customHeight="1">
      <c r="A5" s="253"/>
      <c r="B5" s="257"/>
      <c r="C5" s="254"/>
      <c r="D5" s="73" t="s">
        <v>52</v>
      </c>
      <c r="E5" s="73" t="s">
        <v>55</v>
      </c>
      <c r="F5" s="73" t="s">
        <v>56</v>
      </c>
      <c r="G5" s="73" t="s">
        <v>52</v>
      </c>
      <c r="H5" s="73" t="s">
        <v>57</v>
      </c>
      <c r="I5" s="73" t="s">
        <v>58</v>
      </c>
      <c r="J5" s="254"/>
      <c r="K5" s="73" t="s">
        <v>52</v>
      </c>
      <c r="L5" s="73" t="s">
        <v>55</v>
      </c>
      <c r="M5" s="73" t="s">
        <v>56</v>
      </c>
      <c r="N5" s="73" t="s">
        <v>52</v>
      </c>
      <c r="O5" s="73" t="s">
        <v>57</v>
      </c>
      <c r="P5" s="74" t="s">
        <v>58</v>
      </c>
    </row>
    <row r="6" spans="1:16" s="72" customFormat="1" ht="18" customHeight="1">
      <c r="A6" s="76" t="s">
        <v>59</v>
      </c>
      <c r="B6" s="77">
        <v>158810</v>
      </c>
      <c r="C6" s="78">
        <v>160080</v>
      </c>
      <c r="D6" s="78">
        <v>158810</v>
      </c>
      <c r="E6" s="78">
        <v>83640</v>
      </c>
      <c r="F6" s="78">
        <v>75170</v>
      </c>
      <c r="G6" s="78">
        <v>1280</v>
      </c>
      <c r="H6" s="78">
        <v>510</v>
      </c>
      <c r="I6" s="78">
        <v>760</v>
      </c>
      <c r="J6" s="78">
        <v>300310</v>
      </c>
      <c r="K6" s="78">
        <v>297980</v>
      </c>
      <c r="L6" s="78">
        <v>83640</v>
      </c>
      <c r="M6" s="78">
        <v>214340</v>
      </c>
      <c r="N6" s="78">
        <v>2330</v>
      </c>
      <c r="O6" s="78">
        <v>1560</v>
      </c>
      <c r="P6" s="78">
        <v>760</v>
      </c>
    </row>
    <row r="7" spans="1:16" s="72" customFormat="1" ht="18" customHeight="1" thickBot="1">
      <c r="A7" s="79" t="s">
        <v>60</v>
      </c>
      <c r="B7" s="80">
        <v>210</v>
      </c>
      <c r="C7" s="81">
        <v>210</v>
      </c>
      <c r="D7" s="82">
        <v>0</v>
      </c>
      <c r="E7" s="82">
        <v>0</v>
      </c>
      <c r="F7" s="82">
        <v>0</v>
      </c>
      <c r="G7" s="81">
        <v>210</v>
      </c>
      <c r="H7" s="81">
        <v>20</v>
      </c>
      <c r="I7" s="81">
        <v>190</v>
      </c>
      <c r="J7" s="81">
        <v>6160</v>
      </c>
      <c r="K7" s="82">
        <v>0</v>
      </c>
      <c r="L7" s="82">
        <v>0</v>
      </c>
      <c r="M7" s="82">
        <v>0</v>
      </c>
      <c r="N7" s="81">
        <v>6160</v>
      </c>
      <c r="O7" s="81">
        <v>50</v>
      </c>
      <c r="P7" s="81">
        <v>6120</v>
      </c>
    </row>
    <row r="8" spans="1:16" s="72" customFormat="1" ht="18" customHeight="1">
      <c r="A8" s="83" t="s">
        <v>61</v>
      </c>
      <c r="B8" s="70"/>
      <c r="C8" s="70"/>
      <c r="D8" s="70"/>
      <c r="E8" s="70"/>
      <c r="F8" s="70"/>
      <c r="G8" s="70"/>
      <c r="H8" s="71"/>
      <c r="I8" s="71"/>
      <c r="J8" s="71"/>
      <c r="K8" s="71"/>
      <c r="L8" s="71"/>
      <c r="M8" s="71"/>
      <c r="N8" s="71"/>
      <c r="O8" s="71"/>
      <c r="P8" s="71"/>
    </row>
    <row r="9" spans="1:16" s="72" customFormat="1" ht="18" customHeight="1">
      <c r="A9" s="70" t="s">
        <v>269</v>
      </c>
      <c r="B9" s="70"/>
      <c r="C9" s="70"/>
      <c r="D9" s="70"/>
      <c r="E9" s="70"/>
      <c r="F9" s="70"/>
      <c r="G9" s="70"/>
      <c r="H9" s="71"/>
      <c r="I9" s="71"/>
      <c r="J9" s="71"/>
      <c r="K9" s="71"/>
      <c r="L9" s="71"/>
      <c r="M9" s="71"/>
      <c r="N9" s="71"/>
      <c r="O9" s="71"/>
      <c r="P9" s="71"/>
    </row>
    <row r="10" spans="1:7" s="72" customFormat="1" ht="18" customHeight="1">
      <c r="A10" s="76"/>
      <c r="B10" s="84"/>
      <c r="C10" s="78"/>
      <c r="D10" s="78"/>
      <c r="E10" s="78"/>
      <c r="F10" s="78"/>
      <c r="G10" s="78"/>
    </row>
    <row r="11" spans="1:7" s="72" customFormat="1" ht="18" customHeight="1">
      <c r="A11" s="76"/>
      <c r="B11" s="84"/>
      <c r="C11" s="78"/>
      <c r="D11" s="85"/>
      <c r="E11" s="85"/>
      <c r="F11" s="85"/>
      <c r="G11" s="85"/>
    </row>
    <row r="12" spans="1:7" s="72" customFormat="1" ht="18" customHeight="1">
      <c r="A12" s="71"/>
      <c r="B12" s="71"/>
      <c r="C12" s="71"/>
      <c r="D12" s="71"/>
      <c r="E12" s="71"/>
      <c r="F12" s="71"/>
      <c r="G12" s="71"/>
    </row>
    <row r="13" spans="1:7" s="72" customFormat="1" ht="18" customHeight="1">
      <c r="A13" s="86"/>
      <c r="B13" s="71"/>
      <c r="C13" s="71"/>
      <c r="D13" s="71"/>
      <c r="E13" s="71"/>
      <c r="F13" s="71"/>
      <c r="G13" s="71"/>
    </row>
    <row r="14" spans="1:7" s="72" customFormat="1" ht="18" customHeight="1">
      <c r="A14" s="71"/>
      <c r="B14" s="71"/>
      <c r="C14" s="71"/>
      <c r="D14" s="71"/>
      <c r="E14" s="71"/>
      <c r="F14" s="71"/>
      <c r="G14" s="71"/>
    </row>
  </sheetData>
  <sheetProtection/>
  <mergeCells count="10">
    <mergeCell ref="A3:A5"/>
    <mergeCell ref="J4:J5"/>
    <mergeCell ref="J3:P3"/>
    <mergeCell ref="K4:M4"/>
    <mergeCell ref="N4:P4"/>
    <mergeCell ref="B3:B5"/>
    <mergeCell ref="C3:I3"/>
    <mergeCell ref="C4:C5"/>
    <mergeCell ref="D4:F4"/>
    <mergeCell ref="G4:I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indexed="12"/>
  </sheetPr>
  <dimension ref="A1:AA33"/>
  <sheetViews>
    <sheetView zoomScalePageLayoutView="0" workbookViewId="0" topLeftCell="A1">
      <selection activeCell="A2" sqref="A2"/>
    </sheetView>
  </sheetViews>
  <sheetFormatPr defaultColWidth="3.125" defaultRowHeight="13.5"/>
  <cols>
    <col min="1" max="1" width="27.625" style="41" bestFit="1" customWidth="1"/>
    <col min="2" max="4" width="9.875" style="41" customWidth="1"/>
    <col min="5" max="6" width="9.875" style="21" customWidth="1"/>
    <col min="7" max="10" width="9.875" style="88" customWidth="1"/>
    <col min="11" max="16384" width="3.125" style="88" customWidth="1"/>
  </cols>
  <sheetData>
    <row r="1" ht="14.25">
      <c r="A1" s="87" t="s">
        <v>279</v>
      </c>
    </row>
    <row r="2" spans="1:27" ht="14.25" thickBot="1">
      <c r="A2" s="211" t="str">
        <f>HYPERLINK("#目次!A7","目次に戻る")</f>
        <v>目次に戻る</v>
      </c>
      <c r="G2" s="21"/>
      <c r="H2" s="21"/>
      <c r="I2" s="21"/>
      <c r="J2" s="21"/>
      <c r="K2" s="21"/>
      <c r="L2" s="21"/>
      <c r="M2" s="21"/>
      <c r="N2" s="21"/>
      <c r="O2" s="21"/>
      <c r="P2" s="21"/>
      <c r="Q2" s="21"/>
      <c r="R2" s="21"/>
      <c r="S2" s="21"/>
      <c r="T2" s="21"/>
      <c r="U2" s="21"/>
      <c r="V2" s="21"/>
      <c r="W2" s="21"/>
      <c r="X2" s="21"/>
      <c r="Y2" s="21"/>
      <c r="Z2" s="21"/>
      <c r="AA2" s="21"/>
    </row>
    <row r="3" spans="1:10" ht="13.5" customHeight="1">
      <c r="A3" s="235" t="s">
        <v>62</v>
      </c>
      <c r="B3" s="238" t="s">
        <v>2</v>
      </c>
      <c r="C3" s="238" t="s">
        <v>69</v>
      </c>
      <c r="D3" s="238"/>
      <c r="E3" s="238"/>
      <c r="F3" s="238"/>
      <c r="G3" s="238"/>
      <c r="H3" s="238"/>
      <c r="I3" s="238"/>
      <c r="J3" s="262" t="s">
        <v>63</v>
      </c>
    </row>
    <row r="4" spans="1:10" ht="34.5" thickBot="1">
      <c r="A4" s="264"/>
      <c r="B4" s="265"/>
      <c r="C4" s="89" t="s">
        <v>2</v>
      </c>
      <c r="D4" s="90" t="s">
        <v>70</v>
      </c>
      <c r="E4" s="90" t="s">
        <v>71</v>
      </c>
      <c r="F4" s="90" t="s">
        <v>72</v>
      </c>
      <c r="G4" s="90" t="s">
        <v>73</v>
      </c>
      <c r="H4" s="90" t="s">
        <v>64</v>
      </c>
      <c r="I4" s="90" t="s">
        <v>65</v>
      </c>
      <c r="J4" s="263"/>
    </row>
    <row r="5" spans="1:10" ht="13.5" customHeight="1">
      <c r="A5" s="92" t="s">
        <v>74</v>
      </c>
      <c r="B5" s="37">
        <v>14450</v>
      </c>
      <c r="C5" s="16">
        <v>5500</v>
      </c>
      <c r="D5" s="16">
        <v>160</v>
      </c>
      <c r="E5" s="16">
        <v>950</v>
      </c>
      <c r="F5" s="16">
        <v>430</v>
      </c>
      <c r="G5" s="16">
        <v>560</v>
      </c>
      <c r="H5" s="16">
        <v>1500</v>
      </c>
      <c r="I5" s="16">
        <v>1910</v>
      </c>
      <c r="J5" s="16">
        <v>3580</v>
      </c>
    </row>
    <row r="6" spans="1:10" ht="13.5" customHeight="1">
      <c r="A6" s="92" t="s">
        <v>75</v>
      </c>
      <c r="B6" s="37">
        <v>7880</v>
      </c>
      <c r="C6" s="16">
        <v>3870</v>
      </c>
      <c r="D6" s="16">
        <v>160</v>
      </c>
      <c r="E6" s="16">
        <v>870</v>
      </c>
      <c r="F6" s="16">
        <v>320</v>
      </c>
      <c r="G6" s="16">
        <v>400</v>
      </c>
      <c r="H6" s="16">
        <v>920</v>
      </c>
      <c r="I6" s="16">
        <v>1200</v>
      </c>
      <c r="J6" s="16">
        <v>1830</v>
      </c>
    </row>
    <row r="7" spans="1:10" ht="13.5" customHeight="1">
      <c r="A7" s="92" t="s">
        <v>76</v>
      </c>
      <c r="B7" s="37">
        <v>6480</v>
      </c>
      <c r="C7" s="16">
        <v>1640</v>
      </c>
      <c r="D7" s="16">
        <v>0</v>
      </c>
      <c r="E7" s="16">
        <v>80</v>
      </c>
      <c r="F7" s="16">
        <v>110</v>
      </c>
      <c r="G7" s="16">
        <v>160</v>
      </c>
      <c r="H7" s="16">
        <v>580</v>
      </c>
      <c r="I7" s="16">
        <v>710</v>
      </c>
      <c r="J7" s="16">
        <v>1750</v>
      </c>
    </row>
    <row r="8" spans="1:10" ht="13.5" customHeight="1">
      <c r="A8" s="21" t="s">
        <v>77</v>
      </c>
      <c r="B8" s="37">
        <v>0</v>
      </c>
      <c r="C8" s="16">
        <v>0</v>
      </c>
      <c r="D8" s="16">
        <v>0</v>
      </c>
      <c r="E8" s="16">
        <v>0</v>
      </c>
      <c r="F8" s="16">
        <v>0</v>
      </c>
      <c r="G8" s="16">
        <v>0</v>
      </c>
      <c r="H8" s="16">
        <v>0</v>
      </c>
      <c r="I8" s="16">
        <v>0</v>
      </c>
      <c r="J8" s="16">
        <v>0</v>
      </c>
    </row>
    <row r="9" spans="1:10" ht="13.5" customHeight="1">
      <c r="A9" s="92" t="s">
        <v>78</v>
      </c>
      <c r="B9" s="37">
        <v>9450</v>
      </c>
      <c r="C9" s="16">
        <v>6460</v>
      </c>
      <c r="D9" s="16">
        <v>100</v>
      </c>
      <c r="E9" s="16">
        <v>1050</v>
      </c>
      <c r="F9" s="16">
        <v>600</v>
      </c>
      <c r="G9" s="16">
        <v>620</v>
      </c>
      <c r="H9" s="16">
        <v>2230</v>
      </c>
      <c r="I9" s="16">
        <v>1870</v>
      </c>
      <c r="J9" s="16">
        <v>1090</v>
      </c>
    </row>
    <row r="10" spans="1:10" ht="13.5" customHeight="1">
      <c r="A10" s="92" t="s">
        <v>66</v>
      </c>
      <c r="B10" s="37">
        <v>6950</v>
      </c>
      <c r="C10" s="16">
        <v>5210</v>
      </c>
      <c r="D10" s="16">
        <v>80</v>
      </c>
      <c r="E10" s="16">
        <v>980</v>
      </c>
      <c r="F10" s="16">
        <v>540</v>
      </c>
      <c r="G10" s="16">
        <v>410</v>
      </c>
      <c r="H10" s="16">
        <v>1780</v>
      </c>
      <c r="I10" s="16">
        <v>1430</v>
      </c>
      <c r="J10" s="16">
        <v>740</v>
      </c>
    </row>
    <row r="11" spans="1:10" ht="13.5" customHeight="1">
      <c r="A11" s="92" t="s">
        <v>76</v>
      </c>
      <c r="B11" s="37">
        <v>2470</v>
      </c>
      <c r="C11" s="16">
        <v>1240</v>
      </c>
      <c r="D11" s="16">
        <v>20</v>
      </c>
      <c r="E11" s="16">
        <v>60</v>
      </c>
      <c r="F11" s="16">
        <v>50</v>
      </c>
      <c r="G11" s="16">
        <v>210</v>
      </c>
      <c r="H11" s="16">
        <v>450</v>
      </c>
      <c r="I11" s="16">
        <v>430</v>
      </c>
      <c r="J11" s="16">
        <v>350</v>
      </c>
    </row>
    <row r="12" spans="1:10" ht="13.5" customHeight="1">
      <c r="A12" s="21" t="s">
        <v>79</v>
      </c>
      <c r="B12" s="37">
        <v>10</v>
      </c>
      <c r="C12" s="16">
        <v>10</v>
      </c>
      <c r="D12" s="16">
        <v>0</v>
      </c>
      <c r="E12" s="16">
        <v>0</v>
      </c>
      <c r="F12" s="16">
        <v>0</v>
      </c>
      <c r="G12" s="16">
        <v>0</v>
      </c>
      <c r="H12" s="16">
        <v>0</v>
      </c>
      <c r="I12" s="16">
        <v>10</v>
      </c>
      <c r="J12" s="16">
        <v>0</v>
      </c>
    </row>
    <row r="13" spans="1:10" ht="13.5">
      <c r="A13" s="21" t="s">
        <v>77</v>
      </c>
      <c r="B13" s="37">
        <v>0</v>
      </c>
      <c r="C13" s="16">
        <v>0</v>
      </c>
      <c r="D13" s="16">
        <v>0</v>
      </c>
      <c r="E13" s="16">
        <v>0</v>
      </c>
      <c r="F13" s="16">
        <v>0</v>
      </c>
      <c r="G13" s="16">
        <v>0</v>
      </c>
      <c r="H13" s="16">
        <v>0</v>
      </c>
      <c r="I13" s="16">
        <v>0</v>
      </c>
      <c r="J13" s="16">
        <v>0</v>
      </c>
    </row>
    <row r="14" spans="1:10" ht="13.5" customHeight="1">
      <c r="A14" s="92" t="s">
        <v>80</v>
      </c>
      <c r="B14" s="37">
        <v>2140</v>
      </c>
      <c r="C14" s="16">
        <v>1260</v>
      </c>
      <c r="D14" s="16">
        <v>0</v>
      </c>
      <c r="E14" s="16">
        <v>120</v>
      </c>
      <c r="F14" s="16">
        <v>160</v>
      </c>
      <c r="G14" s="16">
        <v>90</v>
      </c>
      <c r="H14" s="16">
        <v>510</v>
      </c>
      <c r="I14" s="16">
        <v>380</v>
      </c>
      <c r="J14" s="16">
        <v>270</v>
      </c>
    </row>
    <row r="15" spans="1:10" ht="13.5" customHeight="1">
      <c r="A15" s="92" t="s">
        <v>66</v>
      </c>
      <c r="B15" s="37">
        <v>1210</v>
      </c>
      <c r="C15" s="16">
        <v>890</v>
      </c>
      <c r="D15" s="16">
        <v>0</v>
      </c>
      <c r="E15" s="16">
        <v>100</v>
      </c>
      <c r="F15" s="16">
        <v>160</v>
      </c>
      <c r="G15" s="16">
        <v>50</v>
      </c>
      <c r="H15" s="16">
        <v>300</v>
      </c>
      <c r="I15" s="16">
        <v>280</v>
      </c>
      <c r="J15" s="16">
        <v>110</v>
      </c>
    </row>
    <row r="16" spans="1:10" ht="13.5" customHeight="1">
      <c r="A16" s="92" t="s">
        <v>76</v>
      </c>
      <c r="B16" s="37">
        <v>890</v>
      </c>
      <c r="C16" s="16">
        <v>360</v>
      </c>
      <c r="D16" s="16">
        <v>0</v>
      </c>
      <c r="E16" s="16">
        <v>20</v>
      </c>
      <c r="F16" s="16">
        <v>0</v>
      </c>
      <c r="G16" s="16">
        <v>50</v>
      </c>
      <c r="H16" s="16">
        <v>210</v>
      </c>
      <c r="I16" s="16">
        <v>90</v>
      </c>
      <c r="J16" s="16">
        <v>150</v>
      </c>
    </row>
    <row r="17" spans="1:10" ht="13.5" customHeight="1">
      <c r="A17" s="21" t="s">
        <v>79</v>
      </c>
      <c r="B17" s="37">
        <v>10</v>
      </c>
      <c r="C17" s="16">
        <v>10</v>
      </c>
      <c r="D17" s="16">
        <v>0</v>
      </c>
      <c r="E17" s="16">
        <v>0</v>
      </c>
      <c r="F17" s="16">
        <v>0</v>
      </c>
      <c r="G17" s="16">
        <v>0</v>
      </c>
      <c r="H17" s="16">
        <v>0</v>
      </c>
      <c r="I17" s="16">
        <v>10</v>
      </c>
      <c r="J17" s="16">
        <v>0</v>
      </c>
    </row>
    <row r="18" spans="1:10" ht="13.5" customHeight="1">
      <c r="A18" s="21" t="s">
        <v>77</v>
      </c>
      <c r="B18" s="37">
        <v>0</v>
      </c>
      <c r="C18" s="16">
        <v>0</v>
      </c>
      <c r="D18" s="16">
        <v>0</v>
      </c>
      <c r="E18" s="16">
        <v>0</v>
      </c>
      <c r="F18" s="16">
        <v>0</v>
      </c>
      <c r="G18" s="16">
        <v>0</v>
      </c>
      <c r="H18" s="16">
        <v>0</v>
      </c>
      <c r="I18" s="16">
        <v>0</v>
      </c>
      <c r="J18" s="16">
        <v>0</v>
      </c>
    </row>
    <row r="19" spans="1:10" ht="13.5" customHeight="1">
      <c r="A19" s="92" t="s">
        <v>81</v>
      </c>
      <c r="B19" s="37">
        <v>7310</v>
      </c>
      <c r="C19" s="16">
        <v>5200</v>
      </c>
      <c r="D19" s="16">
        <v>100</v>
      </c>
      <c r="E19" s="16">
        <v>920</v>
      </c>
      <c r="F19" s="16">
        <v>440</v>
      </c>
      <c r="G19" s="16">
        <v>530</v>
      </c>
      <c r="H19" s="16">
        <v>1720</v>
      </c>
      <c r="I19" s="16">
        <v>1480</v>
      </c>
      <c r="J19" s="16">
        <v>820</v>
      </c>
    </row>
    <row r="20" spans="1:10" ht="13.5" customHeight="1">
      <c r="A20" s="92" t="s">
        <v>66</v>
      </c>
      <c r="B20" s="37">
        <v>5740</v>
      </c>
      <c r="C20" s="16">
        <v>4320</v>
      </c>
      <c r="D20" s="16">
        <v>80</v>
      </c>
      <c r="E20" s="16">
        <v>880</v>
      </c>
      <c r="F20" s="16">
        <v>380</v>
      </c>
      <c r="G20" s="16">
        <v>370</v>
      </c>
      <c r="H20" s="16">
        <v>1480</v>
      </c>
      <c r="I20" s="16">
        <v>1140</v>
      </c>
      <c r="J20" s="16">
        <v>630</v>
      </c>
    </row>
    <row r="21" spans="1:10" ht="13.5" customHeight="1">
      <c r="A21" s="92" t="s">
        <v>76</v>
      </c>
      <c r="B21" s="37">
        <v>1570</v>
      </c>
      <c r="C21" s="16">
        <v>880</v>
      </c>
      <c r="D21" s="16">
        <v>20</v>
      </c>
      <c r="E21" s="16">
        <v>50</v>
      </c>
      <c r="F21" s="16">
        <v>50</v>
      </c>
      <c r="G21" s="16">
        <v>170</v>
      </c>
      <c r="H21" s="16">
        <v>250</v>
      </c>
      <c r="I21" s="16">
        <v>340</v>
      </c>
      <c r="J21" s="16">
        <v>200</v>
      </c>
    </row>
    <row r="22" spans="1:10" ht="13.5" customHeight="1">
      <c r="A22" s="21" t="s">
        <v>79</v>
      </c>
      <c r="B22" s="37">
        <v>0</v>
      </c>
      <c r="C22" s="16">
        <v>0</v>
      </c>
      <c r="D22" s="16">
        <v>0</v>
      </c>
      <c r="E22" s="16">
        <v>0</v>
      </c>
      <c r="F22" s="16">
        <v>0</v>
      </c>
      <c r="G22" s="16">
        <v>0</v>
      </c>
      <c r="H22" s="16">
        <v>0</v>
      </c>
      <c r="I22" s="16">
        <v>0</v>
      </c>
      <c r="J22" s="16">
        <v>0</v>
      </c>
    </row>
    <row r="23" spans="1:10" ht="13.5" customHeight="1">
      <c r="A23" s="21" t="s">
        <v>77</v>
      </c>
      <c r="B23" s="37">
        <v>0</v>
      </c>
      <c r="C23" s="16">
        <v>0</v>
      </c>
      <c r="D23" s="16">
        <v>0</v>
      </c>
      <c r="E23" s="16">
        <v>0</v>
      </c>
      <c r="F23" s="16">
        <v>0</v>
      </c>
      <c r="G23" s="16">
        <v>0</v>
      </c>
      <c r="H23" s="16">
        <v>0</v>
      </c>
      <c r="I23" s="16">
        <v>0</v>
      </c>
      <c r="J23" s="16">
        <v>0</v>
      </c>
    </row>
    <row r="24" spans="1:10" ht="13.5" customHeight="1">
      <c r="A24" s="92" t="s">
        <v>67</v>
      </c>
      <c r="B24" s="93"/>
      <c r="C24" s="92"/>
      <c r="D24" s="92"/>
      <c r="G24" s="21"/>
      <c r="H24" s="21"/>
      <c r="I24" s="21"/>
      <c r="J24" s="21"/>
    </row>
    <row r="25" spans="1:10" ht="13.5" customHeight="1">
      <c r="A25" s="92" t="s">
        <v>68</v>
      </c>
      <c r="B25" s="37">
        <v>8800</v>
      </c>
      <c r="C25" s="16">
        <v>6250</v>
      </c>
      <c r="D25" s="16">
        <v>100</v>
      </c>
      <c r="E25" s="16">
        <v>1030</v>
      </c>
      <c r="F25" s="16">
        <v>600</v>
      </c>
      <c r="G25" s="16">
        <v>600</v>
      </c>
      <c r="H25" s="16">
        <v>2160</v>
      </c>
      <c r="I25" s="16">
        <v>1770</v>
      </c>
      <c r="J25" s="16">
        <v>900</v>
      </c>
    </row>
    <row r="26" spans="1:10" ht="13.5" customHeight="1">
      <c r="A26" s="92" t="s">
        <v>66</v>
      </c>
      <c r="B26" s="37">
        <v>6760</v>
      </c>
      <c r="C26" s="16">
        <v>5090</v>
      </c>
      <c r="D26" s="16">
        <v>80</v>
      </c>
      <c r="E26" s="16">
        <v>980</v>
      </c>
      <c r="F26" s="16">
        <v>540</v>
      </c>
      <c r="G26" s="16">
        <v>390</v>
      </c>
      <c r="H26" s="16">
        <v>1750</v>
      </c>
      <c r="I26" s="16">
        <v>1350</v>
      </c>
      <c r="J26" s="16">
        <v>690</v>
      </c>
    </row>
    <row r="27" spans="1:10" ht="13.5" customHeight="1">
      <c r="A27" s="92" t="s">
        <v>76</v>
      </c>
      <c r="B27" s="37">
        <v>2030</v>
      </c>
      <c r="C27" s="16">
        <v>1150</v>
      </c>
      <c r="D27" s="16">
        <v>20</v>
      </c>
      <c r="E27" s="16">
        <v>50</v>
      </c>
      <c r="F27" s="16">
        <v>50</v>
      </c>
      <c r="G27" s="16">
        <v>210</v>
      </c>
      <c r="H27" s="16">
        <v>410</v>
      </c>
      <c r="I27" s="16">
        <v>400</v>
      </c>
      <c r="J27" s="16">
        <v>210</v>
      </c>
    </row>
    <row r="28" spans="1:10" ht="13.5" customHeight="1">
      <c r="A28" s="21" t="s">
        <v>79</v>
      </c>
      <c r="B28" s="37">
        <v>10</v>
      </c>
      <c r="C28" s="16">
        <v>10</v>
      </c>
      <c r="D28" s="16">
        <v>0</v>
      </c>
      <c r="E28" s="16">
        <v>0</v>
      </c>
      <c r="F28" s="16">
        <v>0</v>
      </c>
      <c r="G28" s="16">
        <v>0</v>
      </c>
      <c r="H28" s="16">
        <v>0</v>
      </c>
      <c r="I28" s="16">
        <v>10</v>
      </c>
      <c r="J28" s="16">
        <v>0</v>
      </c>
    </row>
    <row r="29" spans="1:10" ht="14.25" thickBot="1">
      <c r="A29" s="94" t="s">
        <v>77</v>
      </c>
      <c r="B29" s="39">
        <v>0</v>
      </c>
      <c r="C29" s="40">
        <v>0</v>
      </c>
      <c r="D29" s="40">
        <v>0</v>
      </c>
      <c r="E29" s="40">
        <v>0</v>
      </c>
      <c r="F29" s="40">
        <v>0</v>
      </c>
      <c r="G29" s="40">
        <v>0</v>
      </c>
      <c r="H29" s="40">
        <v>0</v>
      </c>
      <c r="I29" s="40">
        <v>0</v>
      </c>
      <c r="J29" s="40">
        <v>0</v>
      </c>
    </row>
    <row r="30" spans="1:27" ht="13.5">
      <c r="A30" s="95" t="s">
        <v>82</v>
      </c>
      <c r="G30" s="21"/>
      <c r="H30" s="21"/>
      <c r="I30" s="21"/>
      <c r="J30" s="21"/>
      <c r="K30" s="21"/>
      <c r="L30" s="21"/>
      <c r="M30" s="21"/>
      <c r="N30" s="21"/>
      <c r="O30" s="21"/>
      <c r="P30" s="21"/>
      <c r="Q30" s="21"/>
      <c r="R30" s="21"/>
      <c r="S30" s="21"/>
      <c r="T30" s="21"/>
      <c r="U30" s="21"/>
      <c r="V30" s="21"/>
      <c r="W30" s="21"/>
      <c r="X30" s="21"/>
      <c r="Y30" s="21"/>
      <c r="Z30" s="21"/>
      <c r="AA30" s="21"/>
    </row>
    <row r="31" spans="1:27" ht="13.5">
      <c r="A31" s="95" t="s">
        <v>83</v>
      </c>
      <c r="G31" s="21"/>
      <c r="H31" s="21"/>
      <c r="I31" s="21"/>
      <c r="J31" s="21"/>
      <c r="K31" s="21"/>
      <c r="L31" s="21"/>
      <c r="M31" s="21"/>
      <c r="N31" s="21"/>
      <c r="O31" s="21"/>
      <c r="P31" s="21"/>
      <c r="Q31" s="21"/>
      <c r="R31" s="21"/>
      <c r="S31" s="21"/>
      <c r="T31" s="21"/>
      <c r="U31" s="21"/>
      <c r="V31" s="21"/>
      <c r="W31" s="21"/>
      <c r="X31" s="21"/>
      <c r="Y31" s="21"/>
      <c r="Z31" s="21"/>
      <c r="AA31" s="21"/>
    </row>
    <row r="32" spans="1:27" ht="13.5">
      <c r="A32" s="95" t="s">
        <v>269</v>
      </c>
      <c r="G32" s="21"/>
      <c r="H32" s="21"/>
      <c r="I32" s="21"/>
      <c r="J32" s="21"/>
      <c r="K32" s="21"/>
      <c r="L32" s="21"/>
      <c r="M32" s="21"/>
      <c r="N32" s="21"/>
      <c r="O32" s="21"/>
      <c r="P32" s="21"/>
      <c r="Q32" s="21"/>
      <c r="R32" s="21"/>
      <c r="S32" s="21"/>
      <c r="T32" s="21"/>
      <c r="U32" s="21"/>
      <c r="V32" s="21"/>
      <c r="W32" s="21"/>
      <c r="X32" s="21"/>
      <c r="Y32" s="21"/>
      <c r="Z32" s="21"/>
      <c r="AA32" s="21"/>
    </row>
    <row r="33" spans="7:27" ht="13.5">
      <c r="G33" s="21"/>
      <c r="H33" s="21"/>
      <c r="I33" s="21"/>
      <c r="J33" s="21"/>
      <c r="K33" s="21"/>
      <c r="L33" s="21"/>
      <c r="M33" s="21"/>
      <c r="N33" s="21"/>
      <c r="O33" s="21"/>
      <c r="P33" s="21"/>
      <c r="Q33" s="21"/>
      <c r="R33" s="21"/>
      <c r="S33" s="21"/>
      <c r="T33" s="21"/>
      <c r="U33" s="21"/>
      <c r="V33" s="21"/>
      <c r="W33" s="21"/>
      <c r="X33" s="21"/>
      <c r="Y33" s="21"/>
      <c r="Z33" s="21"/>
      <c r="AA33" s="21"/>
    </row>
  </sheetData>
  <sheetProtection/>
  <mergeCells count="4">
    <mergeCell ref="J3:J4"/>
    <mergeCell ref="A3:A4"/>
    <mergeCell ref="B3:B4"/>
    <mergeCell ref="C3:I3"/>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12"/>
  </sheetPr>
  <dimension ref="A1:Q11"/>
  <sheetViews>
    <sheetView zoomScalePageLayoutView="0" workbookViewId="0" topLeftCell="A1">
      <selection activeCell="A2" sqref="A2"/>
    </sheetView>
  </sheetViews>
  <sheetFormatPr defaultColWidth="8.50390625" defaultRowHeight="16.5" customHeight="1"/>
  <cols>
    <col min="1" max="1" width="21.75390625" style="41" customWidth="1"/>
    <col min="2" max="8" width="11.625" style="41" customWidth="1"/>
    <col min="9" max="13" width="11.625" style="21" customWidth="1"/>
    <col min="14" max="17" width="11.625" style="88" customWidth="1"/>
    <col min="18" max="16384" width="8.50390625" style="88" customWidth="1"/>
  </cols>
  <sheetData>
    <row r="1" ht="16.5" customHeight="1">
      <c r="A1" s="87" t="s">
        <v>278</v>
      </c>
    </row>
    <row r="2" spans="1:17" ht="16.5" customHeight="1" thickBot="1">
      <c r="A2" s="211" t="str">
        <f>HYPERLINK("#目次!A8","目次に戻る")</f>
        <v>目次に戻る</v>
      </c>
      <c r="G2" s="18"/>
      <c r="H2" s="18"/>
      <c r="J2" s="96"/>
      <c r="N2" s="21"/>
      <c r="O2" s="21"/>
      <c r="P2" s="21"/>
      <c r="Q2" s="21"/>
    </row>
    <row r="3" spans="1:17" ht="16.5" customHeight="1">
      <c r="A3" s="266" t="s">
        <v>85</v>
      </c>
      <c r="B3" s="268" t="s">
        <v>95</v>
      </c>
      <c r="C3" s="268" t="s">
        <v>96</v>
      </c>
      <c r="D3" s="268"/>
      <c r="E3" s="268"/>
      <c r="F3" s="268"/>
      <c r="G3" s="268"/>
      <c r="H3" s="268"/>
      <c r="I3" s="268"/>
      <c r="J3" s="268"/>
      <c r="K3" s="268"/>
      <c r="L3" s="268"/>
      <c r="M3" s="268"/>
      <c r="N3" s="241" t="s">
        <v>86</v>
      </c>
      <c r="O3" s="241"/>
      <c r="P3" s="241" t="s">
        <v>87</v>
      </c>
      <c r="Q3" s="262"/>
    </row>
    <row r="4" spans="1:17" s="98" customFormat="1" ht="48.75" customHeight="1" thickBot="1">
      <c r="A4" s="267"/>
      <c r="B4" s="269"/>
      <c r="C4" s="97" t="s">
        <v>88</v>
      </c>
      <c r="D4" s="97" t="s">
        <v>97</v>
      </c>
      <c r="E4" s="97" t="s">
        <v>98</v>
      </c>
      <c r="F4" s="97" t="s">
        <v>99</v>
      </c>
      <c r="G4" s="97" t="s">
        <v>100</v>
      </c>
      <c r="H4" s="97" t="s">
        <v>101</v>
      </c>
      <c r="I4" s="97" t="s">
        <v>102</v>
      </c>
      <c r="J4" s="97" t="s">
        <v>103</v>
      </c>
      <c r="K4" s="97" t="s">
        <v>104</v>
      </c>
      <c r="L4" s="97" t="s">
        <v>105</v>
      </c>
      <c r="M4" s="97" t="s">
        <v>89</v>
      </c>
      <c r="N4" s="97" t="s">
        <v>106</v>
      </c>
      <c r="O4" s="97" t="s">
        <v>107</v>
      </c>
      <c r="P4" s="97" t="s">
        <v>108</v>
      </c>
      <c r="Q4" s="91" t="s">
        <v>109</v>
      </c>
    </row>
    <row r="5" spans="1:17" ht="16.5" customHeight="1">
      <c r="A5" s="99" t="s">
        <v>90</v>
      </c>
      <c r="B5" s="33">
        <v>89680</v>
      </c>
      <c r="C5" s="34">
        <v>1610</v>
      </c>
      <c r="D5" s="34">
        <v>960</v>
      </c>
      <c r="E5" s="34">
        <v>3940</v>
      </c>
      <c r="F5" s="34">
        <v>9060</v>
      </c>
      <c r="G5" s="34">
        <v>8780</v>
      </c>
      <c r="H5" s="100">
        <v>29150</v>
      </c>
      <c r="I5" s="34">
        <v>12560</v>
      </c>
      <c r="J5" s="34">
        <v>12830</v>
      </c>
      <c r="K5" s="34">
        <v>3520</v>
      </c>
      <c r="L5" s="34">
        <v>1310</v>
      </c>
      <c r="M5" s="34">
        <v>5970</v>
      </c>
      <c r="N5" s="34">
        <v>75086</v>
      </c>
      <c r="O5" s="34">
        <v>76559</v>
      </c>
      <c r="P5" s="34">
        <v>1940</v>
      </c>
      <c r="Q5" s="34">
        <v>3574</v>
      </c>
    </row>
    <row r="6" spans="1:17" ht="16.5" customHeight="1">
      <c r="A6" s="99" t="s">
        <v>91</v>
      </c>
      <c r="B6" s="37">
        <v>89270</v>
      </c>
      <c r="C6" s="16">
        <v>1540</v>
      </c>
      <c r="D6" s="16">
        <v>960</v>
      </c>
      <c r="E6" s="16">
        <v>3940</v>
      </c>
      <c r="F6" s="16">
        <v>9010</v>
      </c>
      <c r="G6" s="16">
        <v>8700</v>
      </c>
      <c r="H6" s="16">
        <v>29120</v>
      </c>
      <c r="I6" s="16">
        <v>12500</v>
      </c>
      <c r="J6" s="16">
        <v>12750</v>
      </c>
      <c r="K6" s="16">
        <v>3520</v>
      </c>
      <c r="L6" s="16">
        <v>1280</v>
      </c>
      <c r="M6" s="16">
        <v>5930</v>
      </c>
      <c r="N6" s="16">
        <v>75105</v>
      </c>
      <c r="O6" s="16">
        <v>76524</v>
      </c>
      <c r="P6" s="16">
        <v>1944</v>
      </c>
      <c r="Q6" s="16">
        <v>3565</v>
      </c>
    </row>
    <row r="7" spans="1:17" ht="16.5" customHeight="1">
      <c r="A7" s="99" t="s">
        <v>92</v>
      </c>
      <c r="B7" s="37">
        <v>420</v>
      </c>
      <c r="C7" s="16">
        <v>70</v>
      </c>
      <c r="D7" s="18">
        <v>0</v>
      </c>
      <c r="E7" s="18">
        <v>0</v>
      </c>
      <c r="F7" s="16">
        <v>50</v>
      </c>
      <c r="G7" s="16">
        <v>80</v>
      </c>
      <c r="H7" s="16">
        <v>30</v>
      </c>
      <c r="I7" s="16">
        <v>60</v>
      </c>
      <c r="J7" s="16">
        <v>80</v>
      </c>
      <c r="K7" s="18">
        <v>0</v>
      </c>
      <c r="L7" s="16">
        <v>20</v>
      </c>
      <c r="M7" s="16">
        <v>30</v>
      </c>
      <c r="N7" s="16">
        <v>70866</v>
      </c>
      <c r="O7" s="16">
        <v>85528</v>
      </c>
      <c r="P7" s="16">
        <v>1177</v>
      </c>
      <c r="Q7" s="16">
        <v>20000</v>
      </c>
    </row>
    <row r="8" spans="1:17" ht="16.5" customHeight="1">
      <c r="A8" s="99" t="s">
        <v>93</v>
      </c>
      <c r="B8" s="93"/>
      <c r="C8" s="92"/>
      <c r="D8" s="92"/>
      <c r="E8" s="92"/>
      <c r="F8" s="92"/>
      <c r="G8" s="92"/>
      <c r="H8" s="92"/>
      <c r="I8" s="101"/>
      <c r="J8" s="101"/>
      <c r="K8" s="101"/>
      <c r="L8" s="101"/>
      <c r="M8" s="101"/>
      <c r="N8" s="101"/>
      <c r="O8" s="101"/>
      <c r="P8" s="101"/>
      <c r="Q8" s="101"/>
    </row>
    <row r="9" spans="1:17" ht="16.5" customHeight="1" thickBot="1">
      <c r="A9" s="102" t="s">
        <v>94</v>
      </c>
      <c r="B9" s="39">
        <v>240</v>
      </c>
      <c r="C9" s="40">
        <v>130</v>
      </c>
      <c r="D9" s="20">
        <v>0</v>
      </c>
      <c r="E9" s="20">
        <v>0</v>
      </c>
      <c r="F9" s="20">
        <v>0</v>
      </c>
      <c r="G9" s="40">
        <v>30</v>
      </c>
      <c r="H9" s="40">
        <v>20</v>
      </c>
      <c r="I9" s="40">
        <v>10</v>
      </c>
      <c r="J9" s="20">
        <v>0</v>
      </c>
      <c r="K9" s="20">
        <v>10</v>
      </c>
      <c r="L9" s="20">
        <v>0</v>
      </c>
      <c r="M9" s="40">
        <v>30</v>
      </c>
      <c r="N9" s="40">
        <v>28541</v>
      </c>
      <c r="O9" s="40">
        <v>79135</v>
      </c>
      <c r="P9" s="40">
        <v>2719</v>
      </c>
      <c r="Q9" s="40">
        <v>23219</v>
      </c>
    </row>
    <row r="10" spans="1:17" ht="16.5" customHeight="1">
      <c r="A10" s="41" t="s">
        <v>270</v>
      </c>
      <c r="N10" s="21"/>
      <c r="O10" s="21"/>
      <c r="P10" s="21"/>
      <c r="Q10" s="21"/>
    </row>
    <row r="11" spans="14:17" ht="16.5" customHeight="1">
      <c r="N11" s="21"/>
      <c r="O11" s="21"/>
      <c r="P11" s="21"/>
      <c r="Q11" s="21"/>
    </row>
  </sheetData>
  <sheetProtection/>
  <mergeCells count="5">
    <mergeCell ref="A3:A4"/>
    <mergeCell ref="N3:O3"/>
    <mergeCell ref="P3:Q3"/>
    <mergeCell ref="C3:M3"/>
    <mergeCell ref="B3:B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indexed="12"/>
  </sheetPr>
  <dimension ref="A1:FD109"/>
  <sheetViews>
    <sheetView zoomScalePageLayoutView="0" workbookViewId="0" topLeftCell="A1">
      <selection activeCell="A2" sqref="A2"/>
    </sheetView>
  </sheetViews>
  <sheetFormatPr defaultColWidth="10.375" defaultRowHeight="13.5"/>
  <cols>
    <col min="1" max="16384" width="10.375" style="104" customWidth="1"/>
  </cols>
  <sheetData>
    <row r="1" spans="1:160" ht="15.75" customHeight="1">
      <c r="A1" s="103" t="s">
        <v>277</v>
      </c>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c r="DB1" s="105"/>
      <c r="DC1" s="105"/>
      <c r="DD1" s="105"/>
      <c r="DE1" s="105"/>
      <c r="DF1" s="105"/>
      <c r="DG1" s="105"/>
      <c r="DH1" s="105"/>
      <c r="DI1" s="105"/>
      <c r="DJ1" s="105"/>
      <c r="DK1" s="105"/>
      <c r="DL1" s="105"/>
      <c r="DM1" s="105"/>
      <c r="DN1" s="105"/>
      <c r="DO1" s="105"/>
      <c r="DP1" s="105"/>
      <c r="DQ1" s="105"/>
      <c r="DR1" s="105"/>
      <c r="DS1" s="105"/>
      <c r="DT1" s="105"/>
      <c r="DU1" s="105"/>
      <c r="DV1" s="105"/>
      <c r="DW1" s="105"/>
      <c r="DX1" s="105"/>
      <c r="DY1" s="105"/>
      <c r="DZ1" s="105"/>
      <c r="EA1" s="105"/>
      <c r="EB1" s="105"/>
      <c r="EC1" s="105"/>
      <c r="ED1" s="105"/>
      <c r="EE1" s="105"/>
      <c r="EF1" s="105"/>
      <c r="EG1" s="105"/>
      <c r="EH1" s="105"/>
      <c r="EI1" s="105"/>
      <c r="EJ1" s="105"/>
      <c r="EK1" s="105"/>
      <c r="EL1" s="105"/>
      <c r="EM1" s="105"/>
      <c r="EN1" s="105"/>
      <c r="EO1" s="105"/>
      <c r="EP1" s="105"/>
      <c r="EQ1" s="105"/>
      <c r="ER1" s="105"/>
      <c r="ES1" s="105"/>
      <c r="ET1" s="105"/>
      <c r="EU1" s="105"/>
      <c r="EV1" s="105"/>
      <c r="EW1" s="105"/>
      <c r="EX1" s="105"/>
      <c r="EY1" s="105"/>
      <c r="EZ1" s="105"/>
      <c r="FA1" s="105"/>
      <c r="FB1" s="105"/>
      <c r="FC1" s="105"/>
      <c r="FD1" s="105"/>
    </row>
    <row r="2" spans="1:160" ht="15.75" customHeight="1" thickBot="1">
      <c r="A2" s="211" t="str">
        <f>HYPERLINK("#目次!A9","目次に戻る")</f>
        <v>目次に戻る</v>
      </c>
      <c r="B2" s="106"/>
      <c r="C2" s="106"/>
      <c r="D2" s="106"/>
      <c r="E2" s="106"/>
      <c r="F2" s="106"/>
      <c r="G2" s="106"/>
      <c r="H2" s="106"/>
      <c r="I2" s="106"/>
      <c r="J2" s="106"/>
      <c r="K2" s="106"/>
      <c r="L2" s="106"/>
      <c r="M2" s="106"/>
      <c r="N2" s="106"/>
      <c r="O2" s="106"/>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row>
    <row r="3" spans="1:160" s="107" customFormat="1" ht="15.75" customHeight="1">
      <c r="A3" s="277" t="s">
        <v>112</v>
      </c>
      <c r="B3" s="280" t="s">
        <v>113</v>
      </c>
      <c r="C3" s="270" t="s">
        <v>114</v>
      </c>
      <c r="D3" s="270"/>
      <c r="E3" s="270"/>
      <c r="F3" s="270" t="s">
        <v>115</v>
      </c>
      <c r="G3" s="270"/>
      <c r="H3" s="270"/>
      <c r="I3" s="270"/>
      <c r="J3" s="270"/>
      <c r="K3" s="270"/>
      <c r="L3" s="270" t="s">
        <v>116</v>
      </c>
      <c r="M3" s="270"/>
      <c r="N3" s="270" t="s">
        <v>117</v>
      </c>
      <c r="O3" s="271"/>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row>
    <row r="4" spans="1:160" s="107" customFormat="1" ht="15.75" customHeight="1">
      <c r="A4" s="278"/>
      <c r="B4" s="254"/>
      <c r="C4" s="254" t="s">
        <v>118</v>
      </c>
      <c r="D4" s="254"/>
      <c r="E4" s="274" t="s">
        <v>119</v>
      </c>
      <c r="F4" s="254" t="s">
        <v>120</v>
      </c>
      <c r="G4" s="254"/>
      <c r="H4" s="254" t="s">
        <v>121</v>
      </c>
      <c r="I4" s="254"/>
      <c r="J4" s="254" t="s">
        <v>122</v>
      </c>
      <c r="K4" s="254"/>
      <c r="L4" s="274" t="s">
        <v>110</v>
      </c>
      <c r="M4" s="254" t="s">
        <v>111</v>
      </c>
      <c r="N4" s="274" t="s">
        <v>110</v>
      </c>
      <c r="O4" s="272" t="s">
        <v>111</v>
      </c>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05"/>
    </row>
    <row r="5" spans="1:160" s="107" customFormat="1" ht="15.75" customHeight="1" thickBot="1">
      <c r="A5" s="279"/>
      <c r="B5" s="276"/>
      <c r="C5" s="109" t="s">
        <v>123</v>
      </c>
      <c r="D5" s="109" t="s">
        <v>124</v>
      </c>
      <c r="E5" s="275"/>
      <c r="F5" s="109" t="s">
        <v>123</v>
      </c>
      <c r="G5" s="109" t="s">
        <v>124</v>
      </c>
      <c r="H5" s="109" t="s">
        <v>123</v>
      </c>
      <c r="I5" s="109" t="s">
        <v>124</v>
      </c>
      <c r="J5" s="109" t="s">
        <v>110</v>
      </c>
      <c r="K5" s="109" t="s">
        <v>111</v>
      </c>
      <c r="L5" s="275"/>
      <c r="M5" s="276"/>
      <c r="N5" s="275"/>
      <c r="O5" s="273"/>
      <c r="P5" s="110"/>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5"/>
      <c r="CS5" s="105"/>
      <c r="CT5" s="105"/>
      <c r="CU5" s="105"/>
      <c r="CV5" s="105"/>
      <c r="CW5" s="105"/>
      <c r="CX5" s="105"/>
      <c r="CY5" s="105"/>
      <c r="CZ5" s="105"/>
      <c r="DA5" s="105"/>
      <c r="DB5" s="105"/>
      <c r="DC5" s="105"/>
      <c r="DD5" s="105"/>
      <c r="DE5" s="105"/>
      <c r="DF5" s="105"/>
      <c r="DG5" s="105"/>
      <c r="DH5" s="105"/>
      <c r="DI5" s="105"/>
      <c r="DJ5" s="105"/>
      <c r="DK5" s="105"/>
      <c r="DL5" s="105"/>
      <c r="DM5" s="105"/>
      <c r="DN5" s="105"/>
      <c r="DO5" s="105"/>
      <c r="DP5" s="105"/>
      <c r="DQ5" s="105"/>
      <c r="DR5" s="105"/>
      <c r="DS5" s="105"/>
      <c r="DT5" s="105"/>
      <c r="DU5" s="105"/>
      <c r="DV5" s="105"/>
      <c r="DW5" s="105"/>
      <c r="DX5" s="105"/>
      <c r="DY5" s="105"/>
      <c r="DZ5" s="105"/>
      <c r="EA5" s="105"/>
      <c r="EB5" s="105"/>
      <c r="EC5" s="105"/>
      <c r="ED5" s="105"/>
      <c r="EE5" s="105"/>
      <c r="EF5" s="105"/>
      <c r="EG5" s="105"/>
      <c r="EH5" s="105"/>
      <c r="EI5" s="105"/>
      <c r="EJ5" s="105"/>
      <c r="EK5" s="105"/>
      <c r="EL5" s="105"/>
      <c r="EM5" s="105"/>
      <c r="EN5" s="105"/>
      <c r="EO5" s="105"/>
      <c r="EP5" s="105"/>
      <c r="EQ5" s="105"/>
      <c r="ER5" s="105"/>
      <c r="ES5" s="105"/>
      <c r="ET5" s="105"/>
      <c r="EU5" s="105"/>
      <c r="EV5" s="105"/>
      <c r="EW5" s="105"/>
      <c r="EX5" s="105"/>
      <c r="EY5" s="105"/>
      <c r="EZ5" s="105"/>
      <c r="FA5" s="105"/>
      <c r="FB5" s="105"/>
      <c r="FC5" s="105"/>
      <c r="FD5" s="105"/>
    </row>
    <row r="6" spans="1:160" ht="15.75" customHeight="1" thickBot="1">
      <c r="A6" s="111" t="s">
        <v>125</v>
      </c>
      <c r="B6" s="112">
        <v>15810</v>
      </c>
      <c r="C6" s="113">
        <v>139210</v>
      </c>
      <c r="D6" s="113">
        <v>7130</v>
      </c>
      <c r="E6" s="113">
        <v>300</v>
      </c>
      <c r="F6" s="113">
        <v>120620</v>
      </c>
      <c r="G6" s="113">
        <v>25920</v>
      </c>
      <c r="H6" s="113">
        <v>250</v>
      </c>
      <c r="I6" s="114">
        <v>0</v>
      </c>
      <c r="J6" s="113">
        <v>134090</v>
      </c>
      <c r="K6" s="113">
        <v>12540</v>
      </c>
      <c r="L6" s="113">
        <v>136950</v>
      </c>
      <c r="M6" s="113">
        <v>9690</v>
      </c>
      <c r="N6" s="113">
        <v>120610</v>
      </c>
      <c r="O6" s="113">
        <v>26030</v>
      </c>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row>
    <row r="7" spans="1:159" ht="18" customHeight="1">
      <c r="A7" s="104" t="s">
        <v>126</v>
      </c>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row>
    <row r="8" spans="1:159" ht="10.5" customHeight="1">
      <c r="A8" s="104" t="s">
        <v>271</v>
      </c>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row>
    <row r="9" spans="8:15" ht="10.5" customHeight="1">
      <c r="H9" s="115"/>
      <c r="I9" s="115"/>
      <c r="J9" s="115"/>
      <c r="K9" s="115"/>
      <c r="L9" s="115"/>
      <c r="M9" s="115"/>
      <c r="N9" s="115"/>
      <c r="O9" s="115"/>
    </row>
    <row r="10" spans="8:15" ht="10.5" customHeight="1">
      <c r="H10" s="115"/>
      <c r="I10" s="115"/>
      <c r="J10" s="115"/>
      <c r="K10" s="115"/>
      <c r="L10" s="115"/>
      <c r="M10" s="115"/>
      <c r="N10" s="115"/>
      <c r="O10" s="115"/>
    </row>
    <row r="11" spans="8:15" ht="10.5" customHeight="1">
      <c r="H11" s="115"/>
      <c r="I11" s="115"/>
      <c r="J11" s="115"/>
      <c r="K11" s="115"/>
      <c r="L11" s="115"/>
      <c r="M11" s="115"/>
      <c r="N11" s="115"/>
      <c r="O11" s="115"/>
    </row>
    <row r="12" spans="8:15" ht="10.5" customHeight="1">
      <c r="H12" s="115"/>
      <c r="I12" s="115"/>
      <c r="J12" s="115"/>
      <c r="K12" s="115"/>
      <c r="L12" s="115"/>
      <c r="M12" s="115"/>
      <c r="N12" s="115"/>
      <c r="O12" s="115"/>
    </row>
    <row r="13" spans="8:15" ht="10.5" customHeight="1">
      <c r="H13" s="115"/>
      <c r="I13" s="115"/>
      <c r="J13" s="115"/>
      <c r="K13" s="115"/>
      <c r="L13" s="115"/>
      <c r="M13" s="115"/>
      <c r="N13" s="115"/>
      <c r="O13" s="115"/>
    </row>
    <row r="14" spans="8:15" ht="10.5" customHeight="1">
      <c r="H14" s="115"/>
      <c r="I14" s="115"/>
      <c r="J14" s="115"/>
      <c r="K14" s="115"/>
      <c r="L14" s="115"/>
      <c r="M14" s="115"/>
      <c r="N14" s="115"/>
      <c r="O14" s="115"/>
    </row>
    <row r="15" spans="8:15" ht="10.5" customHeight="1">
      <c r="H15" s="115"/>
      <c r="I15" s="115"/>
      <c r="J15" s="115"/>
      <c r="K15" s="115"/>
      <c r="L15" s="115"/>
      <c r="M15" s="115"/>
      <c r="N15" s="115"/>
      <c r="O15" s="115"/>
    </row>
    <row r="16" spans="8:15" ht="10.5" customHeight="1">
      <c r="H16" s="115"/>
      <c r="I16" s="115"/>
      <c r="J16" s="115"/>
      <c r="K16" s="115"/>
      <c r="L16" s="115"/>
      <c r="M16" s="115"/>
      <c r="N16" s="115"/>
      <c r="O16" s="115"/>
    </row>
    <row r="17" spans="8:15" ht="10.5" customHeight="1">
      <c r="H17" s="115"/>
      <c r="I17" s="115"/>
      <c r="J17" s="115"/>
      <c r="K17" s="115"/>
      <c r="L17" s="115"/>
      <c r="M17" s="115"/>
      <c r="N17" s="115"/>
      <c r="O17" s="115"/>
    </row>
    <row r="18" spans="8:15" ht="10.5" customHeight="1">
      <c r="H18" s="115"/>
      <c r="I18" s="115"/>
      <c r="J18" s="115"/>
      <c r="K18" s="115"/>
      <c r="L18" s="115"/>
      <c r="M18" s="115"/>
      <c r="N18" s="115"/>
      <c r="O18" s="115"/>
    </row>
    <row r="19" spans="8:15" ht="10.5" customHeight="1">
      <c r="H19" s="115"/>
      <c r="I19" s="115"/>
      <c r="J19" s="115"/>
      <c r="K19" s="115"/>
      <c r="L19" s="115"/>
      <c r="M19" s="115"/>
      <c r="N19" s="115"/>
      <c r="O19" s="115"/>
    </row>
    <row r="20" spans="8:15" ht="10.5" customHeight="1">
      <c r="H20" s="115"/>
      <c r="I20" s="115"/>
      <c r="J20" s="115"/>
      <c r="K20" s="115"/>
      <c r="L20" s="115"/>
      <c r="M20" s="115"/>
      <c r="N20" s="115"/>
      <c r="O20" s="115"/>
    </row>
    <row r="21" spans="8:15" ht="10.5" customHeight="1">
      <c r="H21" s="115"/>
      <c r="I21" s="115"/>
      <c r="J21" s="115"/>
      <c r="K21" s="115"/>
      <c r="L21" s="115"/>
      <c r="M21" s="115"/>
      <c r="N21" s="115"/>
      <c r="O21" s="115"/>
    </row>
    <row r="22" spans="8:15" ht="10.5" customHeight="1">
      <c r="H22" s="115"/>
      <c r="I22" s="115"/>
      <c r="J22" s="115"/>
      <c r="K22" s="115"/>
      <c r="L22" s="115"/>
      <c r="M22" s="115"/>
      <c r="N22" s="115"/>
      <c r="O22" s="115"/>
    </row>
    <row r="23" spans="8:15" ht="10.5" customHeight="1">
      <c r="H23" s="115"/>
      <c r="I23" s="115"/>
      <c r="J23" s="115"/>
      <c r="K23" s="115"/>
      <c r="L23" s="115"/>
      <c r="M23" s="115"/>
      <c r="N23" s="115"/>
      <c r="O23" s="115"/>
    </row>
    <row r="24" spans="8:15" ht="10.5" customHeight="1">
      <c r="H24" s="115"/>
      <c r="I24" s="115"/>
      <c r="J24" s="115"/>
      <c r="K24" s="115"/>
      <c r="L24" s="115"/>
      <c r="M24" s="115"/>
      <c r="N24" s="115"/>
      <c r="O24" s="115"/>
    </row>
    <row r="25" spans="8:15" ht="10.5" customHeight="1">
      <c r="H25" s="115"/>
      <c r="I25" s="115"/>
      <c r="J25" s="115"/>
      <c r="K25" s="115"/>
      <c r="L25" s="115"/>
      <c r="M25" s="115"/>
      <c r="N25" s="115"/>
      <c r="O25" s="115"/>
    </row>
    <row r="26" spans="8:15" ht="10.5" customHeight="1">
      <c r="H26" s="115"/>
      <c r="I26" s="115"/>
      <c r="J26" s="115"/>
      <c r="K26" s="115"/>
      <c r="L26" s="115"/>
      <c r="M26" s="115"/>
      <c r="N26" s="115"/>
      <c r="O26" s="115"/>
    </row>
    <row r="27" spans="8:15" ht="10.5" customHeight="1">
      <c r="H27" s="115"/>
      <c r="I27" s="115"/>
      <c r="J27" s="115"/>
      <c r="K27" s="115"/>
      <c r="L27" s="115"/>
      <c r="M27" s="115"/>
      <c r="N27" s="115"/>
      <c r="O27" s="115"/>
    </row>
    <row r="28" spans="8:15" ht="10.5" customHeight="1">
      <c r="H28" s="115"/>
      <c r="I28" s="115"/>
      <c r="J28" s="115"/>
      <c r="K28" s="115"/>
      <c r="L28" s="115"/>
      <c r="M28" s="115"/>
      <c r="N28" s="115"/>
      <c r="O28" s="115"/>
    </row>
    <row r="29" spans="8:15" ht="10.5" customHeight="1">
      <c r="H29" s="115"/>
      <c r="I29" s="115"/>
      <c r="J29" s="115"/>
      <c r="K29" s="115"/>
      <c r="L29" s="115"/>
      <c r="M29" s="115"/>
      <c r="N29" s="115"/>
      <c r="O29" s="115"/>
    </row>
    <row r="30" spans="8:15" ht="10.5" customHeight="1">
      <c r="H30" s="115"/>
      <c r="I30" s="115"/>
      <c r="J30" s="115"/>
      <c r="K30" s="115"/>
      <c r="L30" s="115"/>
      <c r="M30" s="115"/>
      <c r="N30" s="115"/>
      <c r="O30" s="115"/>
    </row>
    <row r="31" spans="8:15" ht="10.5" customHeight="1">
      <c r="H31" s="115"/>
      <c r="I31" s="115"/>
      <c r="J31" s="115"/>
      <c r="K31" s="115"/>
      <c r="L31" s="115"/>
      <c r="M31" s="115"/>
      <c r="N31" s="115"/>
      <c r="O31" s="115"/>
    </row>
    <row r="32" spans="8:15" ht="10.5" customHeight="1">
      <c r="H32" s="115"/>
      <c r="I32" s="115"/>
      <c r="J32" s="115"/>
      <c r="K32" s="115"/>
      <c r="L32" s="115"/>
      <c r="M32" s="115"/>
      <c r="N32" s="115"/>
      <c r="O32" s="115"/>
    </row>
    <row r="33" spans="8:15" ht="10.5" customHeight="1">
      <c r="H33" s="115"/>
      <c r="I33" s="115"/>
      <c r="J33" s="115"/>
      <c r="K33" s="115"/>
      <c r="L33" s="115"/>
      <c r="M33" s="115"/>
      <c r="N33" s="115"/>
      <c r="O33" s="115"/>
    </row>
    <row r="34" spans="8:15" ht="10.5" customHeight="1">
      <c r="H34" s="115"/>
      <c r="I34" s="115"/>
      <c r="J34" s="115"/>
      <c r="K34" s="115"/>
      <c r="L34" s="115"/>
      <c r="M34" s="115"/>
      <c r="N34" s="115"/>
      <c r="O34" s="115"/>
    </row>
    <row r="35" spans="8:15" ht="10.5" customHeight="1">
      <c r="H35" s="115"/>
      <c r="I35" s="115"/>
      <c r="J35" s="115"/>
      <c r="K35" s="115"/>
      <c r="L35" s="115"/>
      <c r="M35" s="115"/>
      <c r="N35" s="115"/>
      <c r="O35" s="115"/>
    </row>
    <row r="36" spans="8:15" ht="10.5" customHeight="1">
      <c r="H36" s="115"/>
      <c r="I36" s="115"/>
      <c r="J36" s="115"/>
      <c r="K36" s="115"/>
      <c r="L36" s="115"/>
      <c r="M36" s="115"/>
      <c r="N36" s="115"/>
      <c r="O36" s="115"/>
    </row>
    <row r="37" spans="8:15" ht="10.5" customHeight="1">
      <c r="H37" s="115"/>
      <c r="I37" s="115"/>
      <c r="J37" s="115"/>
      <c r="K37" s="115"/>
      <c r="L37" s="115"/>
      <c r="M37" s="115"/>
      <c r="N37" s="115"/>
      <c r="O37" s="115"/>
    </row>
    <row r="38" spans="8:15" ht="10.5" customHeight="1">
      <c r="H38" s="115"/>
      <c r="I38" s="115"/>
      <c r="J38" s="115"/>
      <c r="K38" s="115"/>
      <c r="L38" s="115"/>
      <c r="M38" s="115"/>
      <c r="N38" s="115"/>
      <c r="O38" s="115"/>
    </row>
    <row r="39" spans="8:15" ht="10.5" customHeight="1">
      <c r="H39" s="115"/>
      <c r="I39" s="115"/>
      <c r="J39" s="115"/>
      <c r="K39" s="115"/>
      <c r="L39" s="115"/>
      <c r="M39" s="115"/>
      <c r="N39" s="115"/>
      <c r="O39" s="115"/>
    </row>
    <row r="40" spans="8:15" ht="10.5" customHeight="1">
      <c r="H40" s="115"/>
      <c r="I40" s="115"/>
      <c r="J40" s="115"/>
      <c r="K40" s="115"/>
      <c r="L40" s="115"/>
      <c r="M40" s="115"/>
      <c r="N40" s="115"/>
      <c r="O40" s="115"/>
    </row>
    <row r="41" spans="8:15" ht="10.5" customHeight="1">
      <c r="H41" s="115"/>
      <c r="I41" s="115"/>
      <c r="J41" s="115"/>
      <c r="K41" s="115"/>
      <c r="L41" s="115"/>
      <c r="M41" s="115"/>
      <c r="N41" s="115"/>
      <c r="O41" s="115"/>
    </row>
    <row r="42" spans="8:15" ht="10.5" customHeight="1">
      <c r="H42" s="115"/>
      <c r="I42" s="115"/>
      <c r="J42" s="115"/>
      <c r="K42" s="115"/>
      <c r="L42" s="115"/>
      <c r="M42" s="115"/>
      <c r="N42" s="115"/>
      <c r="O42" s="115"/>
    </row>
    <row r="43" spans="8:15" ht="10.5" customHeight="1">
      <c r="H43" s="115"/>
      <c r="I43" s="115"/>
      <c r="J43" s="115"/>
      <c r="K43" s="115"/>
      <c r="L43" s="115"/>
      <c r="M43" s="115"/>
      <c r="N43" s="115"/>
      <c r="O43" s="115"/>
    </row>
    <row r="44" spans="8:15" ht="10.5" customHeight="1">
      <c r="H44" s="115"/>
      <c r="I44" s="115"/>
      <c r="J44" s="115"/>
      <c r="K44" s="115"/>
      <c r="L44" s="115"/>
      <c r="M44" s="115"/>
      <c r="N44" s="115"/>
      <c r="O44" s="115"/>
    </row>
    <row r="45" spans="8:15" ht="10.5" customHeight="1">
      <c r="H45" s="115"/>
      <c r="I45" s="115"/>
      <c r="J45" s="115"/>
      <c r="K45" s="115"/>
      <c r="L45" s="115"/>
      <c r="M45" s="115"/>
      <c r="N45" s="115"/>
      <c r="O45" s="115"/>
    </row>
    <row r="46" spans="8:15" ht="10.5" customHeight="1">
      <c r="H46" s="115"/>
      <c r="I46" s="115"/>
      <c r="J46" s="115"/>
      <c r="K46" s="115"/>
      <c r="L46" s="115"/>
      <c r="M46" s="115"/>
      <c r="N46" s="115"/>
      <c r="O46" s="115"/>
    </row>
    <row r="47" spans="8:15" ht="10.5" customHeight="1">
      <c r="H47" s="115"/>
      <c r="I47" s="115"/>
      <c r="J47" s="115"/>
      <c r="K47" s="115"/>
      <c r="L47" s="115"/>
      <c r="M47" s="115"/>
      <c r="N47" s="115"/>
      <c r="O47" s="115"/>
    </row>
    <row r="48" spans="8:15" ht="10.5" customHeight="1">
      <c r="H48" s="115"/>
      <c r="I48" s="115"/>
      <c r="J48" s="115"/>
      <c r="K48" s="115"/>
      <c r="L48" s="115"/>
      <c r="M48" s="115"/>
      <c r="N48" s="115"/>
      <c r="O48" s="115"/>
    </row>
    <row r="49" spans="8:15" ht="10.5" customHeight="1">
      <c r="H49" s="115"/>
      <c r="I49" s="115"/>
      <c r="J49" s="115"/>
      <c r="K49" s="115"/>
      <c r="L49" s="115"/>
      <c r="M49" s="115"/>
      <c r="N49" s="115"/>
      <c r="O49" s="115"/>
    </row>
    <row r="50" spans="8:15" ht="10.5" customHeight="1">
      <c r="H50" s="115"/>
      <c r="I50" s="115"/>
      <c r="J50" s="115"/>
      <c r="K50" s="115"/>
      <c r="L50" s="115"/>
      <c r="M50" s="115"/>
      <c r="N50" s="115"/>
      <c r="O50" s="115"/>
    </row>
    <row r="51" spans="8:15" ht="10.5" customHeight="1">
      <c r="H51" s="115"/>
      <c r="I51" s="115"/>
      <c r="J51" s="115"/>
      <c r="K51" s="115"/>
      <c r="L51" s="115"/>
      <c r="M51" s="115"/>
      <c r="N51" s="115"/>
      <c r="O51" s="115"/>
    </row>
    <row r="52" spans="8:15" ht="10.5" customHeight="1">
      <c r="H52" s="115"/>
      <c r="I52" s="115"/>
      <c r="J52" s="115"/>
      <c r="K52" s="115"/>
      <c r="L52" s="115"/>
      <c r="M52" s="115"/>
      <c r="N52" s="115"/>
      <c r="O52" s="115"/>
    </row>
    <row r="53" spans="8:15" ht="10.5" customHeight="1">
      <c r="H53" s="115"/>
      <c r="I53" s="115"/>
      <c r="J53" s="115"/>
      <c r="K53" s="115"/>
      <c r="L53" s="115"/>
      <c r="M53" s="115"/>
      <c r="N53" s="115"/>
      <c r="O53" s="115"/>
    </row>
    <row r="54" spans="8:15" ht="10.5" customHeight="1">
      <c r="H54" s="115"/>
      <c r="I54" s="115"/>
      <c r="J54" s="115"/>
      <c r="K54" s="115"/>
      <c r="L54" s="115"/>
      <c r="M54" s="115"/>
      <c r="N54" s="115"/>
      <c r="O54" s="115"/>
    </row>
    <row r="55" spans="8:15" ht="10.5" customHeight="1">
      <c r="H55" s="115"/>
      <c r="I55" s="115"/>
      <c r="J55" s="115"/>
      <c r="K55" s="115"/>
      <c r="L55" s="115"/>
      <c r="M55" s="115"/>
      <c r="N55" s="115"/>
      <c r="O55" s="115"/>
    </row>
    <row r="56" spans="8:15" ht="10.5" customHeight="1">
      <c r="H56" s="115"/>
      <c r="I56" s="115"/>
      <c r="J56" s="115"/>
      <c r="K56" s="115"/>
      <c r="L56" s="115"/>
      <c r="M56" s="115"/>
      <c r="N56" s="115"/>
      <c r="O56" s="115"/>
    </row>
    <row r="57" spans="8:15" ht="10.5" customHeight="1">
      <c r="H57" s="115"/>
      <c r="I57" s="115"/>
      <c r="J57" s="115"/>
      <c r="K57" s="115"/>
      <c r="L57" s="115"/>
      <c r="M57" s="115"/>
      <c r="N57" s="115"/>
      <c r="O57" s="115"/>
    </row>
    <row r="58" spans="8:15" ht="10.5" customHeight="1">
      <c r="H58" s="115"/>
      <c r="I58" s="115"/>
      <c r="J58" s="115"/>
      <c r="K58" s="115"/>
      <c r="L58" s="115"/>
      <c r="M58" s="115"/>
      <c r="N58" s="115"/>
      <c r="O58" s="115"/>
    </row>
    <row r="59" spans="8:15" ht="10.5" customHeight="1">
      <c r="H59" s="115"/>
      <c r="I59" s="115"/>
      <c r="J59" s="115"/>
      <c r="K59" s="115"/>
      <c r="L59" s="115"/>
      <c r="M59" s="115"/>
      <c r="N59" s="115"/>
      <c r="O59" s="115"/>
    </row>
    <row r="60" spans="8:15" ht="10.5" customHeight="1">
      <c r="H60" s="115"/>
      <c r="I60" s="115"/>
      <c r="J60" s="115"/>
      <c r="K60" s="115"/>
      <c r="L60" s="115"/>
      <c r="M60" s="115"/>
      <c r="N60" s="115"/>
      <c r="O60" s="115"/>
    </row>
    <row r="61" spans="8:15" ht="10.5" customHeight="1">
      <c r="H61" s="115"/>
      <c r="I61" s="115"/>
      <c r="J61" s="115"/>
      <c r="K61" s="115"/>
      <c r="L61" s="115"/>
      <c r="M61" s="115"/>
      <c r="N61" s="115"/>
      <c r="O61" s="115"/>
    </row>
    <row r="62" spans="8:15" ht="10.5" customHeight="1">
      <c r="H62" s="115"/>
      <c r="I62" s="115"/>
      <c r="J62" s="115"/>
      <c r="K62" s="115"/>
      <c r="L62" s="115"/>
      <c r="M62" s="115"/>
      <c r="N62" s="115"/>
      <c r="O62" s="115"/>
    </row>
    <row r="63" spans="8:15" ht="10.5" customHeight="1">
      <c r="H63" s="115"/>
      <c r="I63" s="115"/>
      <c r="J63" s="115"/>
      <c r="K63" s="115"/>
      <c r="L63" s="115"/>
      <c r="M63" s="115"/>
      <c r="N63" s="115"/>
      <c r="O63" s="115"/>
    </row>
    <row r="64" spans="8:15" ht="10.5" customHeight="1">
      <c r="H64" s="115"/>
      <c r="I64" s="115"/>
      <c r="J64" s="115"/>
      <c r="K64" s="115"/>
      <c r="L64" s="115"/>
      <c r="M64" s="115"/>
      <c r="N64" s="115"/>
      <c r="O64" s="115"/>
    </row>
    <row r="65" spans="8:15" ht="10.5" customHeight="1">
      <c r="H65" s="115"/>
      <c r="I65" s="115"/>
      <c r="J65" s="115"/>
      <c r="K65" s="115"/>
      <c r="L65" s="115"/>
      <c r="M65" s="115"/>
      <c r="N65" s="115"/>
      <c r="O65" s="115"/>
    </row>
    <row r="66" spans="8:15" ht="10.5" customHeight="1">
      <c r="H66" s="115"/>
      <c r="I66" s="115"/>
      <c r="J66" s="115"/>
      <c r="K66" s="115"/>
      <c r="L66" s="115"/>
      <c r="M66" s="115"/>
      <c r="N66" s="115"/>
      <c r="O66" s="115"/>
    </row>
    <row r="67" spans="8:15" ht="10.5" customHeight="1">
      <c r="H67" s="115"/>
      <c r="I67" s="115"/>
      <c r="J67" s="115"/>
      <c r="K67" s="115"/>
      <c r="L67" s="115"/>
      <c r="M67" s="115"/>
      <c r="N67" s="115"/>
      <c r="O67" s="115"/>
    </row>
    <row r="68" spans="8:15" ht="10.5" customHeight="1">
      <c r="H68" s="115"/>
      <c r="I68" s="115"/>
      <c r="J68" s="115"/>
      <c r="K68" s="115"/>
      <c r="L68" s="115"/>
      <c r="M68" s="115"/>
      <c r="N68" s="115"/>
      <c r="O68" s="115"/>
    </row>
    <row r="69" spans="8:15" ht="10.5" customHeight="1">
      <c r="H69" s="115"/>
      <c r="I69" s="115"/>
      <c r="J69" s="115"/>
      <c r="K69" s="115"/>
      <c r="L69" s="115"/>
      <c r="M69" s="115"/>
      <c r="N69" s="115"/>
      <c r="O69" s="115"/>
    </row>
    <row r="70" spans="8:15" ht="10.5" customHeight="1">
      <c r="H70" s="115"/>
      <c r="I70" s="115"/>
      <c r="J70" s="115"/>
      <c r="K70" s="115"/>
      <c r="L70" s="115"/>
      <c r="M70" s="115"/>
      <c r="N70" s="115"/>
      <c r="O70" s="115"/>
    </row>
    <row r="71" spans="8:15" ht="10.5" customHeight="1">
      <c r="H71" s="115"/>
      <c r="I71" s="115"/>
      <c r="J71" s="115"/>
      <c r="K71" s="115"/>
      <c r="L71" s="115"/>
      <c r="M71" s="115"/>
      <c r="N71" s="115"/>
      <c r="O71" s="115"/>
    </row>
    <row r="72" spans="8:15" ht="10.5" customHeight="1">
      <c r="H72" s="115"/>
      <c r="I72" s="115"/>
      <c r="J72" s="115"/>
      <c r="K72" s="115"/>
      <c r="L72" s="115"/>
      <c r="M72" s="115"/>
      <c r="N72" s="115"/>
      <c r="O72" s="115"/>
    </row>
    <row r="73" spans="8:15" ht="10.5" customHeight="1">
      <c r="H73" s="115"/>
      <c r="I73" s="115"/>
      <c r="J73" s="115"/>
      <c r="K73" s="115"/>
      <c r="L73" s="115"/>
      <c r="M73" s="115"/>
      <c r="N73" s="115"/>
      <c r="O73" s="115"/>
    </row>
    <row r="74" spans="8:15" ht="10.5" customHeight="1">
      <c r="H74" s="115"/>
      <c r="I74" s="115"/>
      <c r="J74" s="115"/>
      <c r="K74" s="115"/>
      <c r="L74" s="115"/>
      <c r="M74" s="115"/>
      <c r="N74" s="115"/>
      <c r="O74" s="115"/>
    </row>
    <row r="75" spans="8:15" ht="10.5" customHeight="1">
      <c r="H75" s="115"/>
      <c r="I75" s="115"/>
      <c r="J75" s="115"/>
      <c r="K75" s="115"/>
      <c r="L75" s="115"/>
      <c r="M75" s="115"/>
      <c r="N75" s="115"/>
      <c r="O75" s="115"/>
    </row>
    <row r="76" spans="8:15" ht="10.5" customHeight="1">
      <c r="H76" s="115"/>
      <c r="I76" s="115"/>
      <c r="J76" s="115"/>
      <c r="K76" s="115"/>
      <c r="L76" s="115"/>
      <c r="M76" s="115"/>
      <c r="N76" s="115"/>
      <c r="O76" s="115"/>
    </row>
    <row r="77" spans="8:15" ht="10.5" customHeight="1">
      <c r="H77" s="115"/>
      <c r="I77" s="115"/>
      <c r="J77" s="115"/>
      <c r="K77" s="115"/>
      <c r="L77" s="115"/>
      <c r="M77" s="115"/>
      <c r="N77" s="115"/>
      <c r="O77" s="115"/>
    </row>
    <row r="78" spans="8:15" ht="10.5" customHeight="1">
      <c r="H78" s="115"/>
      <c r="I78" s="115"/>
      <c r="J78" s="115"/>
      <c r="K78" s="115"/>
      <c r="L78" s="115"/>
      <c r="M78" s="115"/>
      <c r="N78" s="115"/>
      <c r="O78" s="115"/>
    </row>
    <row r="79" spans="8:15" ht="10.5" customHeight="1">
      <c r="H79" s="115"/>
      <c r="I79" s="115"/>
      <c r="J79" s="115"/>
      <c r="K79" s="115"/>
      <c r="L79" s="115"/>
      <c r="M79" s="115"/>
      <c r="N79" s="115"/>
      <c r="O79" s="115"/>
    </row>
    <row r="80" spans="8:15" ht="10.5" customHeight="1">
      <c r="H80" s="115"/>
      <c r="I80" s="115"/>
      <c r="J80" s="115"/>
      <c r="K80" s="115"/>
      <c r="L80" s="115"/>
      <c r="M80" s="115"/>
      <c r="N80" s="115"/>
      <c r="O80" s="115"/>
    </row>
    <row r="81" spans="8:15" ht="10.5" customHeight="1">
      <c r="H81" s="115"/>
      <c r="I81" s="115"/>
      <c r="J81" s="115"/>
      <c r="K81" s="115"/>
      <c r="L81" s="115"/>
      <c r="M81" s="115"/>
      <c r="N81" s="115"/>
      <c r="O81" s="115"/>
    </row>
    <row r="82" spans="8:15" ht="10.5" customHeight="1">
      <c r="H82" s="115"/>
      <c r="I82" s="115"/>
      <c r="J82" s="115"/>
      <c r="K82" s="115"/>
      <c r="L82" s="115"/>
      <c r="M82" s="115"/>
      <c r="N82" s="115"/>
      <c r="O82" s="115"/>
    </row>
    <row r="83" spans="8:15" ht="10.5" customHeight="1">
      <c r="H83" s="115"/>
      <c r="I83" s="115"/>
      <c r="J83" s="115"/>
      <c r="K83" s="115"/>
      <c r="L83" s="115"/>
      <c r="M83" s="115"/>
      <c r="N83" s="115"/>
      <c r="O83" s="115"/>
    </row>
    <row r="84" spans="8:15" ht="10.5" customHeight="1">
      <c r="H84" s="115"/>
      <c r="I84" s="115"/>
      <c r="J84" s="115"/>
      <c r="K84" s="115"/>
      <c r="L84" s="115"/>
      <c r="M84" s="115"/>
      <c r="N84" s="115"/>
      <c r="O84" s="115"/>
    </row>
    <row r="85" spans="8:15" ht="10.5" customHeight="1">
      <c r="H85" s="115"/>
      <c r="I85" s="115"/>
      <c r="J85" s="115"/>
      <c r="K85" s="115"/>
      <c r="L85" s="115"/>
      <c r="M85" s="115"/>
      <c r="N85" s="115"/>
      <c r="O85" s="115"/>
    </row>
    <row r="86" spans="8:15" ht="10.5" customHeight="1">
      <c r="H86" s="115"/>
      <c r="I86" s="115"/>
      <c r="J86" s="115"/>
      <c r="K86" s="115"/>
      <c r="L86" s="115"/>
      <c r="M86" s="115"/>
      <c r="N86" s="115"/>
      <c r="O86" s="115"/>
    </row>
    <row r="87" spans="8:15" ht="10.5" customHeight="1">
      <c r="H87" s="115"/>
      <c r="I87" s="115"/>
      <c r="J87" s="115"/>
      <c r="K87" s="115"/>
      <c r="L87" s="115"/>
      <c r="M87" s="115"/>
      <c r="N87" s="115"/>
      <c r="O87" s="115"/>
    </row>
    <row r="88" spans="8:15" ht="10.5" customHeight="1">
      <c r="H88" s="115"/>
      <c r="I88" s="115"/>
      <c r="J88" s="115"/>
      <c r="K88" s="115"/>
      <c r="L88" s="115"/>
      <c r="M88" s="115"/>
      <c r="N88" s="115"/>
      <c r="O88" s="115"/>
    </row>
    <row r="89" spans="8:15" ht="10.5" customHeight="1">
      <c r="H89" s="115"/>
      <c r="I89" s="115"/>
      <c r="J89" s="115"/>
      <c r="K89" s="115"/>
      <c r="L89" s="115"/>
      <c r="M89" s="115"/>
      <c r="N89" s="115"/>
      <c r="O89" s="115"/>
    </row>
    <row r="90" spans="8:15" ht="10.5" customHeight="1">
      <c r="H90" s="115"/>
      <c r="I90" s="115"/>
      <c r="J90" s="115"/>
      <c r="K90" s="115"/>
      <c r="L90" s="115"/>
      <c r="M90" s="115"/>
      <c r="N90" s="115"/>
      <c r="O90" s="115"/>
    </row>
    <row r="91" spans="8:15" ht="10.5" customHeight="1">
      <c r="H91" s="115"/>
      <c r="I91" s="115"/>
      <c r="J91" s="115"/>
      <c r="K91" s="115"/>
      <c r="L91" s="115"/>
      <c r="M91" s="115"/>
      <c r="N91" s="115"/>
      <c r="O91" s="115"/>
    </row>
    <row r="92" spans="8:15" ht="10.5" customHeight="1">
      <c r="H92" s="115"/>
      <c r="I92" s="115"/>
      <c r="J92" s="115"/>
      <c r="K92" s="115"/>
      <c r="L92" s="115"/>
      <c r="M92" s="115"/>
      <c r="N92" s="115"/>
      <c r="O92" s="115"/>
    </row>
    <row r="93" spans="8:15" ht="10.5" customHeight="1">
      <c r="H93" s="115"/>
      <c r="I93" s="115"/>
      <c r="J93" s="115"/>
      <c r="K93" s="115"/>
      <c r="L93" s="115"/>
      <c r="M93" s="115"/>
      <c r="N93" s="115"/>
      <c r="O93" s="115"/>
    </row>
    <row r="94" spans="8:15" ht="10.5" customHeight="1">
      <c r="H94" s="115"/>
      <c r="I94" s="115"/>
      <c r="J94" s="115"/>
      <c r="K94" s="115"/>
      <c r="L94" s="115"/>
      <c r="M94" s="115"/>
      <c r="N94" s="115"/>
      <c r="O94" s="115"/>
    </row>
    <row r="95" spans="8:15" ht="10.5" customHeight="1">
      <c r="H95" s="115"/>
      <c r="I95" s="115"/>
      <c r="J95" s="115"/>
      <c r="K95" s="115"/>
      <c r="L95" s="115"/>
      <c r="M95" s="115"/>
      <c r="N95" s="115"/>
      <c r="O95" s="115"/>
    </row>
    <row r="96" spans="8:15" ht="10.5" customHeight="1">
      <c r="H96" s="115"/>
      <c r="I96" s="115"/>
      <c r="J96" s="115"/>
      <c r="K96" s="115"/>
      <c r="L96" s="115"/>
      <c r="M96" s="115"/>
      <c r="N96" s="115"/>
      <c r="O96" s="115"/>
    </row>
    <row r="97" spans="8:15" ht="10.5" customHeight="1">
      <c r="H97" s="115"/>
      <c r="I97" s="115"/>
      <c r="J97" s="115"/>
      <c r="K97" s="115"/>
      <c r="L97" s="115"/>
      <c r="M97" s="115"/>
      <c r="N97" s="115"/>
      <c r="O97" s="115"/>
    </row>
    <row r="98" spans="8:15" ht="10.5" customHeight="1">
      <c r="H98" s="115"/>
      <c r="I98" s="115"/>
      <c r="J98" s="115"/>
      <c r="K98" s="115"/>
      <c r="L98" s="115"/>
      <c r="M98" s="115"/>
      <c r="N98" s="115"/>
      <c r="O98" s="115"/>
    </row>
    <row r="99" spans="8:15" ht="10.5" customHeight="1">
      <c r="H99" s="115"/>
      <c r="I99" s="115"/>
      <c r="J99" s="115"/>
      <c r="K99" s="115"/>
      <c r="L99" s="115"/>
      <c r="M99" s="115"/>
      <c r="N99" s="115"/>
      <c r="O99" s="115"/>
    </row>
    <row r="100" spans="8:15" ht="10.5" customHeight="1">
      <c r="H100" s="115"/>
      <c r="I100" s="115"/>
      <c r="J100" s="115"/>
      <c r="K100" s="115"/>
      <c r="L100" s="115"/>
      <c r="M100" s="115"/>
      <c r="N100" s="115"/>
      <c r="O100" s="115"/>
    </row>
    <row r="101" spans="8:15" ht="10.5" customHeight="1">
      <c r="H101" s="115"/>
      <c r="I101" s="115"/>
      <c r="J101" s="115"/>
      <c r="K101" s="115"/>
      <c r="L101" s="115"/>
      <c r="M101" s="115"/>
      <c r="N101" s="115"/>
      <c r="O101" s="115"/>
    </row>
    <row r="102" spans="8:15" ht="10.5" customHeight="1">
      <c r="H102" s="115"/>
      <c r="I102" s="115"/>
      <c r="J102" s="115"/>
      <c r="K102" s="115"/>
      <c r="L102" s="115"/>
      <c r="M102" s="115"/>
      <c r="N102" s="115"/>
      <c r="O102" s="115"/>
    </row>
    <row r="103" spans="8:15" ht="10.5" customHeight="1">
      <c r="H103" s="115"/>
      <c r="I103" s="115"/>
      <c r="J103" s="115"/>
      <c r="K103" s="115"/>
      <c r="L103" s="115"/>
      <c r="M103" s="115"/>
      <c r="N103" s="115"/>
      <c r="O103" s="115"/>
    </row>
    <row r="104" spans="8:15" ht="10.5" customHeight="1">
      <c r="H104" s="115"/>
      <c r="I104" s="115"/>
      <c r="J104" s="115"/>
      <c r="K104" s="115"/>
      <c r="L104" s="115"/>
      <c r="M104" s="115"/>
      <c r="N104" s="115"/>
      <c r="O104" s="115"/>
    </row>
    <row r="105" spans="8:15" ht="10.5" customHeight="1">
      <c r="H105" s="115"/>
      <c r="I105" s="115"/>
      <c r="J105" s="115"/>
      <c r="K105" s="115"/>
      <c r="L105" s="115"/>
      <c r="M105" s="115"/>
      <c r="N105" s="115"/>
      <c r="O105" s="115"/>
    </row>
    <row r="106" spans="8:15" ht="10.5" customHeight="1">
      <c r="H106" s="115"/>
      <c r="I106" s="115"/>
      <c r="J106" s="115"/>
      <c r="K106" s="115"/>
      <c r="L106" s="115"/>
      <c r="M106" s="115"/>
      <c r="N106" s="115"/>
      <c r="O106" s="115"/>
    </row>
    <row r="107" spans="8:15" ht="10.5" customHeight="1">
      <c r="H107" s="115"/>
      <c r="I107" s="115"/>
      <c r="J107" s="115"/>
      <c r="K107" s="115"/>
      <c r="L107" s="115"/>
      <c r="M107" s="115"/>
      <c r="N107" s="115"/>
      <c r="O107" s="115"/>
    </row>
    <row r="108" spans="8:15" ht="10.5" customHeight="1">
      <c r="H108" s="115"/>
      <c r="I108" s="115"/>
      <c r="J108" s="115"/>
      <c r="K108" s="115"/>
      <c r="L108" s="115"/>
      <c r="M108" s="115"/>
      <c r="N108" s="115"/>
      <c r="O108" s="115"/>
    </row>
    <row r="109" spans="8:15" ht="10.5" customHeight="1">
      <c r="H109" s="115"/>
      <c r="I109" s="115"/>
      <c r="J109" s="115"/>
      <c r="K109" s="115"/>
      <c r="L109" s="115"/>
      <c r="M109" s="115"/>
      <c r="N109" s="115"/>
      <c r="O109" s="115"/>
    </row>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sheetData>
  <sheetProtection/>
  <mergeCells count="15">
    <mergeCell ref="A3:A5"/>
    <mergeCell ref="C4:D4"/>
    <mergeCell ref="B3:B5"/>
    <mergeCell ref="C3:E3"/>
    <mergeCell ref="E4:E5"/>
    <mergeCell ref="F3:K3"/>
    <mergeCell ref="F4:G4"/>
    <mergeCell ref="H4:I4"/>
    <mergeCell ref="J4:K4"/>
    <mergeCell ref="L3:M3"/>
    <mergeCell ref="N3:O3"/>
    <mergeCell ref="O4:O5"/>
    <mergeCell ref="N4:N5"/>
    <mergeCell ref="M4:M5"/>
    <mergeCell ref="L4:L5"/>
  </mergeCells>
  <printOptions/>
  <pageMargins left="0.5905511811023623" right="0.5905511811023623"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中野区役所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02367921</dc:creator>
  <cp:keywords/>
  <dc:description/>
  <cp:lastModifiedBy>中野区役所</cp:lastModifiedBy>
  <dcterms:created xsi:type="dcterms:W3CDTF">2007-08-08T05:25:06Z</dcterms:created>
  <dcterms:modified xsi:type="dcterms:W3CDTF">2009-12-11T07:18:47Z</dcterms:modified>
  <cp:category/>
  <cp:version/>
  <cp:contentType/>
  <cp:contentStatus/>
</cp:coreProperties>
</file>