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45" windowWidth="13860" windowHeight="9000" activeTab="0"/>
  </bookViews>
  <sheets>
    <sheet name="目次" sheetId="1" r:id="rId1"/>
    <sheet name="1" sheetId="2" r:id="rId2"/>
    <sheet name="2" sheetId="3" r:id="rId3"/>
    <sheet name="3" sheetId="4" r:id="rId4"/>
    <sheet name="4" sheetId="5" r:id="rId5"/>
    <sheet name="5" sheetId="6" r:id="rId6"/>
    <sheet name="6" sheetId="7" r:id="rId7"/>
  </sheets>
  <definedNames/>
  <calcPr fullCalcOnLoad="1"/>
</workbook>
</file>

<file path=xl/comments4.xml><?xml version="1.0" encoding="utf-8"?>
<comments xmlns="http://schemas.openxmlformats.org/spreadsheetml/2006/main">
  <authors>
    <author>02367921</author>
  </authors>
  <commentList>
    <comment ref="B6" authorId="0">
      <text>
        <r>
          <rPr>
            <b/>
            <sz val="9"/>
            <rFont val="ＭＳ Ｐゴシック"/>
            <family val="3"/>
          </rPr>
          <t>02367921:</t>
        </r>
        <r>
          <rPr>
            <sz val="9"/>
            <rFont val="ＭＳ Ｐゴシック"/>
            <family val="3"/>
          </rPr>
          <t xml:space="preserve">
</t>
        </r>
      </text>
    </comment>
  </commentList>
</comments>
</file>

<file path=xl/sharedStrings.xml><?xml version="1.0" encoding="utf-8"?>
<sst xmlns="http://schemas.openxmlformats.org/spreadsheetml/2006/main" count="354" uniqueCount="226">
  <si>
    <t>中野区</t>
  </si>
  <si>
    <t>地      域</t>
  </si>
  <si>
    <t>面      積</t>
  </si>
  <si>
    <t>構  成  比</t>
  </si>
  <si>
    <t>渋谷区</t>
  </si>
  <si>
    <t>千代田区</t>
  </si>
  <si>
    <t>杉並区</t>
  </si>
  <si>
    <t>中央区</t>
  </si>
  <si>
    <t>豊島区</t>
  </si>
  <si>
    <t>港区</t>
  </si>
  <si>
    <t>北区</t>
  </si>
  <si>
    <t>新宿区</t>
  </si>
  <si>
    <t>荒川区</t>
  </si>
  <si>
    <t>文京区</t>
  </si>
  <si>
    <t>板橋区</t>
  </si>
  <si>
    <t>台東区</t>
  </si>
  <si>
    <t>練馬区</t>
  </si>
  <si>
    <t>墨田区</t>
  </si>
  <si>
    <t>足立区</t>
  </si>
  <si>
    <t>江東区</t>
  </si>
  <si>
    <t>葛飾区</t>
  </si>
  <si>
    <t>品川区</t>
  </si>
  <si>
    <t>江戸川区</t>
  </si>
  <si>
    <t>目黒区</t>
  </si>
  <si>
    <t>大田区</t>
  </si>
  <si>
    <t>世田谷区</t>
  </si>
  <si>
    <t xml:space="preserve">  （単位   面積  ㎡）</t>
  </si>
  <si>
    <t>９</t>
  </si>
  <si>
    <t>２</t>
  </si>
  <si>
    <t>３</t>
  </si>
  <si>
    <t>４</t>
  </si>
  <si>
    <t>５</t>
  </si>
  <si>
    <t>６</t>
  </si>
  <si>
    <t>７</t>
  </si>
  <si>
    <t>８</t>
  </si>
  <si>
    <t>１０</t>
  </si>
  <si>
    <t>１１</t>
  </si>
  <si>
    <t>１２</t>
  </si>
  <si>
    <t xml:space="preserve">  （単位   ｈａ）</t>
  </si>
  <si>
    <t>（各年１月１日現在）</t>
  </si>
  <si>
    <t>田</t>
  </si>
  <si>
    <t>畑</t>
  </si>
  <si>
    <t xml:space="preserve">  -  </t>
  </si>
  <si>
    <t xml:space="preserve">  （単位   ㎡）</t>
  </si>
  <si>
    <t>(各年度末現在）</t>
  </si>
  <si>
    <t>（単位    面積    ｋ㎡，  構成比    0／00）</t>
  </si>
  <si>
    <t>総計</t>
  </si>
  <si>
    <t>区計</t>
  </si>
  <si>
    <t>市部</t>
  </si>
  <si>
    <t>郡部</t>
  </si>
  <si>
    <t>島部</t>
  </si>
  <si>
    <t>面積</t>
  </si>
  <si>
    <t>注　　区計には荒川河口部 （１．１５ｋ㎡），中央防波堤埋立地 （３．６５ｋ㎡）を含む。</t>
  </si>
  <si>
    <t>15</t>
  </si>
  <si>
    <t>16</t>
  </si>
  <si>
    <t>17</t>
  </si>
  <si>
    <t>注　農地法４条：農地以外の土地にするため受理したもの。</t>
  </si>
  <si>
    <t>資料　産業振興分野</t>
  </si>
  <si>
    <t>　　 農地法５条：農地以外の土地にするため受理したもので，所有権の移転を伴うもの。</t>
  </si>
  <si>
    <t>年次</t>
  </si>
  <si>
    <t>総数</t>
  </si>
  <si>
    <t>農地法４条による農地転用</t>
  </si>
  <si>
    <t>農地法５条による農地転用</t>
  </si>
  <si>
    <t>件数</t>
  </si>
  <si>
    <t>注　　この表では，国・公有地，公共用地，墓地，道路，用水路，宗教法人の境内など，固定資産税が非課税とされている土地は除かれている。</t>
  </si>
  <si>
    <t>資料　東京都総務局統計部統計調整課「東京都統計年鑑」</t>
  </si>
  <si>
    <t>宅地</t>
  </si>
  <si>
    <t>山林</t>
  </si>
  <si>
    <t>原野</t>
  </si>
  <si>
    <t>池沼</t>
  </si>
  <si>
    <t>雑種地</t>
  </si>
  <si>
    <t>免税点未満</t>
  </si>
  <si>
    <t>商業地区</t>
  </si>
  <si>
    <t>工業地区</t>
  </si>
  <si>
    <t>住宅地区</t>
  </si>
  <si>
    <t>公共用財産</t>
  </si>
  <si>
    <t>年度</t>
  </si>
  <si>
    <t>総面積</t>
  </si>
  <si>
    <t>公用財産</t>
  </si>
  <si>
    <t>普通財産</t>
  </si>
  <si>
    <t>地域センター</t>
  </si>
  <si>
    <t>保育園</t>
  </si>
  <si>
    <t>公園・児童遊園</t>
  </si>
  <si>
    <t>教育財産</t>
  </si>
  <si>
    <t>その他</t>
  </si>
  <si>
    <t>表番号</t>
  </si>
  <si>
    <t>統計名</t>
  </si>
  <si>
    <t>土地</t>
  </si>
  <si>
    <t>町丁別</t>
  </si>
  <si>
    <t>面積</t>
  </si>
  <si>
    <t>構成比</t>
  </si>
  <si>
    <t>中野区</t>
  </si>
  <si>
    <t>南台全域</t>
  </si>
  <si>
    <t>南台一丁目</t>
  </si>
  <si>
    <t>南台二丁目</t>
  </si>
  <si>
    <t>南台三丁目</t>
  </si>
  <si>
    <t>南台四丁目</t>
  </si>
  <si>
    <t>南台五丁目</t>
  </si>
  <si>
    <t>弥生町全域</t>
  </si>
  <si>
    <t>弥生町一丁目</t>
  </si>
  <si>
    <t>弥生町二丁目</t>
  </si>
  <si>
    <t>弥生町三丁目</t>
  </si>
  <si>
    <t>弥生町四丁目</t>
  </si>
  <si>
    <t>弥生町五丁目</t>
  </si>
  <si>
    <t>弥生町六丁目</t>
  </si>
  <si>
    <t>本町全域</t>
  </si>
  <si>
    <t>本町一丁目</t>
  </si>
  <si>
    <t>本町二丁目</t>
  </si>
  <si>
    <t>本町三丁目</t>
  </si>
  <si>
    <t>本町四丁目</t>
  </si>
  <si>
    <t>本町五丁目</t>
  </si>
  <si>
    <t>本町六丁目</t>
  </si>
  <si>
    <t>中央全域</t>
  </si>
  <si>
    <t>中央一丁目</t>
  </si>
  <si>
    <t>中央二丁目</t>
  </si>
  <si>
    <t>中央三丁目</t>
  </si>
  <si>
    <t>中央四丁目</t>
  </si>
  <si>
    <t>中央五丁目</t>
  </si>
  <si>
    <t>東中野全域</t>
  </si>
  <si>
    <t>東中野一丁目</t>
  </si>
  <si>
    <t>東中野二丁目</t>
  </si>
  <si>
    <t>東中野三丁目</t>
  </si>
  <si>
    <t>東中野四丁目</t>
  </si>
  <si>
    <t>東中野五丁目</t>
  </si>
  <si>
    <t>中野全域</t>
  </si>
  <si>
    <t>中野一丁目</t>
  </si>
  <si>
    <t>中野二丁目</t>
  </si>
  <si>
    <t>中野三丁目</t>
  </si>
  <si>
    <t>中野四丁目</t>
  </si>
  <si>
    <t>中野五丁目</t>
  </si>
  <si>
    <t>中野六丁目</t>
  </si>
  <si>
    <t>上高田全域</t>
  </si>
  <si>
    <t>上高田一丁目</t>
  </si>
  <si>
    <t>上高田二丁目</t>
  </si>
  <si>
    <t>上高田三丁目</t>
  </si>
  <si>
    <t>上高田四丁目</t>
  </si>
  <si>
    <t>上高田五丁目</t>
  </si>
  <si>
    <t>新井全域</t>
  </si>
  <si>
    <t>新井一丁目</t>
  </si>
  <si>
    <t>新井二丁目</t>
  </si>
  <si>
    <t>新井三丁目</t>
  </si>
  <si>
    <t>新井四丁目</t>
  </si>
  <si>
    <t>新井五丁目</t>
  </si>
  <si>
    <t>沼袋全域</t>
  </si>
  <si>
    <t>沼袋一丁目</t>
  </si>
  <si>
    <t>沼袋二丁目</t>
  </si>
  <si>
    <t>沼袋三丁目</t>
  </si>
  <si>
    <t>沼袋四丁目</t>
  </si>
  <si>
    <t>松が丘全域</t>
  </si>
  <si>
    <t>松が丘一丁目</t>
  </si>
  <si>
    <t>松が丘二丁目</t>
  </si>
  <si>
    <t>江原町全域</t>
  </si>
  <si>
    <t>江原町一丁目</t>
  </si>
  <si>
    <t>江原町二丁目</t>
  </si>
  <si>
    <t>江原町三丁目</t>
  </si>
  <si>
    <t>江古田全域</t>
  </si>
  <si>
    <t>江古田一丁目</t>
  </si>
  <si>
    <t>江古田二丁目</t>
  </si>
  <si>
    <t>江古田三丁目</t>
  </si>
  <si>
    <t>江古田四丁目</t>
  </si>
  <si>
    <t>丸山全域</t>
  </si>
  <si>
    <t>丸山一丁目</t>
  </si>
  <si>
    <t>丸山二丁目</t>
  </si>
  <si>
    <t>野方全域</t>
  </si>
  <si>
    <t>野方一丁目</t>
  </si>
  <si>
    <t>野方二丁目</t>
  </si>
  <si>
    <t>野方三丁目</t>
  </si>
  <si>
    <t>野方四丁目</t>
  </si>
  <si>
    <t>野方五丁目</t>
  </si>
  <si>
    <t>野方六丁目</t>
  </si>
  <si>
    <t>大和町全域</t>
  </si>
  <si>
    <t>大和町一丁目</t>
  </si>
  <si>
    <t>大和町二丁目</t>
  </si>
  <si>
    <t>大和町三丁目</t>
  </si>
  <si>
    <t>大和町四丁目</t>
  </si>
  <si>
    <t>若宮全域</t>
  </si>
  <si>
    <t>若宮一丁目</t>
  </si>
  <si>
    <t>若宮二丁目</t>
  </si>
  <si>
    <t>若宮三丁目</t>
  </si>
  <si>
    <t>白鷺全域</t>
  </si>
  <si>
    <t>白鷺一丁目</t>
  </si>
  <si>
    <t>白鷺二丁目</t>
  </si>
  <si>
    <t>白鷺三丁目</t>
  </si>
  <si>
    <t>鷺宮全域</t>
  </si>
  <si>
    <t>鷺宮一丁目</t>
  </si>
  <si>
    <t>鷺宮二丁目</t>
  </si>
  <si>
    <t>鷺宮三丁目</t>
  </si>
  <si>
    <t>鷺宮四丁目</t>
  </si>
  <si>
    <t>鷺宮五丁目</t>
  </si>
  <si>
    <t>鷺宮六丁目</t>
  </si>
  <si>
    <t>上鷺宮全域</t>
  </si>
  <si>
    <t>上鷺宮一丁目</t>
  </si>
  <si>
    <t>上鷺宮二丁目</t>
  </si>
  <si>
    <t>上鷺宮三丁目</t>
  </si>
  <si>
    <t>上鷺宮四丁目</t>
  </si>
  <si>
    <t>上鷺宮五丁目</t>
  </si>
  <si>
    <t xml:space="preserve">          町丁別の面積：経営分野「中野区面積値の改定に伴う町丁別等各区域別面積値の取り扱いについて」</t>
  </si>
  <si>
    <t>-</t>
  </si>
  <si>
    <t>18</t>
  </si>
  <si>
    <t xml:space="preserve">  -</t>
  </si>
  <si>
    <t>資料　計画財務分野</t>
  </si>
  <si>
    <t>資料　東京都主税局資産税部固定資産税課</t>
  </si>
  <si>
    <t>資料　国土交通省国土地理院 「全国都道府県市区町村別面積調（平成１９年１０月１日現在）」</t>
  </si>
  <si>
    <t>東京都地域別土地面積（平成19年10月1日）</t>
  </si>
  <si>
    <t>町丁別土地面積（平成19年10月1日）</t>
  </si>
  <si>
    <t>資  料  中野区全体の面積：国土交通省国土地理院 「全国都道府県市区町村別面積調（平成１９年１０月１日現在）」</t>
  </si>
  <si>
    <t>平成15年</t>
  </si>
  <si>
    <t>19年１月</t>
  </si>
  <si>
    <t>平成10年</t>
  </si>
  <si>
    <t>11</t>
  </si>
  <si>
    <t>12</t>
  </si>
  <si>
    <t>13</t>
  </si>
  <si>
    <t>14</t>
  </si>
  <si>
    <t>19</t>
  </si>
  <si>
    <t>平成15年度</t>
  </si>
  <si>
    <t xml:space="preserve">  -  </t>
  </si>
  <si>
    <t>１．町丁別土地面積 （平成１９年１０月１日）</t>
  </si>
  <si>
    <t>２．東京都地域別土地面積（平成１９年１０月１日）</t>
  </si>
  <si>
    <t>３．農地転用状況（平成１５～平成１９年）</t>
  </si>
  <si>
    <t>４．地目別土地面積の推移（平成１０年～平成１９年）</t>
  </si>
  <si>
    <t>５．区有地種別土地面積（平成１５～１９年度）</t>
  </si>
  <si>
    <t>６．周辺区地目別土地面積（平成２０年１月１日）</t>
  </si>
  <si>
    <t>周辺区地目別土地面積（平成20年1月1日）</t>
  </si>
  <si>
    <t>区有地種別土地面積（平成15～19年度）</t>
  </si>
  <si>
    <t>地目別土地面積の推移（平成10年～平成19年）</t>
  </si>
  <si>
    <t>農地転用状況（平成15～平成19年）</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</si>
</sst>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_ "/>
    <numFmt numFmtId="178" formatCode="#\ ###.0"/>
    <numFmt numFmtId="179" formatCode="###.##\ \ \ \ \ "/>
    <numFmt numFmtId="180" formatCode="#\ ###.##\ \ \ \ \ "/>
    <numFmt numFmtId="181" formatCode="###.#0\ \ \ \ \ "/>
    <numFmt numFmtId="182" formatCode="###\ ###.##\ \ "/>
    <numFmt numFmtId="183" formatCode="\ \ \ \ \ \ ##\ \ \ \ \ \ ;###0;&quot;-      &quot;;@"/>
    <numFmt numFmtId="184" formatCode="0.##\ \ "/>
    <numFmt numFmtId="185" formatCode="###\ ###.#0\ \ "/>
    <numFmt numFmtId="186" formatCode="###\ ###.##0\ \ "/>
    <numFmt numFmtId="187" formatCode="###\ ##0.#0\ \ "/>
    <numFmt numFmtId="188" formatCode="###\ ###.#0\ \ \ \ \ \ \ \ \ "/>
    <numFmt numFmtId="189" formatCode="###\ ###.##\ \ \ \ \ \ \ \ \ "/>
    <numFmt numFmtId="190" formatCode="#\ ##0.00"/>
    <numFmt numFmtId="191" formatCode="###.00\ \ \ \ \ "/>
    <numFmt numFmtId="192" formatCode="###\ ###.00##\ \ "/>
    <numFmt numFmtId="193" formatCode="###\ ###\ ###\ ###.00"/>
    <numFmt numFmtId="194" formatCode="###\ ###\ ###0.00;;&quot;-&quot;"/>
    <numFmt numFmtId="195" formatCode="&quot;表に移動&quot;"/>
    <numFmt numFmtId="196" formatCode="0.00_);[Red]\(0.00\)"/>
    <numFmt numFmtId="197" formatCode="###\ ###\ ###\ ###"/>
    <numFmt numFmtId="198" formatCode="###\ ###.#0"/>
    <numFmt numFmtId="199" formatCode="###\ ##0.#0"/>
    <numFmt numFmtId="200" formatCode="#\ ##0.00;\ \-#\ ##0.00;\ &quot;－&quot;"/>
    <numFmt numFmtId="201" formatCode="_ * #\ ##0.00_ ;_ * \-#,##0.00_ ;_ * &quot;-&quot;??_ ;_ @_ "/>
  </numFmts>
  <fonts count="49">
    <font>
      <sz val="11"/>
      <name val="ＭＳ Ｐゴシック"/>
      <family val="3"/>
    </font>
    <font>
      <sz val="6"/>
      <name val="ＭＳ Ｐゴシック"/>
      <family val="3"/>
    </font>
    <font>
      <sz val="9"/>
      <name val="ＭＳ Ｐ明朝"/>
      <family val="1"/>
    </font>
    <font>
      <sz val="9"/>
      <name val="ＭＳ Ｐゴシック"/>
      <family val="3"/>
    </font>
    <font>
      <b/>
      <sz val="9"/>
      <name val="ＭＳ Ｐゴシック"/>
      <family val="3"/>
    </font>
    <font>
      <b/>
      <sz val="14"/>
      <name val="ＭＳ Ｐゴシック"/>
      <family val="3"/>
    </font>
    <font>
      <b/>
      <sz val="11"/>
      <name val="ＭＳ Ｐゴシック"/>
      <family val="3"/>
    </font>
    <font>
      <sz val="11"/>
      <name val="ＭＳ Ｐ明朝"/>
      <family val="1"/>
    </font>
    <font>
      <sz val="12"/>
      <name val="ＭＳ Ｐ明朝"/>
      <family val="1"/>
    </font>
    <font>
      <u val="single"/>
      <sz val="11"/>
      <color indexed="12"/>
      <name val="ＭＳ Ｐゴシック"/>
      <family val="3"/>
    </font>
    <font>
      <u val="single"/>
      <sz val="11"/>
      <color indexed="36"/>
      <name val="ＭＳ Ｐゴシック"/>
      <family val="3"/>
    </font>
    <font>
      <sz val="11"/>
      <color indexed="10"/>
      <name val="ＭＳ Ｐゴシック"/>
      <family val="3"/>
    </font>
    <font>
      <sz val="12"/>
      <name val="ＭＳ Ｐゴシック"/>
      <family val="3"/>
    </font>
    <font>
      <sz val="14"/>
      <name val="ＭＳ Ｐゴシック"/>
      <family val="3"/>
    </font>
    <font>
      <sz val="11"/>
      <color indexed="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style="thin"/>
      <right>
        <color indexed="63"/>
      </right>
      <top style="medium"/>
      <bottom style="thin"/>
    </border>
    <border>
      <left>
        <color indexed="63"/>
      </left>
      <right style="thin"/>
      <top style="medium"/>
      <bottom style="thin"/>
    </border>
    <border>
      <left>
        <color indexed="63"/>
      </left>
      <right style="thin"/>
      <top>
        <color indexed="63"/>
      </top>
      <bottom>
        <color indexed="63"/>
      </bottom>
    </border>
    <border>
      <left>
        <color indexed="63"/>
      </left>
      <right style="thin"/>
      <top>
        <color indexed="63"/>
      </top>
      <bottom style="medium"/>
    </border>
    <border>
      <left style="thin"/>
      <right style="thin"/>
      <top style="thin"/>
      <bottom style="thin"/>
    </border>
    <border>
      <left style="thin"/>
      <right>
        <color indexed="63"/>
      </right>
      <top>
        <color indexed="63"/>
      </top>
      <bottom>
        <color indexed="63"/>
      </bottom>
    </border>
    <border>
      <left>
        <color indexed="63"/>
      </left>
      <right>
        <color indexed="63"/>
      </right>
      <top>
        <color indexed="63"/>
      </top>
      <bottom style="medium"/>
    </border>
    <border>
      <left style="thin"/>
      <right>
        <color indexed="63"/>
      </right>
      <top>
        <color indexed="63"/>
      </top>
      <bottom style="medium"/>
    </border>
    <border>
      <left style="medium"/>
      <right style="thin"/>
      <top style="medium"/>
      <bottom style="medium"/>
    </border>
    <border>
      <left style="medium"/>
      <right style="thin"/>
      <top style="thin"/>
      <bottom style="thin"/>
    </border>
    <border>
      <left>
        <color indexed="63"/>
      </left>
      <right style="medium"/>
      <top style="thin"/>
      <bottom style="thin"/>
    </border>
    <border>
      <left style="medium"/>
      <right style="thin"/>
      <top style="thin"/>
      <bottom style="medium"/>
    </border>
    <border>
      <left style="thin"/>
      <right>
        <color indexed="63"/>
      </right>
      <top style="thin"/>
      <bottom style="medium"/>
    </border>
    <border>
      <left>
        <color indexed="63"/>
      </left>
      <right style="medium"/>
      <top style="thin"/>
      <bottom style="medium"/>
    </border>
    <border>
      <left style="medium"/>
      <right style="thin"/>
      <top style="medium"/>
      <bottom style="thin"/>
    </border>
    <border>
      <left>
        <color indexed="63"/>
      </left>
      <right style="medium"/>
      <top style="medium"/>
      <bottom style="thin"/>
    </border>
    <border>
      <left>
        <color indexed="63"/>
      </left>
      <right>
        <color indexed="63"/>
      </right>
      <top style="thin"/>
      <bottom>
        <color indexed="63"/>
      </bottom>
    </border>
    <border>
      <left style="thin"/>
      <right>
        <color indexed="63"/>
      </right>
      <top style="medium"/>
      <bottom style="medium"/>
    </border>
    <border>
      <left>
        <color indexed="63"/>
      </left>
      <right style="medium"/>
      <top style="medium"/>
      <bottom style="medium"/>
    </border>
    <border>
      <left>
        <color indexed="63"/>
      </left>
      <right style="thin"/>
      <top style="medium"/>
      <bottom>
        <color indexed="63"/>
      </bottom>
    </border>
    <border>
      <left>
        <color indexed="63"/>
      </left>
      <right style="thin"/>
      <top>
        <color indexed="63"/>
      </top>
      <bottom style="thin"/>
    </border>
    <border>
      <left>
        <color indexed="63"/>
      </left>
      <right>
        <color indexed="63"/>
      </right>
      <top style="medium"/>
      <bottom style="thin"/>
    </border>
    <border>
      <left style="thin"/>
      <right style="thin"/>
      <top style="medium"/>
      <bottom>
        <color indexed="63"/>
      </bottom>
    </border>
    <border>
      <left style="thin"/>
      <right style="thin"/>
      <top>
        <color indexed="63"/>
      </top>
      <bottom style="thin"/>
    </border>
    <border>
      <left style="thin"/>
      <right>
        <color indexed="63"/>
      </right>
      <top style="medium"/>
      <bottom>
        <color indexed="63"/>
      </bottom>
    </border>
    <border>
      <left style="thin"/>
      <right>
        <color indexed="63"/>
      </right>
      <top>
        <color indexed="63"/>
      </top>
      <bottom style="thin"/>
    </border>
    <border>
      <left>
        <color indexed="63"/>
      </left>
      <right style="thin"/>
      <top style="thin"/>
      <bottom style="thin"/>
    </border>
    <border>
      <left style="thin"/>
      <right style="thin"/>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10" fillId="0" borderId="0" applyNumberFormat="0" applyFill="0" applyBorder="0" applyAlignment="0" applyProtection="0"/>
    <xf numFmtId="0" fontId="47" fillId="32" borderId="0" applyNumberFormat="0" applyBorder="0" applyAlignment="0" applyProtection="0"/>
  </cellStyleXfs>
  <cellXfs count="147">
    <xf numFmtId="0" fontId="0" fillId="0" borderId="0" xfId="0" applyAlignment="1">
      <alignment/>
    </xf>
    <xf numFmtId="0" fontId="2" fillId="0" borderId="10" xfId="0" applyFont="1" applyBorder="1" applyAlignment="1">
      <alignment horizontal="center" vertical="center"/>
    </xf>
    <xf numFmtId="0" fontId="2" fillId="0" borderId="0" xfId="0" applyFont="1" applyAlignment="1">
      <alignment vertical="center"/>
    </xf>
    <xf numFmtId="0" fontId="2" fillId="0" borderId="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0" fillId="0" borderId="0" xfId="0" applyBorder="1" applyAlignment="1">
      <alignment vertical="center"/>
    </xf>
    <xf numFmtId="177" fontId="2" fillId="0" borderId="11" xfId="0" applyNumberFormat="1" applyFont="1" applyBorder="1" applyAlignment="1">
      <alignment horizontal="center" vertical="center"/>
    </xf>
    <xf numFmtId="0" fontId="2" fillId="0" borderId="12" xfId="0" applyFont="1" applyBorder="1" applyAlignment="1">
      <alignment horizontal="center" vertical="center"/>
    </xf>
    <xf numFmtId="0" fontId="2" fillId="0" borderId="0" xfId="0" applyFont="1" applyBorder="1" applyAlignment="1">
      <alignment vertical="center"/>
    </xf>
    <xf numFmtId="0" fontId="8" fillId="0" borderId="0" xfId="0" applyFont="1" applyBorder="1" applyAlignment="1">
      <alignment vertical="center"/>
    </xf>
    <xf numFmtId="0" fontId="4" fillId="0" borderId="13" xfId="0" applyFont="1" applyBorder="1" applyAlignment="1">
      <alignment horizontal="distributed" vertical="center"/>
    </xf>
    <xf numFmtId="0" fontId="2" fillId="0" borderId="13" xfId="0" applyFont="1" applyBorder="1" applyAlignment="1">
      <alignment horizontal="distributed" vertical="center"/>
    </xf>
    <xf numFmtId="0" fontId="4" fillId="0" borderId="14" xfId="0" applyFont="1" applyBorder="1" applyAlignment="1">
      <alignment horizontal="distributed" vertical="center"/>
    </xf>
    <xf numFmtId="0" fontId="2" fillId="0" borderId="10" xfId="0" applyFont="1" applyBorder="1" applyAlignment="1">
      <alignment horizontal="distributed" vertical="center"/>
    </xf>
    <xf numFmtId="0" fontId="2" fillId="0" borderId="15" xfId="0" applyFont="1" applyBorder="1" applyAlignment="1">
      <alignment horizontal="center" vertical="center"/>
    </xf>
    <xf numFmtId="0" fontId="2" fillId="0" borderId="0" xfId="0" applyFont="1" applyAlignment="1">
      <alignment horizontal="center" vertical="center"/>
    </xf>
    <xf numFmtId="0" fontId="3" fillId="0" borderId="0" xfId="0" applyFont="1" applyBorder="1" applyAlignment="1">
      <alignment vertical="center"/>
    </xf>
    <xf numFmtId="0" fontId="3" fillId="0" borderId="0" xfId="0" applyFont="1" applyAlignment="1">
      <alignment vertical="center"/>
    </xf>
    <xf numFmtId="193" fontId="2" fillId="0" borderId="0" xfId="0" applyNumberFormat="1" applyFont="1" applyAlignment="1">
      <alignment vertical="center"/>
    </xf>
    <xf numFmtId="193" fontId="2" fillId="0" borderId="0" xfId="0" applyNumberFormat="1" applyFont="1" applyBorder="1" applyAlignment="1">
      <alignment vertical="center"/>
    </xf>
    <xf numFmtId="193" fontId="2" fillId="0" borderId="0" xfId="0" applyNumberFormat="1" applyFont="1" applyBorder="1" applyAlignment="1">
      <alignment horizontal="right" vertical="center"/>
    </xf>
    <xf numFmtId="193" fontId="2" fillId="0" borderId="16" xfId="0" applyNumberFormat="1" applyFont="1" applyBorder="1" applyAlignment="1">
      <alignment vertical="center"/>
    </xf>
    <xf numFmtId="193" fontId="4" fillId="0" borderId="0" xfId="0" applyNumberFormat="1" applyFont="1" applyFill="1" applyBorder="1" applyAlignment="1">
      <alignment vertical="center"/>
    </xf>
    <xf numFmtId="193" fontId="0" fillId="0" borderId="0" xfId="0" applyNumberFormat="1" applyBorder="1" applyAlignment="1">
      <alignment horizontal="center" vertical="center"/>
    </xf>
    <xf numFmtId="193" fontId="2" fillId="0" borderId="0" xfId="0" applyNumberFormat="1" applyFont="1" applyBorder="1" applyAlignment="1">
      <alignment horizontal="center" vertical="center"/>
    </xf>
    <xf numFmtId="193" fontId="3" fillId="0" borderId="0" xfId="0" applyNumberFormat="1" applyFont="1" applyBorder="1" applyAlignment="1">
      <alignment horizontal="right" vertical="center"/>
    </xf>
    <xf numFmtId="193" fontId="4" fillId="0" borderId="0" xfId="0" applyNumberFormat="1" applyFont="1" applyBorder="1" applyAlignment="1">
      <alignment horizontal="right" vertical="center"/>
    </xf>
    <xf numFmtId="193" fontId="4" fillId="0" borderId="0" xfId="0" applyNumberFormat="1" applyFont="1" applyBorder="1" applyAlignment="1">
      <alignment vertical="center"/>
    </xf>
    <xf numFmtId="193" fontId="2" fillId="0" borderId="15" xfId="0" applyNumberFormat="1" applyFont="1" applyBorder="1" applyAlignment="1">
      <alignment horizontal="distributed" vertical="center"/>
    </xf>
    <xf numFmtId="0" fontId="2" fillId="0" borderId="17" xfId="0" applyFont="1" applyBorder="1" applyAlignment="1">
      <alignment horizontal="center" vertical="center"/>
    </xf>
    <xf numFmtId="193" fontId="4" fillId="0" borderId="18" xfId="0" applyNumberFormat="1" applyFont="1" applyFill="1" applyBorder="1" applyAlignment="1">
      <alignment vertical="center"/>
    </xf>
    <xf numFmtId="193" fontId="4" fillId="0" borderId="17" xfId="0" applyNumberFormat="1" applyFont="1" applyFill="1" applyBorder="1" applyAlignment="1">
      <alignment vertical="center"/>
    </xf>
    <xf numFmtId="0" fontId="8" fillId="0" borderId="0" xfId="0" applyFont="1" applyAlignment="1">
      <alignment vertical="center"/>
    </xf>
    <xf numFmtId="0" fontId="5" fillId="0" borderId="0" xfId="0" applyFont="1" applyAlignment="1">
      <alignment vertical="center" wrapText="1"/>
    </xf>
    <xf numFmtId="0" fontId="0" fillId="0" borderId="0" xfId="0" applyFont="1" applyAlignment="1">
      <alignment horizontal="center" vertical="center" wrapText="1"/>
    </xf>
    <xf numFmtId="0" fontId="11" fillId="0" borderId="0" xfId="0" applyFont="1" applyAlignment="1">
      <alignment/>
    </xf>
    <xf numFmtId="0" fontId="12" fillId="0" borderId="19" xfId="0" applyNumberFormat="1" applyFont="1" applyFill="1" applyBorder="1" applyAlignment="1">
      <alignment horizontal="center" vertical="center" wrapText="1"/>
    </xf>
    <xf numFmtId="0" fontId="13" fillId="0" borderId="20" xfId="0" applyNumberFormat="1" applyFont="1" applyFill="1" applyBorder="1" applyAlignment="1">
      <alignment horizontal="center" vertical="center"/>
    </xf>
    <xf numFmtId="195" fontId="12" fillId="0" borderId="10" xfId="43" applyNumberFormat="1" applyFont="1" applyFill="1" applyBorder="1" applyAlignment="1" applyProtection="1">
      <alignment vertical="center"/>
      <protection/>
    </xf>
    <xf numFmtId="195" fontId="14" fillId="0" borderId="21" xfId="43" applyNumberFormat="1" applyFont="1" applyFill="1" applyBorder="1" applyAlignment="1" applyProtection="1">
      <alignment horizontal="center" vertical="center" wrapText="1"/>
      <protection/>
    </xf>
    <xf numFmtId="0" fontId="13" fillId="0" borderId="22" xfId="0" applyNumberFormat="1" applyFont="1" applyFill="1" applyBorder="1" applyAlignment="1">
      <alignment horizontal="center" vertical="center"/>
    </xf>
    <xf numFmtId="195" fontId="12" fillId="0" borderId="23" xfId="43" applyNumberFormat="1" applyFont="1" applyFill="1" applyBorder="1" applyAlignment="1" applyProtection="1">
      <alignment vertical="center"/>
      <protection/>
    </xf>
    <xf numFmtId="195" fontId="14" fillId="0" borderId="24" xfId="43" applyNumberFormat="1" applyFont="1" applyFill="1" applyBorder="1" applyAlignment="1" applyProtection="1">
      <alignment horizontal="center" vertical="center" wrapText="1"/>
      <protection/>
    </xf>
    <xf numFmtId="0" fontId="0" fillId="0" borderId="0" xfId="0" applyFont="1" applyAlignment="1">
      <alignment/>
    </xf>
    <xf numFmtId="0" fontId="13" fillId="0" borderId="25" xfId="0" applyNumberFormat="1" applyFont="1" applyFill="1" applyBorder="1" applyAlignment="1">
      <alignment horizontal="center" vertical="center"/>
    </xf>
    <xf numFmtId="195" fontId="12" fillId="0" borderId="11" xfId="43" applyNumberFormat="1" applyFont="1" applyFill="1" applyBorder="1" applyAlignment="1" applyProtection="1">
      <alignment vertical="center"/>
      <protection/>
    </xf>
    <xf numFmtId="195" fontId="14" fillId="0" borderId="26" xfId="43" applyNumberFormat="1" applyFont="1" applyFill="1" applyBorder="1" applyAlignment="1" applyProtection="1">
      <alignment horizontal="center" vertical="center" wrapText="1"/>
      <protection/>
    </xf>
    <xf numFmtId="0" fontId="0" fillId="0" borderId="0" xfId="0" applyFont="1" applyAlignment="1">
      <alignment/>
    </xf>
    <xf numFmtId="0" fontId="11" fillId="0" borderId="0" xfId="43" applyFont="1" applyAlignment="1" applyProtection="1">
      <alignment vertical="center"/>
      <protection/>
    </xf>
    <xf numFmtId="196" fontId="4" fillId="0" borderId="0" xfId="0" applyNumberFormat="1" applyFont="1" applyFill="1" applyBorder="1" applyAlignment="1">
      <alignment vertical="center"/>
    </xf>
    <xf numFmtId="196" fontId="2" fillId="0" borderId="0" xfId="0" applyNumberFormat="1" applyFont="1" applyFill="1" applyBorder="1" applyAlignment="1">
      <alignment vertical="center"/>
    </xf>
    <xf numFmtId="196" fontId="2" fillId="0" borderId="0" xfId="0" applyNumberFormat="1" applyFont="1" applyBorder="1" applyAlignment="1">
      <alignment vertical="center"/>
    </xf>
    <xf numFmtId="196" fontId="4" fillId="0" borderId="0" xfId="0" applyNumberFormat="1" applyFont="1" applyBorder="1" applyAlignment="1">
      <alignment vertical="center"/>
    </xf>
    <xf numFmtId="196" fontId="4" fillId="0" borderId="17" xfId="0" applyNumberFormat="1" applyFont="1" applyBorder="1" applyAlignment="1">
      <alignment vertical="center"/>
    </xf>
    <xf numFmtId="0" fontId="14" fillId="0" borderId="0" xfId="0" applyFont="1" applyAlignment="1">
      <alignment/>
    </xf>
    <xf numFmtId="193" fontId="2" fillId="0" borderId="0" xfId="0" applyNumberFormat="1" applyFont="1" applyAlignment="1">
      <alignment horizontal="right" vertical="center"/>
    </xf>
    <xf numFmtId="0" fontId="2" fillId="0" borderId="0" xfId="0" applyFont="1" applyBorder="1" applyAlignment="1">
      <alignment horizontal="right" vertical="center"/>
    </xf>
    <xf numFmtId="49" fontId="2" fillId="0" borderId="0" xfId="0" applyNumberFormat="1" applyFont="1" applyAlignment="1">
      <alignment horizontal="center" vertical="center"/>
    </xf>
    <xf numFmtId="196" fontId="2" fillId="0" borderId="16" xfId="0" applyNumberFormat="1" applyFont="1" applyBorder="1" applyAlignment="1">
      <alignment horizontal="right" vertical="center"/>
    </xf>
    <xf numFmtId="196" fontId="2" fillId="0" borderId="0" xfId="0" applyNumberFormat="1" applyFont="1" applyBorder="1" applyAlignment="1">
      <alignment horizontal="right" vertical="center"/>
    </xf>
    <xf numFmtId="196" fontId="2" fillId="0" borderId="0" xfId="0" applyNumberFormat="1" applyFont="1" applyAlignment="1">
      <alignment horizontal="right" vertical="center"/>
    </xf>
    <xf numFmtId="49" fontId="2" fillId="0" borderId="0" xfId="0" applyNumberFormat="1" applyFont="1" applyBorder="1" applyAlignment="1">
      <alignment horizontal="center" vertical="center"/>
    </xf>
    <xf numFmtId="196" fontId="2" fillId="0" borderId="16" xfId="0" applyNumberFormat="1" applyFont="1" applyFill="1" applyBorder="1" applyAlignment="1">
      <alignment vertical="center"/>
    </xf>
    <xf numFmtId="196" fontId="2" fillId="0" borderId="0" xfId="0" applyNumberFormat="1" applyFont="1" applyFill="1" applyAlignment="1">
      <alignment horizontal="right" vertical="center"/>
    </xf>
    <xf numFmtId="196" fontId="2" fillId="0" borderId="0" xfId="0" applyNumberFormat="1" applyFont="1" applyFill="1" applyBorder="1" applyAlignment="1">
      <alignment horizontal="right" vertical="center"/>
    </xf>
    <xf numFmtId="49" fontId="4" fillId="0" borderId="17" xfId="0" applyNumberFormat="1" applyFont="1" applyBorder="1" applyAlignment="1">
      <alignment horizontal="center" vertical="center"/>
    </xf>
    <xf numFmtId="196" fontId="4" fillId="0" borderId="18" xfId="0" applyNumberFormat="1" applyFont="1" applyFill="1" applyBorder="1" applyAlignment="1">
      <alignment vertical="center"/>
    </xf>
    <xf numFmtId="196" fontId="4" fillId="0" borderId="17" xfId="0" applyNumberFormat="1" applyFont="1" applyFill="1" applyBorder="1" applyAlignment="1">
      <alignment vertical="center"/>
    </xf>
    <xf numFmtId="196" fontId="4" fillId="0" borderId="17" xfId="0" applyNumberFormat="1" applyFont="1" applyFill="1" applyBorder="1" applyAlignment="1">
      <alignment horizontal="right" vertical="center"/>
    </xf>
    <xf numFmtId="0" fontId="8" fillId="0" borderId="0" xfId="0" applyFont="1" applyFill="1" applyAlignment="1">
      <alignment vertical="center"/>
    </xf>
    <xf numFmtId="176" fontId="2" fillId="0" borderId="0" xfId="0" applyNumberFormat="1" applyFont="1" applyAlignment="1">
      <alignment vertical="center"/>
    </xf>
    <xf numFmtId="177" fontId="2" fillId="0" borderId="0" xfId="0" applyNumberFormat="1" applyFont="1" applyAlignment="1">
      <alignment vertical="center"/>
    </xf>
    <xf numFmtId="0" fontId="4" fillId="0" borderId="13" xfId="0" applyFont="1" applyBorder="1" applyAlignment="1">
      <alignment horizontal="distributed" vertical="center"/>
    </xf>
    <xf numFmtId="176" fontId="4" fillId="0" borderId="0" xfId="0" applyNumberFormat="1" applyFont="1" applyBorder="1" applyAlignment="1">
      <alignment vertical="center"/>
    </xf>
    <xf numFmtId="178" fontId="4" fillId="0" borderId="0" xfId="0" applyNumberFormat="1" applyFont="1" applyAlignment="1">
      <alignment vertical="center"/>
    </xf>
    <xf numFmtId="0" fontId="2" fillId="0" borderId="13" xfId="0" applyFont="1" applyBorder="1" applyAlignment="1">
      <alignment horizontal="distributed" vertical="center"/>
    </xf>
    <xf numFmtId="176" fontId="2" fillId="0" borderId="0" xfId="0" applyNumberFormat="1" applyFont="1" applyBorder="1" applyAlignment="1">
      <alignment vertical="center"/>
    </xf>
    <xf numFmtId="177" fontId="4" fillId="0" borderId="0" xfId="0" applyNumberFormat="1" applyFont="1" applyAlignment="1">
      <alignment vertical="center"/>
    </xf>
    <xf numFmtId="0" fontId="2" fillId="0" borderId="14" xfId="0" applyFont="1" applyBorder="1" applyAlignment="1">
      <alignment horizontal="distributed" vertical="center"/>
    </xf>
    <xf numFmtId="176" fontId="2" fillId="0" borderId="17" xfId="0" applyNumberFormat="1" applyFont="1" applyBorder="1" applyAlignment="1">
      <alignment vertical="center"/>
    </xf>
    <xf numFmtId="177" fontId="2" fillId="0" borderId="17" xfId="0" applyNumberFormat="1" applyFont="1" applyBorder="1" applyAlignment="1">
      <alignment vertical="center"/>
    </xf>
    <xf numFmtId="0" fontId="2" fillId="0" borderId="0" xfId="0" applyFont="1" applyAlignment="1">
      <alignment horizontal="distributed" vertical="center"/>
    </xf>
    <xf numFmtId="0" fontId="2" fillId="0" borderId="17" xfId="0" applyFont="1" applyBorder="1" applyAlignment="1">
      <alignment vertical="center"/>
    </xf>
    <xf numFmtId="197" fontId="2" fillId="0" borderId="16" xfId="0" applyNumberFormat="1" applyFont="1" applyBorder="1" applyAlignment="1">
      <alignment horizontal="right" vertical="center"/>
    </xf>
    <xf numFmtId="197" fontId="2" fillId="0" borderId="0" xfId="0" applyNumberFormat="1" applyFont="1" applyBorder="1" applyAlignment="1">
      <alignment horizontal="right" vertical="center"/>
    </xf>
    <xf numFmtId="190" fontId="2" fillId="0" borderId="0" xfId="0" applyNumberFormat="1" applyFont="1" applyFill="1" applyBorder="1" applyAlignment="1">
      <alignment vertical="center"/>
    </xf>
    <xf numFmtId="0" fontId="3" fillId="0" borderId="0" xfId="0" applyFont="1" applyAlignment="1">
      <alignment horizontal="center" vertical="center"/>
    </xf>
    <xf numFmtId="197" fontId="4" fillId="0" borderId="16" xfId="0" applyNumberFormat="1" applyFont="1" applyBorder="1" applyAlignment="1">
      <alignment horizontal="right" vertical="center"/>
    </xf>
    <xf numFmtId="197" fontId="4" fillId="0" borderId="0" xfId="0" applyNumberFormat="1" applyFont="1" applyBorder="1" applyAlignment="1">
      <alignment horizontal="right" vertical="center"/>
    </xf>
    <xf numFmtId="197" fontId="2" fillId="0" borderId="0" xfId="0" applyNumberFormat="1" applyFont="1" applyAlignment="1">
      <alignment horizontal="right" vertical="center"/>
    </xf>
    <xf numFmtId="0" fontId="2" fillId="0" borderId="13" xfId="0" applyFont="1" applyBorder="1" applyAlignment="1">
      <alignment horizontal="center" vertical="center"/>
    </xf>
    <xf numFmtId="197" fontId="2" fillId="0" borderId="0" xfId="0" applyNumberFormat="1" applyFont="1" applyFill="1" applyBorder="1" applyAlignment="1">
      <alignment horizontal="right" vertical="center"/>
    </xf>
    <xf numFmtId="193" fontId="2" fillId="0" borderId="0" xfId="0" applyNumberFormat="1" applyFont="1" applyFill="1" applyBorder="1" applyAlignment="1">
      <alignment horizontal="right" vertical="center"/>
    </xf>
    <xf numFmtId="0" fontId="0" fillId="0" borderId="0" xfId="0" applyAlignment="1">
      <alignment vertical="center"/>
    </xf>
    <xf numFmtId="183" fontId="2" fillId="0" borderId="0" xfId="0" applyNumberFormat="1" applyFont="1" applyBorder="1" applyAlignment="1">
      <alignment vertical="center"/>
    </xf>
    <xf numFmtId="0" fontId="2" fillId="0" borderId="14" xfId="0" applyFont="1" applyBorder="1" applyAlignment="1">
      <alignment horizontal="center" vertical="center"/>
    </xf>
    <xf numFmtId="197" fontId="2" fillId="0" borderId="17" xfId="0" applyNumberFormat="1" applyFont="1" applyFill="1" applyBorder="1" applyAlignment="1">
      <alignment horizontal="right" vertical="center"/>
    </xf>
    <xf numFmtId="193" fontId="2" fillId="0" borderId="17" xfId="0" applyNumberFormat="1" applyFont="1" applyFill="1" applyBorder="1" applyAlignment="1">
      <alignment horizontal="right" vertical="center"/>
    </xf>
    <xf numFmtId="0" fontId="4" fillId="0" borderId="27" xfId="0" applyFont="1" applyBorder="1" applyAlignment="1">
      <alignment horizontal="distributed" vertical="center"/>
    </xf>
    <xf numFmtId="199" fontId="4" fillId="0" borderId="16" xfId="0" applyNumberFormat="1" applyFont="1" applyFill="1" applyBorder="1" applyAlignment="1">
      <alignment horizontal="right" vertical="center"/>
    </xf>
    <xf numFmtId="199" fontId="4" fillId="0" borderId="27" xfId="0" applyNumberFormat="1" applyFont="1" applyFill="1" applyBorder="1" applyAlignment="1">
      <alignment horizontal="right" vertical="center"/>
    </xf>
    <xf numFmtId="199" fontId="4" fillId="0" borderId="0" xfId="0" applyNumberFormat="1" applyFont="1" applyFill="1" applyBorder="1" applyAlignment="1">
      <alignment horizontal="right" vertical="center"/>
    </xf>
    <xf numFmtId="199" fontId="4" fillId="0" borderId="0" xfId="0" applyNumberFormat="1" applyFont="1" applyAlignment="1">
      <alignment horizontal="right" vertical="center"/>
    </xf>
    <xf numFmtId="199" fontId="4" fillId="0" borderId="0" xfId="0" applyNumberFormat="1" applyFont="1" applyFill="1" applyAlignment="1">
      <alignment horizontal="right" vertical="center"/>
    </xf>
    <xf numFmtId="199" fontId="2" fillId="0" borderId="16" xfId="0" applyNumberFormat="1" applyFont="1" applyFill="1" applyBorder="1" applyAlignment="1">
      <alignment horizontal="right" vertical="center"/>
    </xf>
    <xf numFmtId="199" fontId="2" fillId="0" borderId="0" xfId="0" applyNumberFormat="1" applyFont="1" applyFill="1" applyBorder="1" applyAlignment="1">
      <alignment horizontal="right" vertical="center"/>
    </xf>
    <xf numFmtId="199" fontId="2" fillId="0" borderId="0" xfId="0" applyNumberFormat="1" applyFont="1" applyFill="1" applyAlignment="1">
      <alignment horizontal="right" vertical="center"/>
    </xf>
    <xf numFmtId="199" fontId="2" fillId="0" borderId="0" xfId="0" applyNumberFormat="1" applyFont="1" applyAlignment="1">
      <alignment horizontal="right" vertical="center"/>
    </xf>
    <xf numFmtId="0" fontId="2" fillId="0" borderId="17" xfId="0" applyFont="1" applyBorder="1" applyAlignment="1">
      <alignment horizontal="distributed" vertical="center"/>
    </xf>
    <xf numFmtId="199" fontId="2" fillId="0" borderId="18" xfId="0" applyNumberFormat="1" applyFont="1" applyFill="1" applyBorder="1" applyAlignment="1">
      <alignment horizontal="right" vertical="center"/>
    </xf>
    <xf numFmtId="199" fontId="2" fillId="0" borderId="17" xfId="0" applyNumberFormat="1" applyFont="1" applyFill="1" applyBorder="1" applyAlignment="1">
      <alignment horizontal="right" vertical="center"/>
    </xf>
    <xf numFmtId="199" fontId="2" fillId="0" borderId="17" xfId="0" applyNumberFormat="1" applyFont="1" applyBorder="1" applyAlignment="1">
      <alignment horizontal="right" vertical="center"/>
    </xf>
    <xf numFmtId="0" fontId="2" fillId="0" borderId="0" xfId="0" applyFont="1" applyBorder="1" applyAlignment="1">
      <alignment horizontal="left" vertical="center"/>
    </xf>
    <xf numFmtId="188" fontId="2" fillId="0" borderId="0" xfId="0" applyNumberFormat="1" applyFont="1" applyBorder="1" applyAlignment="1">
      <alignment vertical="center"/>
    </xf>
    <xf numFmtId="182" fontId="2" fillId="0" borderId="0" xfId="0" applyNumberFormat="1" applyFont="1" applyBorder="1" applyAlignment="1">
      <alignment horizontal="right" vertical="center"/>
    </xf>
    <xf numFmtId="189" fontId="2" fillId="0" borderId="0" xfId="0" applyNumberFormat="1" applyFont="1" applyBorder="1" applyAlignment="1">
      <alignment vertical="center"/>
    </xf>
    <xf numFmtId="189" fontId="2" fillId="0" borderId="0" xfId="0" applyNumberFormat="1" applyFont="1" applyBorder="1" applyAlignment="1">
      <alignment horizontal="right" vertical="center"/>
    </xf>
    <xf numFmtId="0" fontId="7" fillId="0" borderId="0" xfId="0" applyFont="1" applyBorder="1" applyAlignment="1">
      <alignment vertical="center"/>
    </xf>
    <xf numFmtId="189" fontId="4" fillId="0" borderId="0" xfId="0" applyNumberFormat="1" applyFont="1" applyBorder="1" applyAlignment="1">
      <alignment vertical="center"/>
    </xf>
    <xf numFmtId="182" fontId="4" fillId="0" borderId="0" xfId="0" applyNumberFormat="1" applyFont="1" applyBorder="1" applyAlignment="1">
      <alignment horizontal="right" vertical="center"/>
    </xf>
    <xf numFmtId="0" fontId="6" fillId="0" borderId="0" xfId="0" applyFont="1" applyBorder="1" applyAlignment="1">
      <alignment vertical="center"/>
    </xf>
    <xf numFmtId="49" fontId="3" fillId="0" borderId="0" xfId="0" applyNumberFormat="1" applyFont="1" applyBorder="1" applyAlignment="1">
      <alignment horizontal="center" vertical="center"/>
    </xf>
    <xf numFmtId="196" fontId="3" fillId="0" borderId="16" xfId="0" applyNumberFormat="1" applyFont="1" applyFill="1" applyBorder="1" applyAlignment="1">
      <alignment vertical="center"/>
    </xf>
    <xf numFmtId="196" fontId="3" fillId="0" borderId="0" xfId="0" applyNumberFormat="1" applyFont="1" applyFill="1" applyBorder="1" applyAlignment="1">
      <alignment vertical="center"/>
    </xf>
    <xf numFmtId="196" fontId="3" fillId="0" borderId="0" xfId="0" applyNumberFormat="1" applyFont="1" applyFill="1" applyBorder="1" applyAlignment="1">
      <alignment horizontal="right" vertical="center"/>
    </xf>
    <xf numFmtId="0" fontId="12" fillId="0" borderId="28" xfId="0" applyFont="1" applyFill="1" applyBorder="1" applyAlignment="1">
      <alignment horizontal="center" vertical="center" wrapText="1"/>
    </xf>
    <xf numFmtId="0" fontId="12" fillId="0" borderId="29" xfId="0" applyFont="1" applyFill="1" applyBorder="1" applyAlignment="1">
      <alignment horizontal="center" vertical="center" wrapText="1"/>
    </xf>
    <xf numFmtId="0" fontId="2" fillId="0" borderId="30" xfId="0" applyFont="1" applyBorder="1" applyAlignment="1">
      <alignment horizontal="distributed" vertical="center"/>
    </xf>
    <xf numFmtId="0" fontId="2" fillId="0" borderId="31" xfId="0" applyFont="1" applyBorder="1" applyAlignment="1">
      <alignment horizontal="distributed" vertical="center"/>
    </xf>
    <xf numFmtId="0" fontId="2" fillId="0" borderId="11" xfId="0" applyFont="1" applyBorder="1" applyAlignment="1">
      <alignment horizontal="distributed" vertical="center"/>
    </xf>
    <xf numFmtId="0" fontId="2" fillId="0" borderId="12" xfId="0" applyFont="1" applyBorder="1" applyAlignment="1">
      <alignment horizontal="distributed" vertical="center"/>
    </xf>
    <xf numFmtId="0" fontId="2" fillId="0" borderId="32" xfId="0" applyFont="1" applyBorder="1" applyAlignment="1">
      <alignment horizontal="distributed"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33" xfId="0" applyFont="1" applyBorder="1" applyAlignment="1">
      <alignment horizontal="center" vertical="center"/>
    </xf>
    <xf numFmtId="0" fontId="2" fillId="0" borderId="34" xfId="0" applyFont="1" applyBorder="1" applyAlignment="1">
      <alignment horizontal="center" vertical="center"/>
    </xf>
    <xf numFmtId="0" fontId="2" fillId="0" borderId="11" xfId="0" applyFont="1" applyBorder="1" applyAlignment="1">
      <alignment horizontal="center" vertical="center"/>
    </xf>
    <xf numFmtId="0" fontId="2" fillId="0" borderId="32" xfId="0" applyFont="1" applyBorder="1" applyAlignment="1">
      <alignment horizontal="center" vertical="center"/>
    </xf>
    <xf numFmtId="0" fontId="2" fillId="0" borderId="12" xfId="0" applyFont="1" applyBorder="1" applyAlignment="1">
      <alignment horizontal="center" vertical="center"/>
    </xf>
    <xf numFmtId="0" fontId="2" fillId="0" borderId="35" xfId="0" applyFont="1" applyBorder="1" applyAlignment="1">
      <alignment horizontal="center" vertical="center"/>
    </xf>
    <xf numFmtId="0" fontId="2" fillId="0" borderId="36" xfId="0" applyFont="1" applyBorder="1" applyAlignment="1">
      <alignment horizontal="center" vertical="center"/>
    </xf>
    <xf numFmtId="193" fontId="2" fillId="0" borderId="11" xfId="0" applyNumberFormat="1" applyFont="1" applyBorder="1" applyAlignment="1">
      <alignment horizontal="distributed" vertical="center"/>
    </xf>
    <xf numFmtId="193" fontId="2" fillId="0" borderId="10" xfId="0" applyNumberFormat="1" applyFont="1" applyBorder="1" applyAlignment="1">
      <alignment horizontal="distributed" vertical="center"/>
    </xf>
    <xf numFmtId="0" fontId="2" fillId="0" borderId="37" xfId="0" applyFont="1" applyBorder="1" applyAlignment="1">
      <alignment horizontal="distributed" vertical="center"/>
    </xf>
    <xf numFmtId="193" fontId="2" fillId="0" borderId="38" xfId="0" applyNumberFormat="1" applyFont="1" applyBorder="1" applyAlignment="1">
      <alignment horizontal="distributed" vertical="center"/>
    </xf>
    <xf numFmtId="193" fontId="2" fillId="0" borderId="15" xfId="0" applyNumberFormat="1" applyFont="1" applyBorder="1" applyAlignment="1">
      <alignment horizontal="distributed"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indexed="10"/>
  </sheetPr>
  <dimension ref="A1:D8"/>
  <sheetViews>
    <sheetView showGridLines="0" tabSelected="1" zoomScalePageLayoutView="0" workbookViewId="0" topLeftCell="A1">
      <selection activeCell="A1" sqref="A1"/>
    </sheetView>
  </sheetViews>
  <sheetFormatPr defaultColWidth="9.00390625" defaultRowHeight="27.75" customHeight="1"/>
  <cols>
    <col min="1" max="1" width="7.50390625" style="44" customWidth="1"/>
    <col min="2" max="2" width="46.375" style="44" bestFit="1" customWidth="1"/>
    <col min="3" max="3" width="9.00390625" style="48" customWidth="1"/>
    <col min="4" max="4" width="9.00390625" style="36" customWidth="1"/>
  </cols>
  <sheetData>
    <row r="1" spans="1:3" ht="27.75" customHeight="1" thickBot="1">
      <c r="A1" s="34" t="s">
        <v>87</v>
      </c>
      <c r="B1" s="34"/>
      <c r="C1" s="35"/>
    </row>
    <row r="2" spans="1:3" ht="27.75" customHeight="1" thickBot="1">
      <c r="A2" s="37" t="s">
        <v>85</v>
      </c>
      <c r="B2" s="126" t="s">
        <v>86</v>
      </c>
      <c r="C2" s="127"/>
    </row>
    <row r="3" spans="1:3" ht="27.75" customHeight="1">
      <c r="A3" s="45">
        <v>1</v>
      </c>
      <c r="B3" s="46" t="s">
        <v>204</v>
      </c>
      <c r="C3" s="47">
        <f>HYPERLINK("#1！A１",)</f>
        <v>0</v>
      </c>
    </row>
    <row r="4" spans="1:4" ht="27.75" customHeight="1">
      <c r="A4" s="38">
        <v>2</v>
      </c>
      <c r="B4" s="39" t="s">
        <v>203</v>
      </c>
      <c r="C4" s="40">
        <f>HYPERLINK("#2！A１",)</f>
        <v>0</v>
      </c>
      <c r="D4" s="55"/>
    </row>
    <row r="5" spans="1:3" ht="27.75" customHeight="1">
      <c r="A5" s="38">
        <v>3</v>
      </c>
      <c r="B5" s="39" t="s">
        <v>225</v>
      </c>
      <c r="C5" s="40">
        <f>HYPERLINK("#3！A１",)</f>
        <v>0</v>
      </c>
    </row>
    <row r="6" spans="1:4" ht="27.75" customHeight="1">
      <c r="A6" s="38">
        <v>4</v>
      </c>
      <c r="B6" s="39" t="s">
        <v>224</v>
      </c>
      <c r="C6" s="40">
        <f>HYPERLINK("#4！A１",)</f>
        <v>0</v>
      </c>
      <c r="D6" s="55"/>
    </row>
    <row r="7" spans="1:3" ht="27.75" customHeight="1">
      <c r="A7" s="38">
        <v>5</v>
      </c>
      <c r="B7" s="39" t="s">
        <v>223</v>
      </c>
      <c r="C7" s="40">
        <f>HYPERLINK("#5！A１",)</f>
        <v>0</v>
      </c>
    </row>
    <row r="8" spans="1:3" ht="27.75" customHeight="1" thickBot="1">
      <c r="A8" s="41">
        <v>6</v>
      </c>
      <c r="B8" s="42" t="s">
        <v>222</v>
      </c>
      <c r="C8" s="43">
        <f>HYPERLINK("#6！A１",)</f>
        <v>0</v>
      </c>
    </row>
  </sheetData>
  <sheetProtection/>
  <mergeCells count="1">
    <mergeCell ref="B2:C2"/>
  </mergeCells>
  <printOptions/>
  <pageMargins left="0.787" right="0.787" top="0.984" bottom="0.984" header="0.512" footer="0.51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sheetPr>
    <tabColor indexed="12"/>
  </sheetPr>
  <dimension ref="A1:C112"/>
  <sheetViews>
    <sheetView zoomScalePageLayoutView="0" workbookViewId="0" topLeftCell="A1">
      <selection activeCell="A2" sqref="A2"/>
    </sheetView>
  </sheetViews>
  <sheetFormatPr defaultColWidth="9.00390625" defaultRowHeight="16.5" customHeight="1"/>
  <cols>
    <col min="1" max="1" width="16.75390625" style="82" customWidth="1"/>
    <col min="2" max="2" width="16.75390625" style="71" customWidth="1"/>
    <col min="3" max="3" width="16.75390625" style="72" customWidth="1"/>
    <col min="4" max="16384" width="9.00390625" style="2" customWidth="1"/>
  </cols>
  <sheetData>
    <row r="1" ht="16.5" customHeight="1">
      <c r="A1" s="70" t="s">
        <v>216</v>
      </c>
    </row>
    <row r="2" ht="16.5" customHeight="1">
      <c r="A2" s="49" t="str">
        <f>HYPERLINK("#目次!A3","目次に戻る")</f>
        <v>目次に戻る</v>
      </c>
    </row>
    <row r="3" ht="16.5" customHeight="1" thickBot="1">
      <c r="A3" s="2" t="s">
        <v>45</v>
      </c>
    </row>
    <row r="4" spans="1:3" ht="16.5" customHeight="1">
      <c r="A4" s="8" t="s">
        <v>88</v>
      </c>
      <c r="B4" s="5" t="s">
        <v>89</v>
      </c>
      <c r="C4" s="7" t="s">
        <v>90</v>
      </c>
    </row>
    <row r="5" spans="1:3" ht="16.5" customHeight="1">
      <c r="A5" s="73" t="s">
        <v>91</v>
      </c>
      <c r="B5" s="74">
        <v>15.59</v>
      </c>
      <c r="C5" s="75">
        <v>1000</v>
      </c>
    </row>
    <row r="6" spans="1:2" ht="16.5" customHeight="1">
      <c r="A6" s="76"/>
      <c r="B6" s="77"/>
    </row>
    <row r="7" spans="1:3" ht="16.5" customHeight="1">
      <c r="A7" s="73" t="s">
        <v>92</v>
      </c>
      <c r="B7" s="74">
        <v>0.81</v>
      </c>
      <c r="C7" s="78">
        <v>51.95638229634381</v>
      </c>
    </row>
    <row r="8" spans="1:3" ht="16.5" customHeight="1">
      <c r="A8" s="76" t="s">
        <v>93</v>
      </c>
      <c r="B8" s="77">
        <v>0.08</v>
      </c>
      <c r="C8" s="72">
        <v>5.131494547787043</v>
      </c>
    </row>
    <row r="9" spans="1:3" ht="16.5" customHeight="1">
      <c r="A9" s="76" t="s">
        <v>94</v>
      </c>
      <c r="B9" s="77">
        <v>0.16</v>
      </c>
      <c r="C9" s="72">
        <v>10.262989095574087</v>
      </c>
    </row>
    <row r="10" spans="1:3" ht="16.5" customHeight="1">
      <c r="A10" s="76" t="s">
        <v>95</v>
      </c>
      <c r="B10" s="77">
        <v>0.21</v>
      </c>
      <c r="C10" s="72">
        <v>13.47017318794099</v>
      </c>
    </row>
    <row r="11" spans="1:3" ht="16.5" customHeight="1">
      <c r="A11" s="76" t="s">
        <v>96</v>
      </c>
      <c r="B11" s="77">
        <v>0.19</v>
      </c>
      <c r="C11" s="72">
        <v>12.187299550994227</v>
      </c>
    </row>
    <row r="12" spans="1:3" ht="16.5" customHeight="1">
      <c r="A12" s="76" t="s">
        <v>97</v>
      </c>
      <c r="B12" s="77">
        <v>0.17</v>
      </c>
      <c r="C12" s="72">
        <v>10.904425914047469</v>
      </c>
    </row>
    <row r="13" spans="1:3" ht="16.5" customHeight="1">
      <c r="A13" s="73" t="s">
        <v>98</v>
      </c>
      <c r="B13" s="74">
        <v>1.01</v>
      </c>
      <c r="C13" s="78">
        <v>64.78511866581142</v>
      </c>
    </row>
    <row r="14" spans="1:3" ht="16.5" customHeight="1">
      <c r="A14" s="76" t="s">
        <v>99</v>
      </c>
      <c r="B14" s="77">
        <v>0.21</v>
      </c>
      <c r="C14" s="72">
        <v>13.470173187941</v>
      </c>
    </row>
    <row r="15" spans="1:3" ht="16.5" customHeight="1">
      <c r="A15" s="76" t="s">
        <v>100</v>
      </c>
      <c r="B15" s="77">
        <v>0.18</v>
      </c>
      <c r="C15" s="72">
        <v>11.545862732520849</v>
      </c>
    </row>
    <row r="16" spans="1:3" ht="16.5" customHeight="1">
      <c r="A16" s="76" t="s">
        <v>101</v>
      </c>
      <c r="B16" s="77">
        <v>0.11</v>
      </c>
      <c r="C16" s="72">
        <v>7.055805003207184</v>
      </c>
    </row>
    <row r="17" spans="1:3" ht="16.5" customHeight="1">
      <c r="A17" s="76" t="s">
        <v>102</v>
      </c>
      <c r="B17" s="77">
        <v>0.15</v>
      </c>
      <c r="C17" s="72">
        <v>9.621552277100708</v>
      </c>
    </row>
    <row r="18" spans="1:3" ht="16.5" customHeight="1">
      <c r="A18" s="76" t="s">
        <v>103</v>
      </c>
      <c r="B18" s="77">
        <v>0.27</v>
      </c>
      <c r="C18" s="72">
        <v>17.31879409878127</v>
      </c>
    </row>
    <row r="19" spans="1:3" ht="16.5" customHeight="1">
      <c r="A19" s="76" t="s">
        <v>104</v>
      </c>
      <c r="B19" s="77">
        <v>0.09</v>
      </c>
      <c r="C19" s="72">
        <v>5.7729313662604245</v>
      </c>
    </row>
    <row r="20" spans="1:3" ht="16.5" customHeight="1">
      <c r="A20" s="73" t="s">
        <v>105</v>
      </c>
      <c r="B20" s="74">
        <v>1.06</v>
      </c>
      <c r="C20" s="78">
        <v>67.99230275817833</v>
      </c>
    </row>
    <row r="21" spans="1:3" ht="16.5" customHeight="1">
      <c r="A21" s="76" t="s">
        <v>106</v>
      </c>
      <c r="B21" s="77">
        <v>0.12</v>
      </c>
      <c r="C21" s="72">
        <v>7.697241821680565</v>
      </c>
    </row>
    <row r="22" spans="1:3" ht="16.5" customHeight="1">
      <c r="A22" s="76" t="s">
        <v>107</v>
      </c>
      <c r="B22" s="77">
        <v>0.22</v>
      </c>
      <c r="C22" s="72">
        <v>14.111610006414368</v>
      </c>
    </row>
    <row r="23" spans="1:3" ht="16.5" customHeight="1">
      <c r="A23" s="76" t="s">
        <v>108</v>
      </c>
      <c r="B23" s="77">
        <v>0.17</v>
      </c>
      <c r="C23" s="72">
        <v>10.904425914047469</v>
      </c>
    </row>
    <row r="24" spans="1:3" ht="16.5" customHeight="1">
      <c r="A24" s="76" t="s">
        <v>109</v>
      </c>
      <c r="B24" s="77">
        <v>0.22</v>
      </c>
      <c r="C24" s="72">
        <v>14.111610006414368</v>
      </c>
    </row>
    <row r="25" spans="1:3" ht="16.5" customHeight="1">
      <c r="A25" s="76" t="s">
        <v>110</v>
      </c>
      <c r="B25" s="77">
        <v>0.16</v>
      </c>
      <c r="C25" s="72">
        <v>10.262989095574087</v>
      </c>
    </row>
    <row r="26" spans="1:3" ht="16.5" customHeight="1">
      <c r="A26" s="76" t="s">
        <v>111</v>
      </c>
      <c r="B26" s="77">
        <v>0.17</v>
      </c>
      <c r="C26" s="72">
        <v>10.904425914047469</v>
      </c>
    </row>
    <row r="27" spans="1:3" ht="16.5" customHeight="1">
      <c r="A27" s="73" t="s">
        <v>112</v>
      </c>
      <c r="B27" s="74">
        <v>1.16</v>
      </c>
      <c r="C27" s="78">
        <v>74.40667094291213</v>
      </c>
    </row>
    <row r="28" spans="1:3" ht="16.5" customHeight="1">
      <c r="A28" s="76" t="s">
        <v>113</v>
      </c>
      <c r="B28" s="77">
        <v>0.23</v>
      </c>
      <c r="C28" s="72">
        <v>14.75304682488775</v>
      </c>
    </row>
    <row r="29" spans="1:3" ht="16.5" customHeight="1">
      <c r="A29" s="76" t="s">
        <v>114</v>
      </c>
      <c r="B29" s="77">
        <v>0.3</v>
      </c>
      <c r="C29" s="72">
        <v>19.243104554201416</v>
      </c>
    </row>
    <row r="30" spans="1:3" ht="16.5" customHeight="1">
      <c r="A30" s="76" t="s">
        <v>115</v>
      </c>
      <c r="B30" s="77">
        <v>0.2</v>
      </c>
      <c r="C30" s="72">
        <v>12.82873636946761</v>
      </c>
    </row>
    <row r="31" spans="1:3" ht="16.5" customHeight="1">
      <c r="A31" s="76" t="s">
        <v>116</v>
      </c>
      <c r="B31" s="77">
        <v>0.23</v>
      </c>
      <c r="C31" s="72">
        <v>14.75304682488775</v>
      </c>
    </row>
    <row r="32" spans="1:3" ht="16.5" customHeight="1">
      <c r="A32" s="76" t="s">
        <v>117</v>
      </c>
      <c r="B32" s="77">
        <v>0.2</v>
      </c>
      <c r="C32" s="72">
        <v>12.82873636946761</v>
      </c>
    </row>
    <row r="33" spans="1:3" ht="16.5" customHeight="1">
      <c r="A33" s="73" t="s">
        <v>118</v>
      </c>
      <c r="B33" s="74">
        <v>0.95</v>
      </c>
      <c r="C33" s="78">
        <v>60.93649775497115</v>
      </c>
    </row>
    <row r="34" spans="1:3" ht="16.5" customHeight="1">
      <c r="A34" s="76" t="s">
        <v>119</v>
      </c>
      <c r="B34" s="77">
        <v>0.24</v>
      </c>
      <c r="C34" s="72">
        <v>15.39448364336113</v>
      </c>
    </row>
    <row r="35" spans="1:3" ht="16.5" customHeight="1">
      <c r="A35" s="76" t="s">
        <v>120</v>
      </c>
      <c r="B35" s="77">
        <v>0.22</v>
      </c>
      <c r="C35" s="72">
        <v>14.111610006414368</v>
      </c>
    </row>
    <row r="36" spans="1:3" ht="16.5" customHeight="1">
      <c r="A36" s="76" t="s">
        <v>121</v>
      </c>
      <c r="B36" s="77">
        <v>0.16</v>
      </c>
      <c r="C36" s="72">
        <v>10.262989095574087</v>
      </c>
    </row>
    <row r="37" spans="1:3" ht="16.5" customHeight="1">
      <c r="A37" s="76" t="s">
        <v>122</v>
      </c>
      <c r="B37" s="77">
        <v>0.16</v>
      </c>
      <c r="C37" s="72">
        <v>10.262989095574087</v>
      </c>
    </row>
    <row r="38" spans="1:3" ht="16.5" customHeight="1">
      <c r="A38" s="76" t="s">
        <v>123</v>
      </c>
      <c r="B38" s="77">
        <v>0.17</v>
      </c>
      <c r="C38" s="72">
        <v>10.904425914047469</v>
      </c>
    </row>
    <row r="39" spans="1:3" ht="16.5" customHeight="1">
      <c r="A39" s="73" t="s">
        <v>124</v>
      </c>
      <c r="B39" s="74">
        <v>1.47</v>
      </c>
      <c r="C39" s="78">
        <v>94.29121231558693</v>
      </c>
    </row>
    <row r="40" spans="1:3" ht="16.5" customHeight="1">
      <c r="A40" s="76" t="s">
        <v>125</v>
      </c>
      <c r="B40" s="77">
        <v>0.25</v>
      </c>
      <c r="C40" s="72">
        <v>16.03592046183451</v>
      </c>
    </row>
    <row r="41" spans="1:3" ht="16.5" customHeight="1">
      <c r="A41" s="76" t="s">
        <v>126</v>
      </c>
      <c r="B41" s="77">
        <v>0.21</v>
      </c>
      <c r="C41" s="72">
        <v>13.47017318794099</v>
      </c>
    </row>
    <row r="42" spans="1:3" ht="16.5" customHeight="1">
      <c r="A42" s="76" t="s">
        <v>127</v>
      </c>
      <c r="B42" s="77">
        <v>0.24</v>
      </c>
      <c r="C42" s="72">
        <v>15.39448364336113</v>
      </c>
    </row>
    <row r="43" spans="1:3" ht="16.5" customHeight="1">
      <c r="A43" s="76" t="s">
        <v>128</v>
      </c>
      <c r="B43" s="77">
        <v>0.32</v>
      </c>
      <c r="C43" s="72">
        <v>20.525978191148173</v>
      </c>
    </row>
    <row r="44" spans="1:3" ht="16.5" customHeight="1">
      <c r="A44" s="76" t="s">
        <v>129</v>
      </c>
      <c r="B44" s="77">
        <v>0.3</v>
      </c>
      <c r="C44" s="72">
        <v>19.243104554201416</v>
      </c>
    </row>
    <row r="45" spans="1:3" ht="16.5" customHeight="1">
      <c r="A45" s="76" t="s">
        <v>130</v>
      </c>
      <c r="B45" s="77">
        <v>0.15</v>
      </c>
      <c r="C45" s="72">
        <v>9.621552277100708</v>
      </c>
    </row>
    <row r="46" spans="1:3" ht="16.5" customHeight="1">
      <c r="A46" s="73" t="s">
        <v>131</v>
      </c>
      <c r="B46" s="74">
        <v>1.01</v>
      </c>
      <c r="C46" s="78">
        <v>64.78511866581142</v>
      </c>
    </row>
    <row r="47" spans="1:3" ht="16.5" customHeight="1">
      <c r="A47" s="76" t="s">
        <v>132</v>
      </c>
      <c r="B47" s="77">
        <v>0.27</v>
      </c>
      <c r="C47" s="72">
        <v>17.31879409878127</v>
      </c>
    </row>
    <row r="48" spans="1:3" ht="16.5" customHeight="1">
      <c r="A48" s="76" t="s">
        <v>133</v>
      </c>
      <c r="B48" s="77">
        <v>0.2</v>
      </c>
      <c r="C48" s="72">
        <v>12.82873636946761</v>
      </c>
    </row>
    <row r="49" spans="1:3" ht="16.5" customHeight="1">
      <c r="A49" s="76" t="s">
        <v>134</v>
      </c>
      <c r="B49" s="77">
        <v>0.13</v>
      </c>
      <c r="C49" s="72">
        <v>8.338678640153946</v>
      </c>
    </row>
    <row r="50" spans="1:3" ht="16.5" customHeight="1">
      <c r="A50" s="76" t="s">
        <v>135</v>
      </c>
      <c r="B50" s="77">
        <v>0.19</v>
      </c>
      <c r="C50" s="72">
        <v>12.187299550994227</v>
      </c>
    </row>
    <row r="51" spans="1:3" ht="16.5" customHeight="1">
      <c r="A51" s="76" t="s">
        <v>136</v>
      </c>
      <c r="B51" s="77">
        <v>0.22</v>
      </c>
      <c r="C51" s="72">
        <v>14.111610006414368</v>
      </c>
    </row>
    <row r="52" spans="1:3" ht="16.5" customHeight="1">
      <c r="A52" s="73" t="s">
        <v>137</v>
      </c>
      <c r="B52" s="74">
        <v>0.81</v>
      </c>
      <c r="C52" s="78">
        <v>51.95638229634381</v>
      </c>
    </row>
    <row r="53" spans="1:3" ht="16.5" customHeight="1">
      <c r="A53" s="76" t="s">
        <v>138</v>
      </c>
      <c r="B53" s="77">
        <v>0.15</v>
      </c>
      <c r="C53" s="72">
        <v>9.621552277100708</v>
      </c>
    </row>
    <row r="54" spans="1:3" ht="16.5" customHeight="1">
      <c r="A54" s="76" t="s">
        <v>139</v>
      </c>
      <c r="B54" s="77">
        <v>0.2</v>
      </c>
      <c r="C54" s="72">
        <v>12.82873636946761</v>
      </c>
    </row>
    <row r="55" spans="1:3" ht="16.5" customHeight="1">
      <c r="A55" s="76" t="s">
        <v>140</v>
      </c>
      <c r="B55" s="77">
        <v>0.24</v>
      </c>
      <c r="C55" s="72">
        <v>15.39448364336113</v>
      </c>
    </row>
    <row r="56" spans="1:3" ht="16.5" customHeight="1">
      <c r="A56" s="76" t="s">
        <v>141</v>
      </c>
      <c r="B56" s="77">
        <v>0.12</v>
      </c>
      <c r="C56" s="72">
        <v>7.697241821680565</v>
      </c>
    </row>
    <row r="57" spans="1:3" ht="16.5" customHeight="1">
      <c r="A57" s="76" t="s">
        <v>142</v>
      </c>
      <c r="B57" s="77">
        <v>0.1</v>
      </c>
      <c r="C57" s="72">
        <v>6.414368184733805</v>
      </c>
    </row>
    <row r="58" spans="1:3" ht="16.5" customHeight="1">
      <c r="A58" s="73" t="s">
        <v>143</v>
      </c>
      <c r="B58" s="74">
        <v>0.67</v>
      </c>
      <c r="C58" s="78">
        <v>42.976266837716494</v>
      </c>
    </row>
    <row r="59" spans="1:3" ht="16.5" customHeight="1">
      <c r="A59" s="76" t="s">
        <v>144</v>
      </c>
      <c r="B59" s="77">
        <v>0.17</v>
      </c>
      <c r="C59" s="72">
        <v>10.904425914047469</v>
      </c>
    </row>
    <row r="60" spans="1:3" ht="16.5" customHeight="1">
      <c r="A60" s="76" t="s">
        <v>145</v>
      </c>
      <c r="B60" s="77">
        <v>0.18</v>
      </c>
      <c r="C60" s="72">
        <v>11.545862732520849</v>
      </c>
    </row>
    <row r="61" spans="1:3" ht="16.5" customHeight="1">
      <c r="A61" s="76" t="s">
        <v>146</v>
      </c>
      <c r="B61" s="77">
        <v>0.16</v>
      </c>
      <c r="C61" s="72">
        <v>10.262989095574087</v>
      </c>
    </row>
    <row r="62" spans="1:3" ht="16.5" customHeight="1">
      <c r="A62" s="76" t="s">
        <v>147</v>
      </c>
      <c r="B62" s="77">
        <v>0.16</v>
      </c>
      <c r="C62" s="72">
        <v>10.262989095574087</v>
      </c>
    </row>
    <row r="63" spans="1:3" ht="16.5" customHeight="1">
      <c r="A63" s="73" t="s">
        <v>148</v>
      </c>
      <c r="B63" s="74">
        <v>0.38</v>
      </c>
      <c r="C63" s="78">
        <v>24.374599101988455</v>
      </c>
    </row>
    <row r="64" spans="1:3" ht="16.5" customHeight="1">
      <c r="A64" s="76" t="s">
        <v>149</v>
      </c>
      <c r="B64" s="77">
        <v>0.21</v>
      </c>
      <c r="C64" s="72">
        <v>13.47017318794099</v>
      </c>
    </row>
    <row r="65" spans="1:3" ht="16.5" customHeight="1">
      <c r="A65" s="76" t="s">
        <v>150</v>
      </c>
      <c r="B65" s="77">
        <v>0.17</v>
      </c>
      <c r="C65" s="72">
        <v>10.904425914047469</v>
      </c>
    </row>
    <row r="66" spans="1:3" ht="16.5" customHeight="1">
      <c r="A66" s="73" t="s">
        <v>151</v>
      </c>
      <c r="B66" s="74">
        <v>0.52</v>
      </c>
      <c r="C66" s="78">
        <v>33.35471456061578</v>
      </c>
    </row>
    <row r="67" spans="1:3" ht="16.5" customHeight="1">
      <c r="A67" s="76" t="s">
        <v>152</v>
      </c>
      <c r="B67" s="77">
        <v>0.21</v>
      </c>
      <c r="C67" s="72">
        <v>13.47017318794099</v>
      </c>
    </row>
    <row r="68" spans="1:3" ht="16.5" customHeight="1">
      <c r="A68" s="76" t="s">
        <v>153</v>
      </c>
      <c r="B68" s="77">
        <v>0.18</v>
      </c>
      <c r="C68" s="72">
        <v>11.545862732520849</v>
      </c>
    </row>
    <row r="69" spans="1:3" ht="16.5" customHeight="1">
      <c r="A69" s="76" t="s">
        <v>154</v>
      </c>
      <c r="B69" s="77">
        <v>0.13</v>
      </c>
      <c r="C69" s="72">
        <v>8.338678640153946</v>
      </c>
    </row>
    <row r="70" spans="1:3" ht="16.5" customHeight="1">
      <c r="A70" s="73" t="s">
        <v>155</v>
      </c>
      <c r="B70" s="74">
        <v>0.76</v>
      </c>
      <c r="C70" s="78">
        <v>48.74919820397691</v>
      </c>
    </row>
    <row r="71" spans="1:3" ht="16.5" customHeight="1">
      <c r="A71" s="76" t="s">
        <v>156</v>
      </c>
      <c r="B71" s="77">
        <v>0.19</v>
      </c>
      <c r="C71" s="72">
        <v>12.187299550994227</v>
      </c>
    </row>
    <row r="72" spans="1:3" ht="16.5" customHeight="1">
      <c r="A72" s="76" t="s">
        <v>157</v>
      </c>
      <c r="B72" s="77">
        <v>0.12</v>
      </c>
      <c r="C72" s="72">
        <v>7.697241821680565</v>
      </c>
    </row>
    <row r="73" spans="1:3" ht="16.5" customHeight="1">
      <c r="A73" s="76" t="s">
        <v>158</v>
      </c>
      <c r="B73" s="77">
        <v>0.23</v>
      </c>
      <c r="C73" s="72">
        <v>14.75304682488775</v>
      </c>
    </row>
    <row r="74" spans="1:3" ht="16.5" customHeight="1">
      <c r="A74" s="76" t="s">
        <v>159</v>
      </c>
      <c r="B74" s="77">
        <v>0.22</v>
      </c>
      <c r="C74" s="72">
        <v>14.111610006414368</v>
      </c>
    </row>
    <row r="75" spans="1:3" ht="16.5" customHeight="1">
      <c r="A75" s="73" t="s">
        <v>160</v>
      </c>
      <c r="B75" s="74">
        <v>0.28</v>
      </c>
      <c r="C75" s="78">
        <v>17.960230917254655</v>
      </c>
    </row>
    <row r="76" spans="1:3" ht="16.5" customHeight="1">
      <c r="A76" s="76" t="s">
        <v>161</v>
      </c>
      <c r="B76" s="77">
        <v>0.14</v>
      </c>
      <c r="C76" s="72">
        <v>8.980115458627328</v>
      </c>
    </row>
    <row r="77" spans="1:3" ht="16.5" customHeight="1">
      <c r="A77" s="76" t="s">
        <v>162</v>
      </c>
      <c r="B77" s="77">
        <v>0.14</v>
      </c>
      <c r="C77" s="72">
        <v>8.980115458627328</v>
      </c>
    </row>
    <row r="78" spans="1:3" ht="16.5" customHeight="1">
      <c r="A78" s="73" t="s">
        <v>163</v>
      </c>
      <c r="B78" s="74">
        <v>0.92</v>
      </c>
      <c r="C78" s="78">
        <v>59.012187299551</v>
      </c>
    </row>
    <row r="79" spans="1:3" ht="16.5" customHeight="1">
      <c r="A79" s="76" t="s">
        <v>164</v>
      </c>
      <c r="B79" s="77">
        <v>0.19</v>
      </c>
      <c r="C79" s="72">
        <v>12.187299550994227</v>
      </c>
    </row>
    <row r="80" spans="1:3" ht="16.5" customHeight="1">
      <c r="A80" s="76" t="s">
        <v>165</v>
      </c>
      <c r="B80" s="77">
        <v>0.2</v>
      </c>
      <c r="C80" s="72">
        <v>12.82873636946761</v>
      </c>
    </row>
    <row r="81" spans="1:3" ht="16.5" customHeight="1">
      <c r="A81" s="76" t="s">
        <v>166</v>
      </c>
      <c r="B81" s="77">
        <v>0.12</v>
      </c>
      <c r="C81" s="72">
        <v>7.697241821680565</v>
      </c>
    </row>
    <row r="82" spans="1:3" ht="16.5" customHeight="1">
      <c r="A82" s="76" t="s">
        <v>167</v>
      </c>
      <c r="B82" s="77">
        <v>0.15</v>
      </c>
      <c r="C82" s="72">
        <v>9.621552277100708</v>
      </c>
    </row>
    <row r="83" spans="1:3" ht="16.5" customHeight="1">
      <c r="A83" s="76" t="s">
        <v>168</v>
      </c>
      <c r="B83" s="77">
        <v>0.11</v>
      </c>
      <c r="C83" s="72">
        <v>7.055805003207184</v>
      </c>
    </row>
    <row r="84" spans="1:3" ht="16.5" customHeight="1">
      <c r="A84" s="76" t="s">
        <v>169</v>
      </c>
      <c r="B84" s="77">
        <v>0.15</v>
      </c>
      <c r="C84" s="72">
        <v>9.621552277100708</v>
      </c>
    </row>
    <row r="85" spans="1:3" ht="16.5" customHeight="1">
      <c r="A85" s="73" t="s">
        <v>170</v>
      </c>
      <c r="B85" s="74">
        <v>0.71</v>
      </c>
      <c r="C85" s="78">
        <v>45.54201411161001</v>
      </c>
    </row>
    <row r="86" spans="1:3" ht="16.5" customHeight="1">
      <c r="A86" s="76" t="s">
        <v>171</v>
      </c>
      <c r="B86" s="77">
        <v>0.2</v>
      </c>
      <c r="C86" s="72">
        <v>12.82873636946761</v>
      </c>
    </row>
    <row r="87" spans="1:3" ht="16.5" customHeight="1">
      <c r="A87" s="76" t="s">
        <v>172</v>
      </c>
      <c r="B87" s="77">
        <v>0.15</v>
      </c>
      <c r="C87" s="72">
        <v>9.621552277100708</v>
      </c>
    </row>
    <row r="88" spans="1:3" ht="16.5" customHeight="1">
      <c r="A88" s="76" t="s">
        <v>173</v>
      </c>
      <c r="B88" s="77">
        <v>0.15</v>
      </c>
      <c r="C88" s="72">
        <v>9.621552277100708</v>
      </c>
    </row>
    <row r="89" spans="1:3" ht="16.5" customHeight="1">
      <c r="A89" s="76" t="s">
        <v>174</v>
      </c>
      <c r="B89" s="77">
        <v>0.21</v>
      </c>
      <c r="C89" s="72">
        <v>13.47017318794099</v>
      </c>
    </row>
    <row r="90" spans="1:3" ht="16.5" customHeight="1">
      <c r="A90" s="73" t="s">
        <v>175</v>
      </c>
      <c r="B90" s="74">
        <v>0.67</v>
      </c>
      <c r="C90" s="78">
        <v>42.976266837716494</v>
      </c>
    </row>
    <row r="91" spans="1:3" ht="16.5" customHeight="1">
      <c r="A91" s="76" t="s">
        <v>176</v>
      </c>
      <c r="B91" s="77">
        <v>0.19</v>
      </c>
      <c r="C91" s="72">
        <v>12.187299550994227</v>
      </c>
    </row>
    <row r="92" spans="1:3" ht="16.5" customHeight="1">
      <c r="A92" s="76" t="s">
        <v>177</v>
      </c>
      <c r="B92" s="77">
        <v>0.21</v>
      </c>
      <c r="C92" s="72">
        <v>13.47017318794099</v>
      </c>
    </row>
    <row r="93" spans="1:3" ht="16.5" customHeight="1">
      <c r="A93" s="76" t="s">
        <v>178</v>
      </c>
      <c r="B93" s="77">
        <v>0.27</v>
      </c>
      <c r="C93" s="72">
        <v>17.31879409878127</v>
      </c>
    </row>
    <row r="94" spans="1:3" ht="16.5" customHeight="1">
      <c r="A94" s="73" t="s">
        <v>179</v>
      </c>
      <c r="B94" s="74">
        <v>0.62</v>
      </c>
      <c r="C94" s="78">
        <v>39.769082745349586</v>
      </c>
    </row>
    <row r="95" spans="1:3" ht="16.5" customHeight="1">
      <c r="A95" s="76" t="s">
        <v>180</v>
      </c>
      <c r="B95" s="77">
        <v>0.22</v>
      </c>
      <c r="C95" s="72">
        <v>14.111610006414368</v>
      </c>
    </row>
    <row r="96" spans="1:3" ht="16.5" customHeight="1">
      <c r="A96" s="76" t="s">
        <v>181</v>
      </c>
      <c r="B96" s="77">
        <v>0.22</v>
      </c>
      <c r="C96" s="72">
        <v>14.111610006414368</v>
      </c>
    </row>
    <row r="97" spans="1:3" ht="16.5" customHeight="1">
      <c r="A97" s="76" t="s">
        <v>182</v>
      </c>
      <c r="B97" s="77">
        <v>0.18</v>
      </c>
      <c r="C97" s="72">
        <v>11.545862732520849</v>
      </c>
    </row>
    <row r="98" spans="1:3" ht="16.5" customHeight="1">
      <c r="A98" s="73" t="s">
        <v>183</v>
      </c>
      <c r="B98" s="74">
        <v>0.87</v>
      </c>
      <c r="C98" s="78">
        <v>55.80500320718411</v>
      </c>
    </row>
    <row r="99" spans="1:3" ht="16.5" customHeight="1">
      <c r="A99" s="76" t="s">
        <v>184</v>
      </c>
      <c r="B99" s="77">
        <v>0.13</v>
      </c>
      <c r="C99" s="72">
        <v>8.338678640153946</v>
      </c>
    </row>
    <row r="100" spans="1:3" ht="16.5" customHeight="1">
      <c r="A100" s="76" t="s">
        <v>185</v>
      </c>
      <c r="B100" s="77">
        <v>0.09</v>
      </c>
      <c r="C100" s="72">
        <v>5.7729313662604245</v>
      </c>
    </row>
    <row r="101" spans="1:3" ht="16.5" customHeight="1">
      <c r="A101" s="76" t="s">
        <v>186</v>
      </c>
      <c r="B101" s="77">
        <v>0.18</v>
      </c>
      <c r="C101" s="72">
        <v>11.545862732520849</v>
      </c>
    </row>
    <row r="102" spans="1:3" ht="16.5" customHeight="1">
      <c r="A102" s="76" t="s">
        <v>187</v>
      </c>
      <c r="B102" s="77">
        <v>0.2</v>
      </c>
      <c r="C102" s="72">
        <v>12.82873636946761</v>
      </c>
    </row>
    <row r="103" spans="1:3" ht="16.5" customHeight="1">
      <c r="A103" s="76" t="s">
        <v>188</v>
      </c>
      <c r="B103" s="77">
        <v>0.11</v>
      </c>
      <c r="C103" s="72">
        <v>7.055805003207184</v>
      </c>
    </row>
    <row r="104" spans="1:3" ht="16.5" customHeight="1">
      <c r="A104" s="76" t="s">
        <v>189</v>
      </c>
      <c r="B104" s="77">
        <v>0.16</v>
      </c>
      <c r="C104" s="72">
        <v>10.262989095574087</v>
      </c>
    </row>
    <row r="105" spans="1:3" ht="16.5" customHeight="1">
      <c r="A105" s="73" t="s">
        <v>190</v>
      </c>
      <c r="B105" s="74">
        <v>0.91</v>
      </c>
      <c r="C105" s="78">
        <v>58.37075048107762</v>
      </c>
    </row>
    <row r="106" spans="1:3" ht="16.5" customHeight="1">
      <c r="A106" s="76" t="s">
        <v>191</v>
      </c>
      <c r="B106" s="77">
        <v>0.14</v>
      </c>
      <c r="C106" s="72">
        <v>8.980115458627328</v>
      </c>
    </row>
    <row r="107" spans="1:3" ht="16.5" customHeight="1">
      <c r="A107" s="76" t="s">
        <v>192</v>
      </c>
      <c r="B107" s="77">
        <v>0.21</v>
      </c>
      <c r="C107" s="72">
        <v>13.47017318794099</v>
      </c>
    </row>
    <row r="108" spans="1:3" ht="16.5" customHeight="1">
      <c r="A108" s="76" t="s">
        <v>193</v>
      </c>
      <c r="B108" s="77">
        <v>0.14</v>
      </c>
      <c r="C108" s="72">
        <v>8.980115458627328</v>
      </c>
    </row>
    <row r="109" spans="1:3" ht="16.5" customHeight="1">
      <c r="A109" s="76" t="s">
        <v>194</v>
      </c>
      <c r="B109" s="77">
        <v>0.14</v>
      </c>
      <c r="C109" s="72">
        <v>8.980115458627328</v>
      </c>
    </row>
    <row r="110" spans="1:3" ht="16.5" customHeight="1" thickBot="1">
      <c r="A110" s="79" t="s">
        <v>195</v>
      </c>
      <c r="B110" s="80">
        <v>0.28</v>
      </c>
      <c r="C110" s="81">
        <v>17.960230917254655</v>
      </c>
    </row>
    <row r="111" spans="1:2" ht="16.5" customHeight="1">
      <c r="A111" s="71" t="s">
        <v>205</v>
      </c>
      <c r="B111" s="2"/>
    </row>
    <row r="112" spans="1:2" ht="16.5" customHeight="1">
      <c r="A112" s="71" t="s">
        <v>196</v>
      </c>
      <c r="B112" s="2"/>
    </row>
  </sheetData>
  <sheetProtection/>
  <printOptions/>
  <pageMargins left="0.7874015748031497" right="0.5905511811023623" top="0.984251968503937" bottom="0.5905511811023623" header="0.5118110236220472" footer="0.5118110236220472"/>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sheetPr>
    <tabColor indexed="12"/>
  </sheetPr>
  <dimension ref="A1:D34"/>
  <sheetViews>
    <sheetView zoomScalePageLayoutView="0" workbookViewId="0" topLeftCell="A1">
      <selection activeCell="A2" sqref="A2"/>
    </sheetView>
  </sheetViews>
  <sheetFormatPr defaultColWidth="21.50390625" defaultRowHeight="16.5" customHeight="1"/>
  <cols>
    <col min="1" max="1" width="15.625" style="9" customWidth="1"/>
    <col min="2" max="3" width="19.50390625" style="9" customWidth="1"/>
    <col min="4" max="16384" width="21.50390625" style="9" customWidth="1"/>
  </cols>
  <sheetData>
    <row r="1" ht="16.5" customHeight="1">
      <c r="A1" s="10" t="s">
        <v>217</v>
      </c>
    </row>
    <row r="2" ht="16.5" customHeight="1">
      <c r="A2" s="49" t="str">
        <f>HYPERLINK("#目次!A4","目次に戻る")</f>
        <v>目次に戻る</v>
      </c>
    </row>
    <row r="3" spans="1:3" s="2" customFormat="1" ht="16.5" customHeight="1" thickBot="1">
      <c r="A3" s="2" t="s">
        <v>45</v>
      </c>
      <c r="B3" s="71"/>
      <c r="C3" s="72"/>
    </row>
    <row r="4" spans="1:4" ht="16.5" customHeight="1">
      <c r="A4" s="5" t="s">
        <v>1</v>
      </c>
      <c r="B4" s="5" t="s">
        <v>2</v>
      </c>
      <c r="C4" s="4" t="s">
        <v>3</v>
      </c>
      <c r="D4" s="3"/>
    </row>
    <row r="5" spans="1:3" ht="16.5" customHeight="1">
      <c r="A5" s="11" t="s">
        <v>46</v>
      </c>
      <c r="B5" s="50">
        <v>2187.58</v>
      </c>
      <c r="C5" s="50">
        <v>1000</v>
      </c>
    </row>
    <row r="6" spans="1:3" ht="16.5" customHeight="1">
      <c r="A6" s="11" t="s">
        <v>47</v>
      </c>
      <c r="B6" s="50">
        <v>621.97</v>
      </c>
      <c r="C6" s="50">
        <v>284.3187449144717</v>
      </c>
    </row>
    <row r="7" spans="1:3" ht="16.5" customHeight="1">
      <c r="A7" s="12" t="s">
        <v>5</v>
      </c>
      <c r="B7" s="51">
        <v>11.64</v>
      </c>
      <c r="C7" s="51">
        <v>5.320948262463545</v>
      </c>
    </row>
    <row r="8" spans="1:3" ht="16.5" customHeight="1">
      <c r="A8" s="12" t="s">
        <v>7</v>
      </c>
      <c r="B8" s="51">
        <v>10.17</v>
      </c>
      <c r="C8" s="51">
        <v>4.648972837564798</v>
      </c>
    </row>
    <row r="9" spans="1:3" ht="16.5" customHeight="1">
      <c r="A9" s="12" t="s">
        <v>9</v>
      </c>
      <c r="B9" s="51">
        <v>20.34</v>
      </c>
      <c r="C9" s="51">
        <v>9.297945675129595</v>
      </c>
    </row>
    <row r="10" spans="1:3" ht="16.5" customHeight="1">
      <c r="A10" s="12" t="s">
        <v>11</v>
      </c>
      <c r="B10" s="51">
        <v>18.23</v>
      </c>
      <c r="C10" s="51">
        <v>8.333409521023231</v>
      </c>
    </row>
    <row r="11" spans="1:3" ht="16.5" customHeight="1">
      <c r="A11" s="12" t="s">
        <v>13</v>
      </c>
      <c r="B11" s="51">
        <v>11.31</v>
      </c>
      <c r="C11" s="51">
        <v>5.170096636465867</v>
      </c>
    </row>
    <row r="12" spans="1:3" ht="16.5" customHeight="1">
      <c r="A12" s="12" t="s">
        <v>15</v>
      </c>
      <c r="B12" s="52">
        <v>10.08</v>
      </c>
      <c r="C12" s="52">
        <v>4.607831485019976</v>
      </c>
    </row>
    <row r="13" spans="1:3" ht="16.5" customHeight="1">
      <c r="A13" s="12" t="s">
        <v>17</v>
      </c>
      <c r="B13" s="52">
        <v>13.75</v>
      </c>
      <c r="C13" s="52">
        <v>6.285484416569909</v>
      </c>
    </row>
    <row r="14" spans="1:3" ht="16.5" customHeight="1">
      <c r="A14" s="12" t="s">
        <v>19</v>
      </c>
      <c r="B14" s="52">
        <v>39.94</v>
      </c>
      <c r="C14" s="52">
        <v>18.25761800711288</v>
      </c>
    </row>
    <row r="15" spans="1:3" ht="16.5" customHeight="1">
      <c r="A15" s="12" t="s">
        <v>21</v>
      </c>
      <c r="B15" s="52">
        <v>22.72</v>
      </c>
      <c r="C15" s="52">
        <v>10.385905886870423</v>
      </c>
    </row>
    <row r="16" spans="1:3" ht="16.5" customHeight="1">
      <c r="A16" s="12" t="s">
        <v>23</v>
      </c>
      <c r="B16" s="52">
        <v>14.7</v>
      </c>
      <c r="C16" s="52">
        <v>6.719754248987465</v>
      </c>
    </row>
    <row r="17" spans="1:3" ht="16.5" customHeight="1">
      <c r="A17" s="12" t="s">
        <v>24</v>
      </c>
      <c r="B17" s="52">
        <v>59.46</v>
      </c>
      <c r="C17" s="52">
        <v>27.180720247945217</v>
      </c>
    </row>
    <row r="18" spans="1:3" ht="16.5" customHeight="1">
      <c r="A18" s="12" t="s">
        <v>25</v>
      </c>
      <c r="B18" s="52">
        <v>58.08</v>
      </c>
      <c r="C18" s="52">
        <v>26.549886175591293</v>
      </c>
    </row>
    <row r="19" spans="1:3" ht="16.5" customHeight="1">
      <c r="A19" s="12" t="s">
        <v>4</v>
      </c>
      <c r="B19" s="52">
        <v>15.11</v>
      </c>
      <c r="C19" s="52">
        <v>6.907175966136095</v>
      </c>
    </row>
    <row r="20" spans="1:3" ht="16.5" customHeight="1">
      <c r="A20" s="11" t="s">
        <v>0</v>
      </c>
      <c r="B20" s="53">
        <v>15.59</v>
      </c>
      <c r="C20" s="53">
        <v>7.126596513041809</v>
      </c>
    </row>
    <row r="21" spans="1:3" ht="16.5" customHeight="1">
      <c r="A21" s="12" t="s">
        <v>6</v>
      </c>
      <c r="B21" s="52">
        <v>34.02</v>
      </c>
      <c r="C21" s="52">
        <v>15.551431261942422</v>
      </c>
    </row>
    <row r="22" spans="1:3" ht="16.5" customHeight="1">
      <c r="A22" s="12" t="s">
        <v>8</v>
      </c>
      <c r="B22" s="52">
        <v>13.01</v>
      </c>
      <c r="C22" s="52">
        <v>5.947211073423601</v>
      </c>
    </row>
    <row r="23" spans="1:3" ht="16.5" customHeight="1">
      <c r="A23" s="12" t="s">
        <v>10</v>
      </c>
      <c r="B23" s="52">
        <v>20.59</v>
      </c>
      <c r="C23" s="52">
        <v>9.412227209976322</v>
      </c>
    </row>
    <row r="24" spans="1:3" ht="16.5" customHeight="1">
      <c r="A24" s="12" t="s">
        <v>12</v>
      </c>
      <c r="B24" s="52">
        <v>10.2</v>
      </c>
      <c r="C24" s="52">
        <v>4.6626866217464045</v>
      </c>
    </row>
    <row r="25" spans="1:3" ht="16.5" customHeight="1">
      <c r="A25" s="12" t="s">
        <v>14</v>
      </c>
      <c r="B25" s="52">
        <v>32.17</v>
      </c>
      <c r="C25" s="52">
        <v>14.705747904076652</v>
      </c>
    </row>
    <row r="26" spans="1:3" ht="16.5" customHeight="1">
      <c r="A26" s="12" t="s">
        <v>16</v>
      </c>
      <c r="B26" s="52">
        <v>48.16</v>
      </c>
      <c r="C26" s="52">
        <v>22.01519487287322</v>
      </c>
    </row>
    <row r="27" spans="1:3" ht="16.5" customHeight="1">
      <c r="A27" s="12" t="s">
        <v>18</v>
      </c>
      <c r="B27" s="52">
        <v>53.2</v>
      </c>
      <c r="C27" s="52">
        <v>24.31911061538321</v>
      </c>
    </row>
    <row r="28" spans="1:3" ht="16.5" customHeight="1">
      <c r="A28" s="12" t="s">
        <v>20</v>
      </c>
      <c r="B28" s="52">
        <v>34.84</v>
      </c>
      <c r="C28" s="52">
        <v>15.92627469623968</v>
      </c>
    </row>
    <row r="29" spans="1:3" ht="16.5" customHeight="1">
      <c r="A29" s="12" t="s">
        <v>22</v>
      </c>
      <c r="B29" s="52">
        <v>49.86</v>
      </c>
      <c r="C29" s="52">
        <v>22.792309309830955</v>
      </c>
    </row>
    <row r="30" spans="1:3" ht="16.5" customHeight="1">
      <c r="A30" s="11" t="s">
        <v>48</v>
      </c>
      <c r="B30" s="53">
        <v>783.93</v>
      </c>
      <c r="C30" s="53">
        <v>358.35489444957443</v>
      </c>
    </row>
    <row r="31" spans="1:3" ht="16.5" customHeight="1">
      <c r="A31" s="11" t="s">
        <v>49</v>
      </c>
      <c r="B31" s="53">
        <v>375.96</v>
      </c>
      <c r="C31" s="53">
        <v>171.86114336389983</v>
      </c>
    </row>
    <row r="32" spans="1:3" ht="16.5" customHeight="1" thickBot="1">
      <c r="A32" s="13" t="s">
        <v>50</v>
      </c>
      <c r="B32" s="54">
        <v>405.72</v>
      </c>
      <c r="C32" s="54">
        <v>185.46521727205405</v>
      </c>
    </row>
    <row r="33" ht="16.5" customHeight="1">
      <c r="A33" s="9" t="s">
        <v>52</v>
      </c>
    </row>
    <row r="34" ht="16.5" customHeight="1">
      <c r="A34" s="9" t="s">
        <v>202</v>
      </c>
    </row>
  </sheetData>
  <sheetProtection/>
  <printOptions/>
  <pageMargins left="0.7874015748031497" right="0.5905511811023623" top="0.984251968503937" bottom="0.984251968503937" header="0.5118110236220472" footer="0.5118110236220472"/>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sheetPr>
    <tabColor indexed="12"/>
  </sheetPr>
  <dimension ref="A1:J27"/>
  <sheetViews>
    <sheetView zoomScalePageLayoutView="0" workbookViewId="0" topLeftCell="A1">
      <selection activeCell="A2" sqref="A2"/>
    </sheetView>
  </sheetViews>
  <sheetFormatPr defaultColWidth="4.00390625" defaultRowHeight="16.5" customHeight="1"/>
  <cols>
    <col min="1" max="1" width="10.375" style="2" customWidth="1"/>
    <col min="2" max="7" width="15.00390625" style="2" customWidth="1"/>
    <col min="8" max="16384" width="4.00390625" style="2" customWidth="1"/>
  </cols>
  <sheetData>
    <row r="1" ht="16.5" customHeight="1">
      <c r="A1" s="33" t="s">
        <v>218</v>
      </c>
    </row>
    <row r="2" ht="16.5" customHeight="1">
      <c r="A2" s="49" t="str">
        <f>HYPERLINK("#目次!A5","目次に戻る")</f>
        <v>目次に戻る</v>
      </c>
    </row>
    <row r="3" spans="1:7" ht="16.5" customHeight="1" thickBot="1">
      <c r="A3" s="2" t="s">
        <v>26</v>
      </c>
      <c r="B3" s="83"/>
      <c r="C3" s="83"/>
      <c r="D3" s="83"/>
      <c r="E3" s="83"/>
      <c r="F3" s="83"/>
      <c r="G3" s="83"/>
    </row>
    <row r="4" spans="1:7" ht="16.5" customHeight="1">
      <c r="A4" s="128" t="s">
        <v>59</v>
      </c>
      <c r="B4" s="130" t="s">
        <v>60</v>
      </c>
      <c r="C4" s="131"/>
      <c r="D4" s="130" t="s">
        <v>61</v>
      </c>
      <c r="E4" s="131"/>
      <c r="F4" s="130" t="s">
        <v>62</v>
      </c>
      <c r="G4" s="132"/>
    </row>
    <row r="5" spans="1:7" ht="16.5" customHeight="1">
      <c r="A5" s="129"/>
      <c r="B5" s="14" t="s">
        <v>63</v>
      </c>
      <c r="C5" s="14" t="s">
        <v>51</v>
      </c>
      <c r="D5" s="14" t="s">
        <v>63</v>
      </c>
      <c r="E5" s="14" t="s">
        <v>51</v>
      </c>
      <c r="F5" s="14" t="s">
        <v>63</v>
      </c>
      <c r="G5" s="14" t="s">
        <v>51</v>
      </c>
    </row>
    <row r="6" spans="1:10" ht="16.5" customHeight="1">
      <c r="A6" s="16" t="s">
        <v>206</v>
      </c>
      <c r="B6" s="84">
        <v>22</v>
      </c>
      <c r="C6" s="21">
        <v>7942.88</v>
      </c>
      <c r="D6" s="85">
        <v>16</v>
      </c>
      <c r="E6" s="21">
        <v>5723.91</v>
      </c>
      <c r="F6" s="85">
        <v>6</v>
      </c>
      <c r="G6" s="21">
        <v>2218.97</v>
      </c>
      <c r="J6" s="86"/>
    </row>
    <row r="7" spans="1:7" ht="16.5" customHeight="1">
      <c r="A7" s="16">
        <v>16</v>
      </c>
      <c r="B7" s="84">
        <v>12</v>
      </c>
      <c r="C7" s="21">
        <v>4535.6</v>
      </c>
      <c r="D7" s="85">
        <v>7</v>
      </c>
      <c r="E7" s="21">
        <v>3339.96</v>
      </c>
      <c r="F7" s="85">
        <v>5</v>
      </c>
      <c r="G7" s="21">
        <v>1195.64</v>
      </c>
    </row>
    <row r="8" spans="1:7" ht="16.5" customHeight="1">
      <c r="A8" s="16">
        <v>17</v>
      </c>
      <c r="B8" s="84">
        <v>20</v>
      </c>
      <c r="C8" s="21">
        <v>5845.95</v>
      </c>
      <c r="D8" s="85">
        <v>9</v>
      </c>
      <c r="E8" s="21">
        <v>2633.95</v>
      </c>
      <c r="F8" s="85">
        <v>11</v>
      </c>
      <c r="G8" s="21">
        <v>3212</v>
      </c>
    </row>
    <row r="9" spans="1:7" ht="16.5" customHeight="1">
      <c r="A9" s="16">
        <v>18</v>
      </c>
      <c r="B9" s="84">
        <v>25</v>
      </c>
      <c r="C9" s="21">
        <v>9141.51</v>
      </c>
      <c r="D9" s="85">
        <v>16</v>
      </c>
      <c r="E9" s="21">
        <v>7171.51</v>
      </c>
      <c r="F9" s="85">
        <v>9</v>
      </c>
      <c r="G9" s="21">
        <v>1970</v>
      </c>
    </row>
    <row r="10" spans="1:9" ht="16.5" customHeight="1">
      <c r="A10" s="87">
        <v>19</v>
      </c>
      <c r="B10" s="88">
        <v>20</v>
      </c>
      <c r="C10" s="27">
        <v>12623.14</v>
      </c>
      <c r="D10" s="89">
        <v>14</v>
      </c>
      <c r="E10" s="27">
        <v>7963</v>
      </c>
      <c r="F10" s="89">
        <v>6</v>
      </c>
      <c r="G10" s="27">
        <v>4660.139999999999</v>
      </c>
      <c r="H10" s="18"/>
      <c r="I10" s="18"/>
    </row>
    <row r="11" spans="1:7" ht="16.5" customHeight="1">
      <c r="A11" s="16"/>
      <c r="B11" s="84"/>
      <c r="C11" s="21"/>
      <c r="D11" s="90"/>
      <c r="E11" s="56"/>
      <c r="F11" s="90"/>
      <c r="G11" s="56"/>
    </row>
    <row r="12" spans="1:8" ht="16.5" customHeight="1">
      <c r="A12" s="91" t="s">
        <v>207</v>
      </c>
      <c r="B12" s="92" t="s">
        <v>197</v>
      </c>
      <c r="C12" s="93" t="s">
        <v>197</v>
      </c>
      <c r="D12" s="92" t="s">
        <v>197</v>
      </c>
      <c r="E12" s="93" t="s">
        <v>197</v>
      </c>
      <c r="F12" s="92" t="s">
        <v>197</v>
      </c>
      <c r="G12" s="93" t="s">
        <v>197</v>
      </c>
      <c r="H12" s="94"/>
    </row>
    <row r="13" spans="1:8" ht="16.5" customHeight="1">
      <c r="A13" s="91" t="s">
        <v>28</v>
      </c>
      <c r="B13" s="92">
        <v>1</v>
      </c>
      <c r="C13" s="93">
        <v>429</v>
      </c>
      <c r="D13" s="92">
        <v>1</v>
      </c>
      <c r="E13" s="93">
        <v>429</v>
      </c>
      <c r="F13" s="92" t="s">
        <v>197</v>
      </c>
      <c r="G13" s="93" t="s">
        <v>197</v>
      </c>
      <c r="H13" s="95"/>
    </row>
    <row r="14" spans="1:7" ht="16.5" customHeight="1">
      <c r="A14" s="91" t="s">
        <v>29</v>
      </c>
      <c r="B14" s="92">
        <v>1</v>
      </c>
      <c r="C14" s="93">
        <v>476</v>
      </c>
      <c r="D14" s="92">
        <v>1</v>
      </c>
      <c r="E14" s="93">
        <v>476</v>
      </c>
      <c r="F14" s="92" t="s">
        <v>197</v>
      </c>
      <c r="G14" s="93" t="s">
        <v>197</v>
      </c>
    </row>
    <row r="15" spans="1:7" ht="16.5" customHeight="1">
      <c r="A15" s="91" t="s">
        <v>30</v>
      </c>
      <c r="B15" s="92" t="s">
        <v>197</v>
      </c>
      <c r="C15" s="93" t="s">
        <v>197</v>
      </c>
      <c r="D15" s="92" t="s">
        <v>197</v>
      </c>
      <c r="E15" s="93" t="s">
        <v>197</v>
      </c>
      <c r="F15" s="92" t="s">
        <v>197</v>
      </c>
      <c r="G15" s="93" t="s">
        <v>197</v>
      </c>
    </row>
    <row r="16" spans="1:7" ht="16.5" customHeight="1">
      <c r="A16" s="91" t="s">
        <v>31</v>
      </c>
      <c r="B16" s="92">
        <v>5</v>
      </c>
      <c r="C16" s="93">
        <v>2897.07</v>
      </c>
      <c r="D16" s="92">
        <v>2</v>
      </c>
      <c r="E16" s="93">
        <v>1669</v>
      </c>
      <c r="F16" s="92">
        <v>3</v>
      </c>
      <c r="G16" s="93">
        <v>1228.07</v>
      </c>
    </row>
    <row r="17" spans="1:7" ht="16.5" customHeight="1">
      <c r="A17" s="91" t="s">
        <v>32</v>
      </c>
      <c r="B17" s="92">
        <v>2</v>
      </c>
      <c r="C17" s="93">
        <v>3030</v>
      </c>
      <c r="D17" s="92">
        <v>1</v>
      </c>
      <c r="E17" s="93">
        <v>162</v>
      </c>
      <c r="F17" s="92">
        <v>1</v>
      </c>
      <c r="G17" s="93">
        <v>2868</v>
      </c>
    </row>
    <row r="18" spans="1:7" ht="16.5" customHeight="1">
      <c r="A18" s="91" t="s">
        <v>33</v>
      </c>
      <c r="B18" s="92">
        <v>1</v>
      </c>
      <c r="C18" s="93">
        <v>1466</v>
      </c>
      <c r="D18" s="92">
        <v>1</v>
      </c>
      <c r="E18" s="93">
        <v>1466</v>
      </c>
      <c r="F18" s="92" t="s">
        <v>197</v>
      </c>
      <c r="G18" s="93" t="s">
        <v>197</v>
      </c>
    </row>
    <row r="19" spans="1:7" ht="16.5" customHeight="1">
      <c r="A19" s="91" t="s">
        <v>34</v>
      </c>
      <c r="B19" s="92">
        <v>2</v>
      </c>
      <c r="C19" s="93">
        <v>1833</v>
      </c>
      <c r="D19" s="92">
        <v>2</v>
      </c>
      <c r="E19" s="93">
        <v>1833</v>
      </c>
      <c r="F19" s="92" t="s">
        <v>197</v>
      </c>
      <c r="G19" s="93" t="s">
        <v>197</v>
      </c>
    </row>
    <row r="20" spans="1:7" ht="16.5" customHeight="1">
      <c r="A20" s="91" t="s">
        <v>27</v>
      </c>
      <c r="B20" s="92">
        <v>2</v>
      </c>
      <c r="C20" s="93">
        <v>990.07</v>
      </c>
      <c r="D20" s="92">
        <v>1</v>
      </c>
      <c r="E20" s="93">
        <v>492</v>
      </c>
      <c r="F20" s="92">
        <v>1</v>
      </c>
      <c r="G20" s="93">
        <v>498.07</v>
      </c>
    </row>
    <row r="21" spans="1:7" ht="16.5" customHeight="1">
      <c r="A21" s="91" t="s">
        <v>35</v>
      </c>
      <c r="B21" s="92">
        <v>3</v>
      </c>
      <c r="C21" s="93">
        <v>211</v>
      </c>
      <c r="D21" s="92">
        <v>3</v>
      </c>
      <c r="E21" s="93">
        <v>211</v>
      </c>
      <c r="F21" s="92" t="s">
        <v>197</v>
      </c>
      <c r="G21" s="93" t="s">
        <v>197</v>
      </c>
    </row>
    <row r="22" spans="1:7" ht="16.5" customHeight="1">
      <c r="A22" s="91" t="s">
        <v>36</v>
      </c>
      <c r="B22" s="92">
        <v>2</v>
      </c>
      <c r="C22" s="93">
        <v>1225</v>
      </c>
      <c r="D22" s="92">
        <v>2</v>
      </c>
      <c r="E22" s="93">
        <v>1225</v>
      </c>
      <c r="F22" s="92" t="s">
        <v>197</v>
      </c>
      <c r="G22" s="93" t="s">
        <v>197</v>
      </c>
    </row>
    <row r="23" spans="1:7" ht="16.5" customHeight="1" thickBot="1">
      <c r="A23" s="96" t="s">
        <v>37</v>
      </c>
      <c r="B23" s="97">
        <v>1</v>
      </c>
      <c r="C23" s="98">
        <v>66</v>
      </c>
      <c r="D23" s="97" t="s">
        <v>197</v>
      </c>
      <c r="E23" s="98" t="s">
        <v>197</v>
      </c>
      <c r="F23" s="97">
        <v>1</v>
      </c>
      <c r="G23" s="98">
        <v>66</v>
      </c>
    </row>
    <row r="24" spans="1:3" ht="16.5" customHeight="1">
      <c r="A24" s="2" t="s">
        <v>56</v>
      </c>
      <c r="C24" s="9"/>
    </row>
    <row r="25" spans="1:3" ht="16.5" customHeight="1">
      <c r="A25" s="2" t="s">
        <v>58</v>
      </c>
      <c r="C25" s="9"/>
    </row>
    <row r="26" spans="1:3" ht="16.5" customHeight="1">
      <c r="A26" s="2" t="s">
        <v>57</v>
      </c>
      <c r="C26" s="9"/>
    </row>
    <row r="27" ht="16.5" customHeight="1">
      <c r="C27" s="9"/>
    </row>
  </sheetData>
  <sheetProtection/>
  <mergeCells count="4">
    <mergeCell ref="A4:A5"/>
    <mergeCell ref="B4:C4"/>
    <mergeCell ref="D4:E4"/>
    <mergeCell ref="F4:G4"/>
  </mergeCells>
  <printOptions/>
  <pageMargins left="0.7874015748031497" right="0.5905511811023623" top="0.984251968503937" bottom="0.984251968503937" header="0.5118110236220472" footer="0.5118110236220472"/>
  <pageSetup horizontalDpi="300" verticalDpi="300" orientation="portrait" paperSize="9" r:id="rId3"/>
  <legacyDrawing r:id="rId2"/>
</worksheet>
</file>

<file path=xl/worksheets/sheet5.xml><?xml version="1.0" encoding="utf-8"?>
<worksheet xmlns="http://schemas.openxmlformats.org/spreadsheetml/2006/main" xmlns:r="http://schemas.openxmlformats.org/officeDocument/2006/relationships">
  <sheetPr>
    <tabColor indexed="12"/>
  </sheetPr>
  <dimension ref="A1:M17"/>
  <sheetViews>
    <sheetView zoomScalePageLayoutView="0" workbookViewId="0" topLeftCell="A1">
      <selection activeCell="A2" sqref="A2"/>
    </sheetView>
  </sheetViews>
  <sheetFormatPr defaultColWidth="4.50390625" defaultRowHeight="16.5" customHeight="1"/>
  <cols>
    <col min="1" max="1" width="12.875" style="2" customWidth="1"/>
    <col min="2" max="13" width="8.125" style="2" customWidth="1"/>
    <col min="14" max="16384" width="4.50390625" style="2" customWidth="1"/>
  </cols>
  <sheetData>
    <row r="1" ht="16.5" customHeight="1">
      <c r="A1" s="33" t="s">
        <v>219</v>
      </c>
    </row>
    <row r="2" ht="16.5" customHeight="1">
      <c r="A2" s="49" t="str">
        <f>HYPERLINK("#目次!A6","目次に戻る")</f>
        <v>目次に戻る</v>
      </c>
    </row>
    <row r="3" spans="1:13" ht="16.5" customHeight="1" thickBot="1">
      <c r="A3" s="9" t="s">
        <v>38</v>
      </c>
      <c r="M3" s="57" t="s">
        <v>39</v>
      </c>
    </row>
    <row r="4" spans="1:13" ht="16.5" customHeight="1">
      <c r="A4" s="133" t="s">
        <v>59</v>
      </c>
      <c r="B4" s="135" t="s">
        <v>60</v>
      </c>
      <c r="C4" s="137" t="s">
        <v>66</v>
      </c>
      <c r="D4" s="138"/>
      <c r="E4" s="138"/>
      <c r="F4" s="139"/>
      <c r="G4" s="135" t="s">
        <v>40</v>
      </c>
      <c r="H4" s="135" t="s">
        <v>41</v>
      </c>
      <c r="I4" s="135" t="s">
        <v>67</v>
      </c>
      <c r="J4" s="135" t="s">
        <v>68</v>
      </c>
      <c r="K4" s="135" t="s">
        <v>69</v>
      </c>
      <c r="L4" s="135" t="s">
        <v>70</v>
      </c>
      <c r="M4" s="140" t="s">
        <v>71</v>
      </c>
    </row>
    <row r="5" spans="1:13" ht="16.5" customHeight="1">
      <c r="A5" s="134"/>
      <c r="B5" s="136"/>
      <c r="C5" s="1" t="s">
        <v>60</v>
      </c>
      <c r="D5" s="1" t="s">
        <v>72</v>
      </c>
      <c r="E5" s="1" t="s">
        <v>73</v>
      </c>
      <c r="F5" s="15" t="s">
        <v>74</v>
      </c>
      <c r="G5" s="136"/>
      <c r="H5" s="136"/>
      <c r="I5" s="136"/>
      <c r="J5" s="136"/>
      <c r="K5" s="136"/>
      <c r="L5" s="136"/>
      <c r="M5" s="141"/>
    </row>
    <row r="6" spans="1:13" ht="16.5" customHeight="1">
      <c r="A6" s="58" t="s">
        <v>208</v>
      </c>
      <c r="B6" s="59">
        <v>1027.9</v>
      </c>
      <c r="C6" s="52">
        <v>993.43</v>
      </c>
      <c r="D6" s="60">
        <v>32.53</v>
      </c>
      <c r="E6" s="61" t="s">
        <v>42</v>
      </c>
      <c r="F6" s="60">
        <v>960.9</v>
      </c>
      <c r="G6" s="61" t="s">
        <v>42</v>
      </c>
      <c r="H6" s="52">
        <v>7.86</v>
      </c>
      <c r="I6" s="60">
        <v>0.16</v>
      </c>
      <c r="J6" s="61" t="s">
        <v>42</v>
      </c>
      <c r="K6" s="61" t="s">
        <v>42</v>
      </c>
      <c r="L6" s="60">
        <v>26.15</v>
      </c>
      <c r="M6" s="60">
        <v>0.29</v>
      </c>
    </row>
    <row r="7" spans="1:13" ht="16.5" customHeight="1">
      <c r="A7" s="58" t="s">
        <v>209</v>
      </c>
      <c r="B7" s="59">
        <v>1027.16</v>
      </c>
      <c r="C7" s="52">
        <v>993.32</v>
      </c>
      <c r="D7" s="60">
        <v>32.74</v>
      </c>
      <c r="E7" s="61" t="s">
        <v>42</v>
      </c>
      <c r="F7" s="60">
        <v>960.57</v>
      </c>
      <c r="G7" s="61" t="s">
        <v>42</v>
      </c>
      <c r="H7" s="52">
        <v>7.42</v>
      </c>
      <c r="I7" s="60">
        <v>0.16</v>
      </c>
      <c r="J7" s="61" t="s">
        <v>42</v>
      </c>
      <c r="K7" s="61" t="s">
        <v>42</v>
      </c>
      <c r="L7" s="60">
        <v>25.98</v>
      </c>
      <c r="M7" s="60">
        <v>0.29</v>
      </c>
    </row>
    <row r="8" spans="1:13" ht="16.5" customHeight="1">
      <c r="A8" s="58" t="s">
        <v>210</v>
      </c>
      <c r="B8" s="59">
        <v>1054.82</v>
      </c>
      <c r="C8" s="52">
        <v>993.3</v>
      </c>
      <c r="D8" s="60">
        <v>14.74</v>
      </c>
      <c r="E8" s="61" t="s">
        <v>42</v>
      </c>
      <c r="F8" s="60">
        <v>1006.62</v>
      </c>
      <c r="G8" s="61" t="s">
        <v>42</v>
      </c>
      <c r="H8" s="52">
        <v>6.89</v>
      </c>
      <c r="I8" s="60">
        <v>0.16</v>
      </c>
      <c r="J8" s="61" t="s">
        <v>42</v>
      </c>
      <c r="K8" s="61" t="s">
        <v>42</v>
      </c>
      <c r="L8" s="60">
        <v>25.9</v>
      </c>
      <c r="M8" s="60">
        <v>0.51</v>
      </c>
    </row>
    <row r="9" spans="1:13" ht="16.5" customHeight="1">
      <c r="A9" s="62" t="s">
        <v>211</v>
      </c>
      <c r="B9" s="59">
        <v>1024.42</v>
      </c>
      <c r="C9" s="52">
        <v>991.03</v>
      </c>
      <c r="D9" s="60">
        <v>14.7</v>
      </c>
      <c r="E9" s="61" t="s">
        <v>42</v>
      </c>
      <c r="F9" s="60">
        <v>976.34</v>
      </c>
      <c r="G9" s="61" t="s">
        <v>42</v>
      </c>
      <c r="H9" s="52">
        <v>6.67</v>
      </c>
      <c r="I9" s="60">
        <v>0.3</v>
      </c>
      <c r="J9" s="61" t="s">
        <v>42</v>
      </c>
      <c r="K9" s="61" t="s">
        <v>42</v>
      </c>
      <c r="L9" s="60">
        <v>25.9</v>
      </c>
      <c r="M9" s="60">
        <v>0.52</v>
      </c>
    </row>
    <row r="10" spans="1:13" ht="16.5" customHeight="1">
      <c r="A10" s="62" t="s">
        <v>212</v>
      </c>
      <c r="B10" s="59">
        <v>1026.06</v>
      </c>
      <c r="C10" s="52">
        <v>992.6</v>
      </c>
      <c r="D10" s="61">
        <v>14.74</v>
      </c>
      <c r="E10" s="61" t="s">
        <v>42</v>
      </c>
      <c r="F10" s="60">
        <v>977.85</v>
      </c>
      <c r="G10" s="61" t="s">
        <v>42</v>
      </c>
      <c r="H10" s="52">
        <v>6.76</v>
      </c>
      <c r="I10" s="60">
        <v>0.29</v>
      </c>
      <c r="J10" s="61" t="s">
        <v>42</v>
      </c>
      <c r="K10" s="61" t="s">
        <v>42</v>
      </c>
      <c r="L10" s="60">
        <v>25.88</v>
      </c>
      <c r="M10" s="60">
        <v>0.53</v>
      </c>
    </row>
    <row r="11" spans="1:13" ht="16.5" customHeight="1">
      <c r="A11" s="62" t="s">
        <v>53</v>
      </c>
      <c r="B11" s="59">
        <v>1026.11</v>
      </c>
      <c r="C11" s="52">
        <v>993.5</v>
      </c>
      <c r="D11" s="61">
        <v>14.16</v>
      </c>
      <c r="E11" s="61" t="s">
        <v>42</v>
      </c>
      <c r="F11" s="60">
        <v>979.39</v>
      </c>
      <c r="G11" s="61" t="s">
        <v>42</v>
      </c>
      <c r="H11" s="52">
        <v>6.05</v>
      </c>
      <c r="I11" s="60">
        <v>0.29</v>
      </c>
      <c r="J11" s="61" t="s">
        <v>42</v>
      </c>
      <c r="K11" s="61" t="s">
        <v>42</v>
      </c>
      <c r="L11" s="60">
        <v>25.7</v>
      </c>
      <c r="M11" s="60">
        <v>0.52</v>
      </c>
    </row>
    <row r="12" spans="1:13" ht="16.5" customHeight="1">
      <c r="A12" s="62" t="s">
        <v>54</v>
      </c>
      <c r="B12" s="59">
        <v>1028</v>
      </c>
      <c r="C12" s="52">
        <v>995.61</v>
      </c>
      <c r="D12" s="61">
        <v>14.47</v>
      </c>
      <c r="E12" s="61" t="s">
        <v>42</v>
      </c>
      <c r="F12" s="60">
        <v>981.14</v>
      </c>
      <c r="G12" s="61" t="s">
        <v>42</v>
      </c>
      <c r="H12" s="52">
        <v>5.9</v>
      </c>
      <c r="I12" s="60">
        <v>0.29</v>
      </c>
      <c r="J12" s="61" t="s">
        <v>42</v>
      </c>
      <c r="K12" s="61" t="s">
        <v>42</v>
      </c>
      <c r="L12" s="60">
        <v>25.66</v>
      </c>
      <c r="M12" s="60">
        <v>0.53</v>
      </c>
    </row>
    <row r="13" spans="1:13" ht="16.5" customHeight="1">
      <c r="A13" s="62" t="s">
        <v>55</v>
      </c>
      <c r="B13" s="63">
        <v>1029.62</v>
      </c>
      <c r="C13" s="51">
        <v>997.31</v>
      </c>
      <c r="D13" s="64">
        <v>14.48</v>
      </c>
      <c r="E13" s="61" t="s">
        <v>42</v>
      </c>
      <c r="F13" s="65">
        <v>982.83</v>
      </c>
      <c r="G13" s="61" t="s">
        <v>42</v>
      </c>
      <c r="H13" s="51">
        <v>5.8</v>
      </c>
      <c r="I13" s="65">
        <v>0.29</v>
      </c>
      <c r="J13" s="61" t="s">
        <v>42</v>
      </c>
      <c r="K13" s="61" t="s">
        <v>42</v>
      </c>
      <c r="L13" s="65">
        <v>25.69</v>
      </c>
      <c r="M13" s="65">
        <v>0.54</v>
      </c>
    </row>
    <row r="14" spans="1:13" ht="16.5" customHeight="1">
      <c r="A14" s="122" t="s">
        <v>198</v>
      </c>
      <c r="B14" s="123">
        <v>1030.47</v>
      </c>
      <c r="C14" s="124">
        <v>998.72</v>
      </c>
      <c r="D14" s="125">
        <v>14.52</v>
      </c>
      <c r="E14" s="125" t="s">
        <v>199</v>
      </c>
      <c r="F14" s="125">
        <v>984.2</v>
      </c>
      <c r="G14" s="125" t="s">
        <v>42</v>
      </c>
      <c r="H14" s="124">
        <v>5.13</v>
      </c>
      <c r="I14" s="125">
        <v>0.29</v>
      </c>
      <c r="J14" s="125" t="s">
        <v>42</v>
      </c>
      <c r="K14" s="125" t="s">
        <v>42</v>
      </c>
      <c r="L14" s="125">
        <v>25.71</v>
      </c>
      <c r="M14" s="125">
        <v>0.62</v>
      </c>
    </row>
    <row r="15" spans="1:13" ht="16.5" customHeight="1" thickBot="1">
      <c r="A15" s="66" t="s">
        <v>213</v>
      </c>
      <c r="B15" s="67">
        <v>1029.71</v>
      </c>
      <c r="C15" s="68">
        <v>997.47</v>
      </c>
      <c r="D15" s="69">
        <v>14.36</v>
      </c>
      <c r="E15" s="69" t="s">
        <v>199</v>
      </c>
      <c r="F15" s="69">
        <v>983.11</v>
      </c>
      <c r="G15" s="69" t="s">
        <v>42</v>
      </c>
      <c r="H15" s="68">
        <v>5.09</v>
      </c>
      <c r="I15" s="69">
        <v>0.29</v>
      </c>
      <c r="J15" s="69" t="s">
        <v>42</v>
      </c>
      <c r="K15" s="69" t="s">
        <v>42</v>
      </c>
      <c r="L15" s="69">
        <v>26.23</v>
      </c>
      <c r="M15" s="69">
        <v>0.63</v>
      </c>
    </row>
    <row r="16" ht="16.5" customHeight="1">
      <c r="A16" s="2" t="s">
        <v>64</v>
      </c>
    </row>
    <row r="17" ht="16.5" customHeight="1">
      <c r="A17" s="2" t="s">
        <v>65</v>
      </c>
    </row>
  </sheetData>
  <sheetProtection/>
  <mergeCells count="10">
    <mergeCell ref="L4:L5"/>
    <mergeCell ref="M4:M5"/>
    <mergeCell ref="H4:H5"/>
    <mergeCell ref="I4:I5"/>
    <mergeCell ref="A4:A5"/>
    <mergeCell ref="B4:B5"/>
    <mergeCell ref="C4:F4"/>
    <mergeCell ref="G4:G5"/>
    <mergeCell ref="J4:J5"/>
    <mergeCell ref="K4:K5"/>
  </mergeCells>
  <printOptions/>
  <pageMargins left="0.787" right="0.787" top="0.984" bottom="0.984" header="0.512" footer="0.512"/>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sheetPr>
    <tabColor indexed="12"/>
  </sheetPr>
  <dimension ref="A1:N18"/>
  <sheetViews>
    <sheetView zoomScalePageLayoutView="0" workbookViewId="0" topLeftCell="A1">
      <selection activeCell="A2" sqref="A2"/>
    </sheetView>
  </sheetViews>
  <sheetFormatPr defaultColWidth="5.75390625" defaultRowHeight="16.5" customHeight="1"/>
  <cols>
    <col min="1" max="1" width="15.00390625" style="2" customWidth="1"/>
    <col min="2" max="2" width="12.75390625" style="19" customWidth="1"/>
    <col min="3" max="9" width="12.625" style="19" customWidth="1"/>
    <col min="10" max="16384" width="5.75390625" style="2" customWidth="1"/>
  </cols>
  <sheetData>
    <row r="1" spans="1:14" ht="16.5" customHeight="1">
      <c r="A1" s="33" t="s">
        <v>220</v>
      </c>
      <c r="F1" s="20"/>
      <c r="G1" s="20"/>
      <c r="H1" s="20"/>
      <c r="I1" s="20"/>
      <c r="J1" s="9"/>
      <c r="K1" s="9"/>
      <c r="L1" s="9"/>
      <c r="M1" s="9"/>
      <c r="N1" s="9"/>
    </row>
    <row r="2" spans="1:14" ht="16.5" customHeight="1">
      <c r="A2" s="49" t="str">
        <f>HYPERLINK("#目次!A7","目次に戻る")</f>
        <v>目次に戻る</v>
      </c>
      <c r="F2" s="20"/>
      <c r="G2" s="20"/>
      <c r="H2" s="20"/>
      <c r="I2" s="20"/>
      <c r="J2" s="9"/>
      <c r="K2" s="9"/>
      <c r="L2" s="9"/>
      <c r="M2" s="9"/>
      <c r="N2" s="9"/>
    </row>
    <row r="3" spans="1:14" ht="16.5" customHeight="1" thickBot="1">
      <c r="A3" s="2" t="s">
        <v>43</v>
      </c>
      <c r="B3" s="20"/>
      <c r="C3" s="20"/>
      <c r="D3" s="20"/>
      <c r="E3" s="20"/>
      <c r="F3" s="20"/>
      <c r="G3" s="20"/>
      <c r="H3" s="20"/>
      <c r="I3" s="21" t="s">
        <v>44</v>
      </c>
      <c r="J3" s="9"/>
      <c r="K3" s="9"/>
      <c r="L3" s="9"/>
      <c r="M3" s="9"/>
      <c r="N3" s="9"/>
    </row>
    <row r="4" spans="1:14" ht="16.5" customHeight="1">
      <c r="A4" s="131" t="s">
        <v>76</v>
      </c>
      <c r="B4" s="145" t="s">
        <v>77</v>
      </c>
      <c r="C4" s="145" t="s">
        <v>78</v>
      </c>
      <c r="D4" s="145" t="s">
        <v>75</v>
      </c>
      <c r="E4" s="145"/>
      <c r="F4" s="145"/>
      <c r="G4" s="145"/>
      <c r="H4" s="145"/>
      <c r="I4" s="142" t="s">
        <v>79</v>
      </c>
      <c r="J4" s="9"/>
      <c r="K4" s="9"/>
      <c r="L4" s="9"/>
      <c r="M4" s="9"/>
      <c r="N4" s="9"/>
    </row>
    <row r="5" spans="1:14" ht="16.5" customHeight="1">
      <c r="A5" s="144"/>
      <c r="B5" s="146"/>
      <c r="C5" s="146"/>
      <c r="D5" s="29" t="s">
        <v>80</v>
      </c>
      <c r="E5" s="29" t="s">
        <v>81</v>
      </c>
      <c r="F5" s="29" t="s">
        <v>82</v>
      </c>
      <c r="G5" s="29" t="s">
        <v>83</v>
      </c>
      <c r="H5" s="29" t="s">
        <v>84</v>
      </c>
      <c r="I5" s="143"/>
      <c r="J5" s="9"/>
      <c r="K5" s="9"/>
      <c r="L5" s="9"/>
      <c r="M5" s="9"/>
      <c r="N5" s="9"/>
    </row>
    <row r="6" spans="1:13" ht="16.5" customHeight="1">
      <c r="A6" s="16" t="s">
        <v>214</v>
      </c>
      <c r="B6" s="22">
        <v>1098805.33</v>
      </c>
      <c r="C6" s="20">
        <v>12973.72</v>
      </c>
      <c r="D6" s="20">
        <v>13324.01</v>
      </c>
      <c r="E6" s="21">
        <v>29773.3</v>
      </c>
      <c r="F6" s="20">
        <v>308415.24</v>
      </c>
      <c r="G6" s="20">
        <v>589054.46</v>
      </c>
      <c r="H6" s="20">
        <v>109875.81</v>
      </c>
      <c r="I6" s="21">
        <v>35388.79</v>
      </c>
      <c r="J6" s="9"/>
      <c r="K6" s="9"/>
      <c r="L6" s="9"/>
      <c r="M6" s="9"/>
    </row>
    <row r="7" spans="1:13" ht="16.5" customHeight="1">
      <c r="A7" s="16" t="s">
        <v>54</v>
      </c>
      <c r="B7" s="22">
        <v>1102721.53</v>
      </c>
      <c r="C7" s="20">
        <v>12973.72</v>
      </c>
      <c r="D7" s="20">
        <v>13324.01</v>
      </c>
      <c r="E7" s="21">
        <v>28563.56</v>
      </c>
      <c r="F7" s="20">
        <v>308730.4</v>
      </c>
      <c r="G7" s="20">
        <v>467508.3</v>
      </c>
      <c r="H7" s="19">
        <v>113254.26</v>
      </c>
      <c r="I7" s="21">
        <v>158367.28</v>
      </c>
      <c r="J7" s="9"/>
      <c r="K7" s="9"/>
      <c r="L7" s="9"/>
      <c r="M7" s="9"/>
    </row>
    <row r="8" spans="1:13" ht="16.5" customHeight="1">
      <c r="A8" s="16" t="s">
        <v>55</v>
      </c>
      <c r="B8" s="22">
        <v>1103713.33</v>
      </c>
      <c r="C8" s="20">
        <v>12973.72</v>
      </c>
      <c r="D8" s="20">
        <v>13761.98</v>
      </c>
      <c r="E8" s="21">
        <v>26732.92</v>
      </c>
      <c r="F8" s="20">
        <v>308572.51</v>
      </c>
      <c r="G8" s="20">
        <v>467052.72</v>
      </c>
      <c r="H8" s="20">
        <v>102980.72</v>
      </c>
      <c r="I8" s="21">
        <v>169638.76</v>
      </c>
      <c r="J8" s="9"/>
      <c r="K8" s="9"/>
      <c r="L8" s="9"/>
      <c r="M8" s="9"/>
    </row>
    <row r="9" spans="1:13" ht="16.5" customHeight="1">
      <c r="A9" s="16" t="s">
        <v>198</v>
      </c>
      <c r="B9" s="22">
        <v>1103400</v>
      </c>
      <c r="C9" s="20">
        <v>12973.72</v>
      </c>
      <c r="D9" s="20">
        <v>13761.91</v>
      </c>
      <c r="E9" s="21">
        <v>26732.92</v>
      </c>
      <c r="F9" s="20">
        <v>308436.76</v>
      </c>
      <c r="G9" s="20">
        <v>467859.31</v>
      </c>
      <c r="H9" s="20">
        <v>99663.21</v>
      </c>
      <c r="I9" s="21">
        <v>173972.17</v>
      </c>
      <c r="J9" s="9"/>
      <c r="K9" s="9"/>
      <c r="L9" s="9"/>
      <c r="M9" s="9"/>
    </row>
    <row r="10" spans="1:13" s="18" customFormat="1" ht="16.5" customHeight="1" thickBot="1">
      <c r="A10" s="30" t="s">
        <v>213</v>
      </c>
      <c r="B10" s="31">
        <v>1104607.2</v>
      </c>
      <c r="C10" s="32">
        <v>12973.72</v>
      </c>
      <c r="D10" s="32">
        <v>13761.98</v>
      </c>
      <c r="E10" s="32">
        <v>26732.92</v>
      </c>
      <c r="F10" s="32">
        <v>308436.76</v>
      </c>
      <c r="G10" s="32">
        <v>467052.72</v>
      </c>
      <c r="H10" s="32">
        <v>99829.11999999988</v>
      </c>
      <c r="I10" s="32">
        <v>175819.98</v>
      </c>
      <c r="J10" s="17"/>
      <c r="K10" s="17"/>
      <c r="L10" s="17"/>
      <c r="M10" s="17"/>
    </row>
    <row r="11" spans="1:14" ht="16.5" customHeight="1">
      <c r="A11" s="2" t="s">
        <v>200</v>
      </c>
      <c r="B11" s="23"/>
      <c r="C11" s="23"/>
      <c r="D11" s="23"/>
      <c r="J11" s="9"/>
      <c r="K11" s="9"/>
      <c r="L11" s="9"/>
      <c r="M11" s="9"/>
      <c r="N11" s="9"/>
    </row>
    <row r="12" spans="6:14" ht="16.5" customHeight="1">
      <c r="F12" s="24"/>
      <c r="G12" s="25"/>
      <c r="H12" s="24"/>
      <c r="I12" s="20"/>
      <c r="J12" s="9"/>
      <c r="K12" s="9"/>
      <c r="L12" s="9"/>
      <c r="M12" s="9"/>
      <c r="N12" s="9"/>
    </row>
    <row r="13" spans="6:14" ht="16.5" customHeight="1">
      <c r="F13" s="26"/>
      <c r="G13" s="20"/>
      <c r="H13" s="21"/>
      <c r="I13" s="21"/>
      <c r="J13" s="9"/>
      <c r="K13" s="9"/>
      <c r="L13" s="9"/>
      <c r="M13" s="9"/>
      <c r="N13" s="9"/>
    </row>
    <row r="14" spans="6:14" ht="16.5" customHeight="1">
      <c r="F14" s="27"/>
      <c r="G14" s="28"/>
      <c r="H14" s="27"/>
      <c r="I14" s="27"/>
      <c r="J14" s="9"/>
      <c r="K14" s="9"/>
      <c r="L14" s="9"/>
      <c r="M14" s="9"/>
      <c r="N14" s="9"/>
    </row>
    <row r="15" spans="6:14" ht="16.5" customHeight="1">
      <c r="F15" s="20"/>
      <c r="G15" s="20"/>
      <c r="H15" s="20"/>
      <c r="I15" s="20"/>
      <c r="J15" s="9"/>
      <c r="K15" s="9"/>
      <c r="L15" s="9"/>
      <c r="M15" s="9"/>
      <c r="N15" s="9"/>
    </row>
    <row r="16" spans="6:14" ht="16.5" customHeight="1">
      <c r="F16" s="20"/>
      <c r="G16" s="20"/>
      <c r="H16" s="20"/>
      <c r="I16" s="20"/>
      <c r="J16" s="9"/>
      <c r="K16" s="9"/>
      <c r="L16" s="9"/>
      <c r="M16" s="9"/>
      <c r="N16" s="9"/>
    </row>
    <row r="17" spans="6:14" ht="16.5" customHeight="1">
      <c r="F17" s="20"/>
      <c r="G17" s="20"/>
      <c r="H17" s="20"/>
      <c r="I17" s="20"/>
      <c r="J17" s="9"/>
      <c r="K17" s="9"/>
      <c r="L17" s="9"/>
      <c r="M17" s="9"/>
      <c r="N17" s="9"/>
    </row>
    <row r="18" spans="6:14" ht="16.5" customHeight="1">
      <c r="F18" s="20"/>
      <c r="G18" s="20"/>
      <c r="H18" s="20"/>
      <c r="I18" s="20"/>
      <c r="J18" s="9"/>
      <c r="K18" s="9"/>
      <c r="L18" s="9"/>
      <c r="M18" s="9"/>
      <c r="N18" s="9"/>
    </row>
  </sheetData>
  <sheetProtection/>
  <mergeCells count="5">
    <mergeCell ref="I4:I5"/>
    <mergeCell ref="A4:A5"/>
    <mergeCell ref="B4:B5"/>
    <mergeCell ref="C4:C5"/>
    <mergeCell ref="D4:H4"/>
  </mergeCells>
  <printOptions/>
  <pageMargins left="0.787" right="0.787" top="0.984" bottom="0.984" header="0.512" footer="0.512"/>
  <pageSetup horizontalDpi="300" verticalDpi="300" orientation="portrait" paperSize="9" r:id="rId1"/>
</worksheet>
</file>

<file path=xl/worksheets/sheet7.xml><?xml version="1.0" encoding="utf-8"?>
<worksheet xmlns="http://schemas.openxmlformats.org/spreadsheetml/2006/main" xmlns:r="http://schemas.openxmlformats.org/officeDocument/2006/relationships">
  <sheetPr>
    <tabColor indexed="12"/>
  </sheetPr>
  <dimension ref="A1:AE35"/>
  <sheetViews>
    <sheetView zoomScalePageLayoutView="0" workbookViewId="0" topLeftCell="A1">
      <selection activeCell="A1" sqref="A1"/>
    </sheetView>
  </sheetViews>
  <sheetFormatPr defaultColWidth="3.50390625" defaultRowHeight="16.5" customHeight="1"/>
  <cols>
    <col min="1" max="1" width="12.875" style="2" customWidth="1"/>
    <col min="2" max="13" width="8.375" style="2" customWidth="1"/>
    <col min="14" max="47" width="6.50390625" style="2" customWidth="1"/>
    <col min="48" max="16384" width="3.50390625" style="2" customWidth="1"/>
  </cols>
  <sheetData>
    <row r="1" ht="16.5" customHeight="1">
      <c r="A1" s="33" t="s">
        <v>221</v>
      </c>
    </row>
    <row r="2" ht="16.5" customHeight="1">
      <c r="A2" s="49" t="str">
        <f>HYPERLINK("#目次!A8","目次に戻る")</f>
        <v>目次に戻る</v>
      </c>
    </row>
    <row r="3" spans="1:13" ht="16.5" customHeight="1" thickBot="1">
      <c r="A3" s="9" t="s">
        <v>38</v>
      </c>
      <c r="M3" s="57" t="s">
        <v>39</v>
      </c>
    </row>
    <row r="4" spans="1:13" ht="16.5" customHeight="1">
      <c r="A4" s="133" t="s">
        <v>59</v>
      </c>
      <c r="B4" s="135" t="s">
        <v>60</v>
      </c>
      <c r="C4" s="137" t="s">
        <v>66</v>
      </c>
      <c r="D4" s="138"/>
      <c r="E4" s="138"/>
      <c r="F4" s="139"/>
      <c r="G4" s="135" t="s">
        <v>40</v>
      </c>
      <c r="H4" s="135" t="s">
        <v>41</v>
      </c>
      <c r="I4" s="135" t="s">
        <v>67</v>
      </c>
      <c r="J4" s="135" t="s">
        <v>68</v>
      </c>
      <c r="K4" s="135" t="s">
        <v>69</v>
      </c>
      <c r="L4" s="135" t="s">
        <v>70</v>
      </c>
      <c r="M4" s="140" t="s">
        <v>71</v>
      </c>
    </row>
    <row r="5" spans="1:13" ht="16.5" customHeight="1">
      <c r="A5" s="134"/>
      <c r="B5" s="136"/>
      <c r="C5" s="1" t="s">
        <v>60</v>
      </c>
      <c r="D5" s="1" t="s">
        <v>72</v>
      </c>
      <c r="E5" s="1" t="s">
        <v>73</v>
      </c>
      <c r="F5" s="15" t="s">
        <v>74</v>
      </c>
      <c r="G5" s="136"/>
      <c r="H5" s="136"/>
      <c r="I5" s="136"/>
      <c r="J5" s="136"/>
      <c r="K5" s="136"/>
      <c r="L5" s="136"/>
      <c r="M5" s="141"/>
    </row>
    <row r="6" spans="1:13" ht="16.5" customHeight="1">
      <c r="A6" s="99" t="s">
        <v>0</v>
      </c>
      <c r="B6" s="100">
        <v>1028.2</v>
      </c>
      <c r="C6" s="101">
        <v>997.13</v>
      </c>
      <c r="D6" s="102">
        <v>14.67</v>
      </c>
      <c r="E6" s="101" t="s">
        <v>42</v>
      </c>
      <c r="F6" s="102">
        <v>982.46</v>
      </c>
      <c r="G6" s="103" t="s">
        <v>42</v>
      </c>
      <c r="H6" s="101">
        <v>5.02</v>
      </c>
      <c r="I6" s="102">
        <v>0.26</v>
      </c>
      <c r="J6" s="104" t="s">
        <v>42</v>
      </c>
      <c r="K6" s="102" t="s">
        <v>42</v>
      </c>
      <c r="L6" s="102">
        <v>25.79</v>
      </c>
      <c r="M6" s="102">
        <v>0.6</v>
      </c>
    </row>
    <row r="7" spans="1:13" ht="16.5" customHeight="1">
      <c r="A7" s="82" t="s">
        <v>6</v>
      </c>
      <c r="B7" s="105">
        <v>2265.2</v>
      </c>
      <c r="C7" s="106">
        <v>2157.1200000000003</v>
      </c>
      <c r="D7" s="106">
        <v>28.8</v>
      </c>
      <c r="E7" s="107" t="s">
        <v>215</v>
      </c>
      <c r="F7" s="106">
        <v>2128.32</v>
      </c>
      <c r="G7" s="108" t="s">
        <v>42</v>
      </c>
      <c r="H7" s="106">
        <v>46.13</v>
      </c>
      <c r="I7" s="106">
        <v>2.55</v>
      </c>
      <c r="J7" s="107" t="s">
        <v>42</v>
      </c>
      <c r="K7" s="106">
        <v>0.14</v>
      </c>
      <c r="L7" s="106">
        <v>59.26</v>
      </c>
      <c r="M7" s="106">
        <v>0.85</v>
      </c>
    </row>
    <row r="8" spans="1:13" ht="16.5" customHeight="1">
      <c r="A8" s="82" t="s">
        <v>16</v>
      </c>
      <c r="B8" s="105">
        <v>3129.27</v>
      </c>
      <c r="C8" s="106">
        <v>2798.4100000000003</v>
      </c>
      <c r="D8" s="106">
        <v>4.36</v>
      </c>
      <c r="E8" s="107" t="s">
        <v>42</v>
      </c>
      <c r="F8" s="106">
        <v>2794.05</v>
      </c>
      <c r="G8" s="108" t="s">
        <v>42</v>
      </c>
      <c r="H8" s="106">
        <v>263.22</v>
      </c>
      <c r="I8" s="106">
        <v>4.97</v>
      </c>
      <c r="J8" s="107" t="s">
        <v>42</v>
      </c>
      <c r="K8" s="106">
        <v>0.06</v>
      </c>
      <c r="L8" s="106">
        <v>62.61</v>
      </c>
      <c r="M8" s="106">
        <v>2.13</v>
      </c>
    </row>
    <row r="9" spans="1:13" ht="16.5" customHeight="1">
      <c r="A9" s="82" t="s">
        <v>8</v>
      </c>
      <c r="B9" s="105">
        <v>823.89</v>
      </c>
      <c r="C9" s="106">
        <v>788.75</v>
      </c>
      <c r="D9" s="106">
        <v>92.34</v>
      </c>
      <c r="E9" s="107" t="s">
        <v>42</v>
      </c>
      <c r="F9" s="106">
        <v>696.41</v>
      </c>
      <c r="G9" s="108" t="s">
        <v>42</v>
      </c>
      <c r="H9" s="106" t="s">
        <v>42</v>
      </c>
      <c r="I9" s="106" t="s">
        <v>42</v>
      </c>
      <c r="J9" s="107" t="s">
        <v>42</v>
      </c>
      <c r="K9" s="106" t="s">
        <v>42</v>
      </c>
      <c r="L9" s="106">
        <v>35.14</v>
      </c>
      <c r="M9" s="106">
        <v>0.43</v>
      </c>
    </row>
    <row r="10" spans="1:13" ht="16.5" customHeight="1">
      <c r="A10" s="82" t="s">
        <v>14</v>
      </c>
      <c r="B10" s="105">
        <v>1844.93</v>
      </c>
      <c r="C10" s="106">
        <v>1791.79</v>
      </c>
      <c r="D10" s="106">
        <v>16.06</v>
      </c>
      <c r="E10" s="106">
        <v>130.62</v>
      </c>
      <c r="F10" s="106">
        <v>1645.11</v>
      </c>
      <c r="G10" s="108" t="s">
        <v>42</v>
      </c>
      <c r="H10" s="106">
        <v>23.33</v>
      </c>
      <c r="I10" s="106">
        <v>3.7</v>
      </c>
      <c r="J10" s="107" t="s">
        <v>42</v>
      </c>
      <c r="K10" s="106" t="s">
        <v>42</v>
      </c>
      <c r="L10" s="106">
        <v>26.11</v>
      </c>
      <c r="M10" s="106">
        <v>0.79</v>
      </c>
    </row>
    <row r="11" spans="1:13" ht="16.5" customHeight="1">
      <c r="A11" s="82" t="s">
        <v>11</v>
      </c>
      <c r="B11" s="105">
        <v>1012.61</v>
      </c>
      <c r="C11" s="106">
        <v>985.0300000000001</v>
      </c>
      <c r="D11" s="106">
        <v>109.39</v>
      </c>
      <c r="E11" s="106">
        <v>34.57</v>
      </c>
      <c r="F11" s="106">
        <v>841.07</v>
      </c>
      <c r="G11" s="108" t="s">
        <v>42</v>
      </c>
      <c r="H11" s="106" t="s">
        <v>42</v>
      </c>
      <c r="I11" s="106" t="s">
        <v>42</v>
      </c>
      <c r="J11" s="107" t="s">
        <v>42</v>
      </c>
      <c r="K11" s="106" t="s">
        <v>42</v>
      </c>
      <c r="L11" s="106">
        <v>27.58</v>
      </c>
      <c r="M11" s="106">
        <v>0.24</v>
      </c>
    </row>
    <row r="12" spans="1:13" ht="16.5" customHeight="1" thickBot="1">
      <c r="A12" s="109" t="s">
        <v>4</v>
      </c>
      <c r="B12" s="110">
        <v>843.38</v>
      </c>
      <c r="C12" s="111">
        <v>809.76</v>
      </c>
      <c r="D12" s="111">
        <v>118.89</v>
      </c>
      <c r="E12" s="111" t="s">
        <v>42</v>
      </c>
      <c r="F12" s="111">
        <v>690.87</v>
      </c>
      <c r="G12" s="112" t="s">
        <v>42</v>
      </c>
      <c r="H12" s="111" t="s">
        <v>42</v>
      </c>
      <c r="I12" s="111" t="s">
        <v>42</v>
      </c>
      <c r="J12" s="111" t="s">
        <v>42</v>
      </c>
      <c r="K12" s="111" t="s">
        <v>42</v>
      </c>
      <c r="L12" s="111">
        <v>33.62</v>
      </c>
      <c r="M12" s="111">
        <v>0.18</v>
      </c>
    </row>
    <row r="13" ht="16.5" customHeight="1">
      <c r="A13" s="2" t="s">
        <v>64</v>
      </c>
    </row>
    <row r="14" spans="1:31" ht="16.5" customHeight="1">
      <c r="A14" s="2" t="s">
        <v>201</v>
      </c>
      <c r="W14" s="9"/>
      <c r="X14" s="9"/>
      <c r="Y14" s="9"/>
      <c r="Z14" s="9"/>
      <c r="AA14" s="9"/>
      <c r="AB14" s="9"/>
      <c r="AC14" s="9"/>
      <c r="AD14" s="9"/>
      <c r="AE14" s="9"/>
    </row>
    <row r="15" spans="22:31" ht="16.5" customHeight="1">
      <c r="V15" s="9"/>
      <c r="W15" s="9"/>
      <c r="X15" s="9"/>
      <c r="Y15" s="9"/>
      <c r="Z15" s="9"/>
      <c r="AA15" s="9"/>
      <c r="AB15" s="9"/>
      <c r="AC15" s="9"/>
      <c r="AD15" s="9"/>
      <c r="AE15" s="9"/>
    </row>
    <row r="16" spans="22:31" ht="16.5" customHeight="1">
      <c r="V16" s="9"/>
      <c r="W16" s="9"/>
      <c r="X16" s="9"/>
      <c r="Y16" s="9"/>
      <c r="Z16" s="9"/>
      <c r="AA16" s="9"/>
      <c r="AB16" s="9"/>
      <c r="AC16" s="9"/>
      <c r="AD16" s="9"/>
      <c r="AE16" s="9"/>
    </row>
    <row r="17" spans="22:31" ht="16.5" customHeight="1">
      <c r="V17" s="9"/>
      <c r="W17" s="9"/>
      <c r="X17" s="9"/>
      <c r="Y17" s="9"/>
      <c r="Z17" s="9"/>
      <c r="AA17" s="9"/>
      <c r="AB17" s="9"/>
      <c r="AC17" s="9"/>
      <c r="AD17" s="9"/>
      <c r="AE17" s="9"/>
    </row>
    <row r="18" spans="22:31" ht="16.5" customHeight="1">
      <c r="V18" s="9"/>
      <c r="W18" s="9"/>
      <c r="X18" s="9"/>
      <c r="Y18" s="9"/>
      <c r="Z18" s="9"/>
      <c r="AA18" s="9"/>
      <c r="AB18" s="9"/>
      <c r="AC18" s="9"/>
      <c r="AD18" s="9"/>
      <c r="AE18" s="9"/>
    </row>
    <row r="19" spans="22:31" ht="16.5" customHeight="1">
      <c r="V19" s="9"/>
      <c r="W19" s="9"/>
      <c r="X19" s="9"/>
      <c r="Y19" s="9"/>
      <c r="Z19" s="9"/>
      <c r="AA19" s="9"/>
      <c r="AB19" s="9"/>
      <c r="AC19" s="9"/>
      <c r="AD19" s="9"/>
      <c r="AE19" s="9"/>
    </row>
    <row r="20" spans="22:31" ht="16.5" customHeight="1">
      <c r="V20" s="113"/>
      <c r="W20" s="9"/>
      <c r="X20" s="9"/>
      <c r="Y20" s="3"/>
      <c r="Z20" s="3"/>
      <c r="AA20" s="3"/>
      <c r="AB20" s="3"/>
      <c r="AC20" s="3"/>
      <c r="AD20" s="3"/>
      <c r="AE20" s="3"/>
    </row>
    <row r="21" spans="22:31" ht="16.5" customHeight="1">
      <c r="V21" s="9"/>
      <c r="W21" s="9"/>
      <c r="X21" s="9"/>
      <c r="Y21" s="9"/>
      <c r="Z21" s="9"/>
      <c r="AA21" s="9"/>
      <c r="AB21" s="9"/>
      <c r="AC21" s="9"/>
      <c r="AD21" s="9"/>
      <c r="AE21" s="57"/>
    </row>
    <row r="22" spans="22:31" ht="16.5" customHeight="1">
      <c r="V22" s="9"/>
      <c r="W22" s="9"/>
      <c r="X22" s="9"/>
      <c r="Y22" s="9"/>
      <c r="Z22" s="9"/>
      <c r="AA22" s="9"/>
      <c r="AB22" s="9"/>
      <c r="AC22" s="9"/>
      <c r="AD22" s="9"/>
      <c r="AE22" s="9"/>
    </row>
    <row r="23" spans="22:31" ht="16.5" customHeight="1">
      <c r="V23" s="9"/>
      <c r="W23" s="9"/>
      <c r="X23" s="9"/>
      <c r="Y23" s="9"/>
      <c r="Z23" s="9"/>
      <c r="AA23" s="9"/>
      <c r="AB23" s="9"/>
      <c r="AC23" s="9"/>
      <c r="AD23" s="9"/>
      <c r="AE23" s="6"/>
    </row>
    <row r="24" spans="22:31" ht="16.5" customHeight="1">
      <c r="V24" s="9"/>
      <c r="W24" s="9"/>
      <c r="X24" s="9"/>
      <c r="Y24" s="9"/>
      <c r="Z24" s="9"/>
      <c r="AA24" s="9"/>
      <c r="AB24" s="9"/>
      <c r="AC24" s="9"/>
      <c r="AD24" s="6"/>
      <c r="AE24" s="6"/>
    </row>
    <row r="25" spans="22:31" ht="16.5" customHeight="1">
      <c r="V25" s="9"/>
      <c r="W25" s="9"/>
      <c r="X25" s="9"/>
      <c r="Y25" s="6"/>
      <c r="Z25" s="6"/>
      <c r="AA25" s="9"/>
      <c r="AB25" s="9"/>
      <c r="AC25" s="9"/>
      <c r="AD25" s="6"/>
      <c r="AE25" s="6"/>
    </row>
    <row r="26" spans="22:31" ht="16.5" customHeight="1">
      <c r="V26" s="9"/>
      <c r="W26" s="9"/>
      <c r="X26" s="6"/>
      <c r="Y26" s="6"/>
      <c r="Z26" s="6"/>
      <c r="AA26" s="9"/>
      <c r="AB26" s="9"/>
      <c r="AC26" s="9"/>
      <c r="AD26" s="6"/>
      <c r="AE26" s="6"/>
    </row>
    <row r="27" spans="22:31" ht="16.5" customHeight="1">
      <c r="V27" s="114"/>
      <c r="W27" s="114"/>
      <c r="X27" s="115"/>
      <c r="Y27" s="116"/>
      <c r="Z27" s="116"/>
      <c r="AA27" s="115"/>
      <c r="AB27" s="116"/>
      <c r="AC27" s="116"/>
      <c r="AD27" s="115"/>
      <c r="AE27" s="117"/>
    </row>
    <row r="28" spans="22:31" ht="16.5" customHeight="1">
      <c r="V28" s="116"/>
      <c r="W28" s="116"/>
      <c r="X28" s="115"/>
      <c r="Y28" s="116"/>
      <c r="Z28" s="116"/>
      <c r="AA28" s="115"/>
      <c r="AB28" s="116"/>
      <c r="AC28" s="116"/>
      <c r="AD28" s="115"/>
      <c r="AE28" s="117"/>
    </row>
    <row r="29" spans="22:31" ht="16.5" customHeight="1">
      <c r="V29" s="116"/>
      <c r="W29" s="116"/>
      <c r="X29" s="115"/>
      <c r="Y29" s="116"/>
      <c r="Z29" s="116"/>
      <c r="AA29" s="115"/>
      <c r="AB29" s="116"/>
      <c r="AC29" s="116"/>
      <c r="AD29" s="115"/>
      <c r="AE29" s="117"/>
    </row>
    <row r="30" spans="22:31" ht="16.5" customHeight="1">
      <c r="V30" s="116"/>
      <c r="W30" s="116"/>
      <c r="X30" s="115"/>
      <c r="Y30" s="116"/>
      <c r="Z30" s="116"/>
      <c r="AA30" s="116"/>
      <c r="AB30" s="118"/>
      <c r="AC30" s="118"/>
      <c r="AD30" s="116"/>
      <c r="AE30" s="118"/>
    </row>
    <row r="31" spans="22:31" ht="16.5" customHeight="1">
      <c r="V31" s="119"/>
      <c r="W31" s="119"/>
      <c r="X31" s="120"/>
      <c r="Y31" s="119"/>
      <c r="Z31" s="119"/>
      <c r="AA31" s="119"/>
      <c r="AB31" s="121"/>
      <c r="AC31" s="121"/>
      <c r="AD31" s="119"/>
      <c r="AE31" s="121"/>
    </row>
    <row r="32" spans="22:31" ht="16.5" customHeight="1">
      <c r="V32" s="9"/>
      <c r="W32" s="9"/>
      <c r="X32" s="9"/>
      <c r="Y32" s="9"/>
      <c r="Z32" s="9"/>
      <c r="AA32" s="9"/>
      <c r="AB32" s="9"/>
      <c r="AC32" s="9"/>
      <c r="AD32" s="9"/>
      <c r="AE32" s="9"/>
    </row>
    <row r="33" spans="22:31" ht="16.5" customHeight="1">
      <c r="V33" s="9"/>
      <c r="W33" s="9"/>
      <c r="X33" s="9"/>
      <c r="Y33" s="9"/>
      <c r="Z33" s="9"/>
      <c r="AA33" s="9"/>
      <c r="AB33" s="9"/>
      <c r="AC33" s="9"/>
      <c r="AD33" s="9"/>
      <c r="AE33" s="9"/>
    </row>
    <row r="34" spans="22:31" ht="16.5" customHeight="1">
      <c r="V34" s="9"/>
      <c r="W34" s="9"/>
      <c r="X34" s="9"/>
      <c r="Y34" s="9"/>
      <c r="Z34" s="9"/>
      <c r="AA34" s="9"/>
      <c r="AB34" s="9"/>
      <c r="AC34" s="9"/>
      <c r="AD34" s="9"/>
      <c r="AE34" s="9"/>
    </row>
    <row r="35" spans="22:31" ht="16.5" customHeight="1">
      <c r="V35" s="9"/>
      <c r="W35" s="9"/>
      <c r="X35" s="9"/>
      <c r="Y35" s="9"/>
      <c r="Z35" s="9"/>
      <c r="AA35" s="9"/>
      <c r="AB35" s="9"/>
      <c r="AC35" s="9"/>
      <c r="AD35" s="9"/>
      <c r="AE35" s="9"/>
    </row>
  </sheetData>
  <sheetProtection/>
  <mergeCells count="10">
    <mergeCell ref="M4:M5"/>
    <mergeCell ref="A4:A5"/>
    <mergeCell ref="B4:B5"/>
    <mergeCell ref="C4:F4"/>
    <mergeCell ref="G4:G5"/>
    <mergeCell ref="H4:H5"/>
    <mergeCell ref="I4:I5"/>
    <mergeCell ref="J4:J5"/>
    <mergeCell ref="K4:K5"/>
    <mergeCell ref="L4:L5"/>
  </mergeCells>
  <printOptions/>
  <pageMargins left="0.787" right="0.787" top="0.984" bottom="0.984" header="0.512" footer="0.512"/>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中野区役所</cp:lastModifiedBy>
  <cp:lastPrinted>2007-09-05T04:33:15Z</cp:lastPrinted>
  <dcterms:created xsi:type="dcterms:W3CDTF">2002-11-18T10:46:00Z</dcterms:created>
  <dcterms:modified xsi:type="dcterms:W3CDTF">2009-12-11T07:17:55Z</dcterms:modified>
  <cp:category/>
  <cp:version/>
  <cp:contentType/>
  <cp:contentStatus/>
</cp:coreProperties>
</file>