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43" sheetId="2" r:id="rId2"/>
    <sheet name="144" sheetId="3" r:id="rId3"/>
    <sheet name="145" sheetId="4" r:id="rId4"/>
    <sheet name="146" sheetId="5" r:id="rId5"/>
    <sheet name="147" sheetId="6" r:id="rId6"/>
    <sheet name="148" sheetId="7" r:id="rId7"/>
    <sheet name="149" sheetId="8" r:id="rId8"/>
    <sheet name="150" sheetId="9" r:id="rId9"/>
    <sheet name="151" sheetId="10" r:id="rId10"/>
    <sheet name="152" sheetId="11" r:id="rId11"/>
    <sheet name="153" sheetId="12" r:id="rId12"/>
  </sheets>
  <definedNames/>
  <calcPr calcMode="manual" fullCalcOnLoad="1"/>
</workbook>
</file>

<file path=xl/comments12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<sst xmlns="http://schemas.openxmlformats.org/spreadsheetml/2006/main" count="278" uniqueCount="199">
  <si>
    <t/>
  </si>
  <si>
    <t>年度</t>
  </si>
  <si>
    <t>求職相談</t>
  </si>
  <si>
    <t>求人状況</t>
  </si>
  <si>
    <t>あっせん状況</t>
  </si>
  <si>
    <t>あっせん率</t>
  </si>
  <si>
    <t>新規</t>
  </si>
  <si>
    <t>再来</t>
  </si>
  <si>
    <t>件数</t>
  </si>
  <si>
    <t>人数</t>
  </si>
  <si>
    <t>人</t>
  </si>
  <si>
    <t>件</t>
  </si>
  <si>
    <t>％</t>
  </si>
  <si>
    <t>資料　産業振興分野</t>
  </si>
  <si>
    <t>上高田運動施設</t>
  </si>
  <si>
    <t>哲学堂運動施設</t>
  </si>
  <si>
    <t>中野体育館</t>
  </si>
  <si>
    <t>鷺宮体育館</t>
  </si>
  <si>
    <t>九中プール</t>
  </si>
  <si>
    <t>ニ中プール</t>
  </si>
  <si>
    <t>少年のスポーツ広場※</t>
  </si>
  <si>
    <t>テニス場</t>
  </si>
  <si>
    <t>野球場</t>
  </si>
  <si>
    <t>年度</t>
  </si>
  <si>
    <t>資料　生涯学習分野，公園・道路分野※</t>
  </si>
  <si>
    <t>（各年１２月３１日現在）</t>
  </si>
  <si>
    <t>映画館</t>
  </si>
  <si>
    <t>演劇
演芸場</t>
  </si>
  <si>
    <t>飲食店</t>
  </si>
  <si>
    <t>遊技場</t>
  </si>
  <si>
    <t>１）
ボウリング場</t>
  </si>
  <si>
    <t>低照度</t>
  </si>
  <si>
    <t>小客室</t>
  </si>
  <si>
    <t>マージャン</t>
  </si>
  <si>
    <t>パチンコ</t>
  </si>
  <si>
    <t>ゲーム機</t>
  </si>
  <si>
    <t>１４</t>
  </si>
  <si>
    <t>１５</t>
  </si>
  <si>
    <t>１６</t>
  </si>
  <si>
    <t>年次</t>
  </si>
  <si>
    <t>ｷｬﾊﾞﾚｰ</t>
  </si>
  <si>
    <t>料理店</t>
  </si>
  <si>
    <t>バー</t>
  </si>
  <si>
    <t>注　１）各年度末現在の協会加盟店である。</t>
  </si>
  <si>
    <t>資料　東京都総務局統計部統計調整課「東京都統計年鑑」</t>
  </si>
  <si>
    <t>（単位　ｋｇ）</t>
  </si>
  <si>
    <t>集団回収</t>
  </si>
  <si>
    <t>分別回収</t>
  </si>
  <si>
    <t>拠点回収</t>
  </si>
  <si>
    <t>１７</t>
  </si>
  <si>
    <t>（単位　ｔ）</t>
  </si>
  <si>
    <t>総数</t>
  </si>
  <si>
    <t>可燃</t>
  </si>
  <si>
    <t>不燃</t>
  </si>
  <si>
    <t>粗大</t>
  </si>
  <si>
    <t>年度</t>
  </si>
  <si>
    <t>持込 1)</t>
  </si>
  <si>
    <t>注　1）持込は，許可業者等が自ら処理施設に搬入するごみ。</t>
  </si>
  <si>
    <t>年    度</t>
  </si>
  <si>
    <t>騒音</t>
  </si>
  <si>
    <t>悪臭</t>
  </si>
  <si>
    <t>ばい煙</t>
  </si>
  <si>
    <t>振動</t>
  </si>
  <si>
    <t>その他</t>
  </si>
  <si>
    <t>ふんじん</t>
  </si>
  <si>
    <t>資料　環境と暮らし分野</t>
  </si>
  <si>
    <t>（単位　酒類ｋｌ，たばこ千本）</t>
  </si>
  <si>
    <t>酒類</t>
  </si>
  <si>
    <t>清酒</t>
  </si>
  <si>
    <t>果実酒類</t>
  </si>
  <si>
    <t>その他
１）</t>
  </si>
  <si>
    <t>年度</t>
  </si>
  <si>
    <t>たばこ</t>
  </si>
  <si>
    <t>しょうちゅう</t>
  </si>
  <si>
    <t>みりん</t>
  </si>
  <si>
    <t>ビール</t>
  </si>
  <si>
    <t>ウイスキー
ブランデー</t>
  </si>
  <si>
    <t>注　１）合成清酒はその他に含む。</t>
  </si>
  <si>
    <t>資料　東京国税局，税務分野</t>
  </si>
  <si>
    <t>区民の声１）</t>
  </si>
  <si>
    <t>相談活動</t>
  </si>
  <si>
    <t>商工相談
２）</t>
  </si>
  <si>
    <t>消費者
生活相談</t>
  </si>
  <si>
    <t>情報公開
請求</t>
  </si>
  <si>
    <t>女性の生き方
なんでも相談</t>
  </si>
  <si>
    <t>行政法律
手続相談</t>
  </si>
  <si>
    <t>税務相談</t>
  </si>
  <si>
    <t>人権相談</t>
  </si>
  <si>
    <t>青少年
相談</t>
  </si>
  <si>
    <t>交通事故
相談</t>
  </si>
  <si>
    <t>不動産
相談</t>
  </si>
  <si>
    <t>外国人
相談</t>
  </si>
  <si>
    <t>女性のため
の法律相談</t>
  </si>
  <si>
    <t>１）軽易なものを除く。</t>
  </si>
  <si>
    <t>２）金融安定化特別保証関連受付件数を含む。</t>
  </si>
  <si>
    <t>資料</t>
  </si>
  <si>
    <t>法律相談</t>
  </si>
  <si>
    <t>注</t>
  </si>
  <si>
    <t>戸籍全部・個人事項証明（謄･抄本）等</t>
  </si>
  <si>
    <t>住民票の写し等</t>
  </si>
  <si>
    <t>印鑑証明書</t>
  </si>
  <si>
    <t>諸証明</t>
  </si>
  <si>
    <t>臨時運行</t>
  </si>
  <si>
    <t>転出証明</t>
  </si>
  <si>
    <t>閲覧</t>
  </si>
  <si>
    <t>１８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</si>
  <si>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</si>
  <si>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</si>
  <si>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</si>
  <si>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</si>
  <si>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</si>
  <si>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</si>
  <si>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</si>
  <si>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</si>
  <si>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</si>
  <si>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</si>
  <si>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</si>
  <si>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年次</t>
  </si>
  <si>
    <t>資料　戸籍住民分野</t>
  </si>
  <si>
    <t>（各年３月３１日現在）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</si>
  <si>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</si>
  <si>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</si>
  <si>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</si>
  <si>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</si>
  <si>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</si>
  <si>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</si>
  <si>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</si>
  <si>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</si>
  <si>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</si>
  <si>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</si>
  <si>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絵本</t>
  </si>
  <si>
    <t>紙芝居</t>
  </si>
  <si>
    <t>（単位　冊）</t>
  </si>
  <si>
    <t>年次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</si>
  <si>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</si>
  <si>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</si>
  <si>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</si>
  <si>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</si>
  <si>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</si>
  <si>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</si>
  <si>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</si>
  <si>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</si>
  <si>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</si>
  <si>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</si>
  <si>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（単位　人）</t>
  </si>
  <si>
    <t>年度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</si>
  <si>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</si>
  <si>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</si>
  <si>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</si>
  <si>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</si>
  <si>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</si>
  <si>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</si>
  <si>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</si>
  <si>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</si>
  <si>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</si>
  <si>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</si>
  <si>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表番号</t>
  </si>
  <si>
    <t>統計名</t>
  </si>
  <si>
    <t>区民生活</t>
  </si>
  <si>
    <t>平成１４年度</t>
  </si>
  <si>
    <t>１８年４月</t>
  </si>
  <si>
    <t>１９年１月</t>
  </si>
  <si>
    <r>
      <t>区立図書館個人貸出者数（平成1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</si>
  <si>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区立図書館分類別蔵書数（平成1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</si>
  <si>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r>
      <t>各種証明書の発行件数（平成1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</si>
  <si>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r>
      <t>広聴活動状況（平成1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</si>
  <si>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酒類・たばこの消費量（平成1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年度）</t>
    </r>
  </si>
  <si>
    <r>
      <t>公害現象別苦情受付状況 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～ 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</si>
  <si>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ごみ収集状況（平成1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</si>
  <si>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資源回収状況（平成1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</si>
  <si>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区内娯楽場数（平成1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年）</t>
    </r>
  </si>
  <si>
    <r>
      <t>社会体育施設利用状況（平成1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</si>
  <si>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内職あっせん実施状況（平成1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</si>
  <si>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１４４．区立図書館個人貸出者数（平成１４～平成１８年度）</t>
  </si>
  <si>
    <t>１４４．区立図書館分類別蔵書数（平成１５～平成１９年）</t>
  </si>
  <si>
    <t>１４５．各種証明書の発行件数（平成１４～平成１９年）</t>
  </si>
  <si>
    <t>１４６．広聴活動状況（平成１４～平成１８年度）</t>
  </si>
  <si>
    <t>１４７．酒類・たばこの消費量（平成１３～平成１７年度）</t>
  </si>
  <si>
    <t>１４８．公害現象別苦情受付状況 （平成１４ ～ 平成１８年度）</t>
  </si>
  <si>
    <t>１４９．ごみ収集状況（平成１４～平成１８年度）</t>
  </si>
  <si>
    <t>１５０．資源回収状況（平成１４～平成１８年度）</t>
  </si>
  <si>
    <t>１５１．区内娯楽場数（平成１３～平成１７年）</t>
  </si>
  <si>
    <t>１５２．社会体育施設利用状況（平成１４～平成１８年度）</t>
  </si>
  <si>
    <t>１５３．内職あっせん実施状況（平成１４～平成１８年度）</t>
  </si>
  <si>
    <t>１９</t>
  </si>
  <si>
    <t>平成１５年</t>
  </si>
  <si>
    <t>平成１４年</t>
  </si>
  <si>
    <t xml:space="preserve">「区民の声」 ・ 「相談活動」 … 区民自治推進分野 </t>
  </si>
  <si>
    <t>「消費者生活相談」 … 消費者センター</t>
  </si>
  <si>
    <t>「女性の生き方何でも相談」 ・ 「女性のための法律相談」 … 男女共同参画センター</t>
  </si>
  <si>
    <t>「商工相談」 … 産業振興分野</t>
  </si>
  <si>
    <t>「情報公開請求」 … 経営分野</t>
  </si>
  <si>
    <t>平成１３年度</t>
  </si>
  <si>
    <t xml:space="preserve">   2)  ･･･</t>
  </si>
  <si>
    <t xml:space="preserve">     ２）平成１８年度より中野区分数量を把握できないため、資料なし。</t>
  </si>
  <si>
    <t>注　回収品目　びん，スチール缶，アルミ缶，新聞，雑誌，ダンボール，プラスチック製容器包装（一部地域），乾電池，紙パック，布類，ペットボトル。</t>
  </si>
  <si>
    <t>資料　ごみ減量分野</t>
  </si>
  <si>
    <t>-</t>
  </si>
  <si>
    <t>平成１３年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</si>
</sst>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"/>
    <numFmt numFmtId="178" formatCode="###\ ###\ ##0\ \ \ \ \ \ "/>
    <numFmt numFmtId="179" formatCode="###\ ###\ ;###0;&quot;- &quot;;@"/>
    <numFmt numFmtId="180" formatCode="###\ ###\ ##0\ \ "/>
    <numFmt numFmtId="181" formatCode="###\ ###\ ##0\ \ \ "/>
    <numFmt numFmtId="182" formatCode="###\ ###\ \ \ ;###0;&quot;-   &quot;;@"/>
    <numFmt numFmtId="183" formatCode="###\ ###\ ##0\ \ \ \ "/>
    <numFmt numFmtId="184" formatCode="###\ ###\ \ \ ;###0;&quot;-  &quot;;@"/>
    <numFmt numFmtId="185" formatCode="0.0_);[Red]\(0.0\)"/>
    <numFmt numFmtId="186" formatCode="#,##0\ \ \ \ "/>
    <numFmt numFmtId="187" formatCode="0.0_ \ \ ;[Red]\(0.0\ \ \ "/>
    <numFmt numFmtId="188" formatCode="&quot;表に移動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186" fontId="5" fillId="0" borderId="8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6" fontId="5" fillId="0" borderId="8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86" fontId="7" fillId="0" borderId="9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80" fontId="5" fillId="0" borderId="9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5" fillId="0" borderId="1" xfId="0" applyNumberFormat="1" applyFont="1" applyBorder="1" applyAlignment="1">
      <alignment vertical="top"/>
    </xf>
    <xf numFmtId="0" fontId="5" fillId="0" borderId="0" xfId="0" applyFont="1" applyAlignment="1">
      <alignment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82" fontId="7" fillId="0" borderId="1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9" fontId="5" fillId="0" borderId="1" xfId="0" applyNumberFormat="1" applyFont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0" fontId="7" fillId="0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Alignment="1">
      <alignment horizontal="right" vertical="top"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7" fillId="0" borderId="8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5" fillId="0" borderId="1" xfId="0" applyNumberFormat="1" applyFont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188" fontId="0" fillId="0" borderId="18" xfId="16" applyNumberFormat="1" applyFont="1" applyFill="1" applyBorder="1" applyAlignment="1">
      <alignment vertical="center" wrapText="1"/>
    </xf>
    <xf numFmtId="188" fontId="13" fillId="0" borderId="19" xfId="16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188" fontId="0" fillId="0" borderId="9" xfId="16" applyNumberFormat="1" applyFont="1" applyFill="1" applyBorder="1" applyAlignment="1">
      <alignment vertical="center" wrapText="1"/>
    </xf>
    <xf numFmtId="188" fontId="13" fillId="0" borderId="22" xfId="1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16" applyFont="1" applyAlignment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center" vertical="center"/>
    </xf>
    <xf numFmtId="49" fontId="5" fillId="0" borderId="7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C13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6.75390625" style="0" bestFit="1" customWidth="1"/>
    <col min="3" max="3" width="9.00390625" style="180" customWidth="1"/>
    <col min="4" max="4" width="9.00390625" style="181" customWidth="1"/>
  </cols>
  <sheetData>
    <row r="1" spans="1:3" ht="27.75" customHeight="1" thickBot="1">
      <c r="A1" s="168" t="s">
        <v>158</v>
      </c>
      <c r="B1" s="169"/>
      <c r="C1" s="170"/>
    </row>
    <row r="2" spans="1:3" ht="27.75" customHeight="1" thickBot="1">
      <c r="A2" s="171" t="s">
        <v>156</v>
      </c>
      <c r="B2" s="183" t="s">
        <v>157</v>
      </c>
      <c r="C2" s="184"/>
    </row>
    <row r="3" spans="1:3" ht="27.75" customHeight="1">
      <c r="A3" s="172">
        <v>143</v>
      </c>
      <c r="B3" s="173" t="s">
        <v>162</v>
      </c>
      <c r="C3" s="174">
        <f>HYPERLINK("#143！A１",)</f>
        <v>0</v>
      </c>
    </row>
    <row r="4" spans="1:3" ht="27.75" customHeight="1">
      <c r="A4" s="175">
        <v>144</v>
      </c>
      <c r="B4" s="173" t="s">
        <v>163</v>
      </c>
      <c r="C4" s="174">
        <f>HYPERLINK("#144！A１",)</f>
        <v>0</v>
      </c>
    </row>
    <row r="5" spans="1:3" ht="27.75" customHeight="1">
      <c r="A5" s="172">
        <v>145</v>
      </c>
      <c r="B5" s="173" t="s">
        <v>164</v>
      </c>
      <c r="C5" s="174">
        <f>HYPERLINK("#145！A１",)</f>
        <v>0</v>
      </c>
    </row>
    <row r="6" spans="1:3" ht="27.75" customHeight="1">
      <c r="A6" s="175">
        <v>146</v>
      </c>
      <c r="B6" s="173" t="s">
        <v>165</v>
      </c>
      <c r="C6" s="174">
        <f>HYPERLINK("#146！A１",)</f>
        <v>0</v>
      </c>
    </row>
    <row r="7" spans="1:3" ht="27.75" customHeight="1">
      <c r="A7" s="172">
        <v>147</v>
      </c>
      <c r="B7" s="173" t="s">
        <v>166</v>
      </c>
      <c r="C7" s="174">
        <f>HYPERLINK("#147！A１",)</f>
        <v>0</v>
      </c>
    </row>
    <row r="8" spans="1:3" ht="27.75" customHeight="1">
      <c r="A8" s="175">
        <v>148</v>
      </c>
      <c r="B8" s="173" t="s">
        <v>167</v>
      </c>
      <c r="C8" s="174">
        <f>HYPERLINK("#148！A１",)</f>
        <v>0</v>
      </c>
    </row>
    <row r="9" spans="1:3" ht="27.75" customHeight="1">
      <c r="A9" s="172">
        <v>149</v>
      </c>
      <c r="B9" s="173" t="s">
        <v>168</v>
      </c>
      <c r="C9" s="174">
        <f>HYPERLINK("#149！A１",)</f>
        <v>0</v>
      </c>
    </row>
    <row r="10" spans="1:3" ht="27.75" customHeight="1">
      <c r="A10" s="175">
        <v>150</v>
      </c>
      <c r="B10" s="173" t="s">
        <v>169</v>
      </c>
      <c r="C10" s="174">
        <f>HYPERLINK("#150！A１",)</f>
        <v>0</v>
      </c>
    </row>
    <row r="11" spans="1:3" ht="27.75" customHeight="1">
      <c r="A11" s="172">
        <v>151</v>
      </c>
      <c r="B11" s="173" t="s">
        <v>170</v>
      </c>
      <c r="C11" s="174">
        <f>HYPERLINK("#151！A１",)</f>
        <v>0</v>
      </c>
    </row>
    <row r="12" spans="1:3" ht="27.75" customHeight="1">
      <c r="A12" s="175">
        <v>152</v>
      </c>
      <c r="B12" s="173" t="s">
        <v>171</v>
      </c>
      <c r="C12" s="174">
        <f>HYPERLINK("#152！A１",)</f>
        <v>0</v>
      </c>
    </row>
    <row r="13" spans="1:3" ht="27.75" customHeight="1" thickBot="1">
      <c r="A13" s="176">
        <v>153</v>
      </c>
      <c r="B13" s="177" t="s">
        <v>172</v>
      </c>
      <c r="C13" s="178">
        <f>HYPERLINK("#153！A１",)</f>
        <v>0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L13"/>
  <sheetViews>
    <sheetView workbookViewId="0" topLeftCell="A1">
      <selection activeCell="A2" sqref="A2"/>
    </sheetView>
  </sheetViews>
  <sheetFormatPr defaultColWidth="9.00390625" defaultRowHeight="16.5" customHeight="1"/>
  <cols>
    <col min="1" max="231" width="9.125" style="50" bestFit="1" customWidth="1"/>
    <col min="232" max="16384" width="9.125" style="50" customWidth="1"/>
  </cols>
  <sheetData>
    <row r="1" spans="1:12" ht="16.5" customHeight="1">
      <c r="A1" s="29" t="s">
        <v>181</v>
      </c>
      <c r="B1" s="30"/>
      <c r="C1" s="30"/>
      <c r="J1" s="31"/>
      <c r="K1" s="31"/>
      <c r="L1" s="31"/>
    </row>
    <row r="2" spans="1:12" ht="16.5" customHeight="1">
      <c r="A2" s="182" t="str">
        <f>HYPERLINK("#目次!A11","目次に戻る")</f>
        <v>目次に戻る</v>
      </c>
      <c r="B2" s="30"/>
      <c r="C2" s="30"/>
      <c r="J2" s="31"/>
      <c r="K2" s="31"/>
      <c r="L2" s="31"/>
    </row>
    <row r="3" spans="1:12" s="52" customFormat="1" ht="16.5" customHeight="1" thickBot="1">
      <c r="A3" s="51" t="s">
        <v>25</v>
      </c>
      <c r="B3" s="51"/>
      <c r="C3" s="51"/>
      <c r="D3" s="51"/>
      <c r="E3" s="51"/>
      <c r="F3" s="32"/>
      <c r="G3" s="32"/>
      <c r="H3" s="32"/>
      <c r="I3" s="32"/>
      <c r="J3" s="32"/>
      <c r="K3" s="32"/>
      <c r="L3" s="32"/>
    </row>
    <row r="4" spans="1:12" s="55" customFormat="1" ht="16.5" customHeight="1">
      <c r="A4" s="129" t="s">
        <v>39</v>
      </c>
      <c r="B4" s="191" t="s">
        <v>26</v>
      </c>
      <c r="C4" s="131" t="s">
        <v>27</v>
      </c>
      <c r="D4" s="191" t="s">
        <v>40</v>
      </c>
      <c r="E4" s="191" t="s">
        <v>41</v>
      </c>
      <c r="F4" s="191" t="s">
        <v>42</v>
      </c>
      <c r="G4" s="191" t="s">
        <v>28</v>
      </c>
      <c r="H4" s="191"/>
      <c r="I4" s="191" t="s">
        <v>29</v>
      </c>
      <c r="J4" s="191"/>
      <c r="K4" s="191"/>
      <c r="L4" s="189" t="s">
        <v>30</v>
      </c>
    </row>
    <row r="5" spans="1:12" s="55" customFormat="1" ht="16.5" customHeight="1">
      <c r="A5" s="130"/>
      <c r="B5" s="192"/>
      <c r="C5" s="193"/>
      <c r="D5" s="192"/>
      <c r="E5" s="192"/>
      <c r="F5" s="192"/>
      <c r="G5" s="56" t="s">
        <v>31</v>
      </c>
      <c r="H5" s="56" t="s">
        <v>32</v>
      </c>
      <c r="I5" s="58" t="s">
        <v>33</v>
      </c>
      <c r="J5" s="56" t="s">
        <v>34</v>
      </c>
      <c r="K5" s="56" t="s">
        <v>35</v>
      </c>
      <c r="L5" s="190"/>
    </row>
    <row r="6" spans="1:12" s="52" customFormat="1" ht="16.5" customHeight="1">
      <c r="A6" s="59" t="s">
        <v>198</v>
      </c>
      <c r="B6" s="217">
        <v>2</v>
      </c>
      <c r="C6" s="31">
        <v>3</v>
      </c>
      <c r="D6" s="31" t="s">
        <v>197</v>
      </c>
      <c r="E6" s="31">
        <v>5</v>
      </c>
      <c r="F6" s="120">
        <v>80</v>
      </c>
      <c r="G6" s="120">
        <v>1</v>
      </c>
      <c r="H6" s="31" t="s">
        <v>197</v>
      </c>
      <c r="I6" s="120">
        <v>70</v>
      </c>
      <c r="J6" s="31">
        <v>34</v>
      </c>
      <c r="K6" s="31">
        <v>35</v>
      </c>
      <c r="L6" s="31">
        <v>1</v>
      </c>
    </row>
    <row r="7" spans="1:12" s="52" customFormat="1" ht="16.5" customHeight="1">
      <c r="A7" s="59" t="s">
        <v>36</v>
      </c>
      <c r="B7" s="217">
        <v>2</v>
      </c>
      <c r="C7" s="31">
        <v>3</v>
      </c>
      <c r="D7" s="31" t="s">
        <v>197</v>
      </c>
      <c r="E7" s="31">
        <v>4</v>
      </c>
      <c r="F7" s="120">
        <v>76</v>
      </c>
      <c r="G7" s="120">
        <v>1</v>
      </c>
      <c r="H7" s="31" t="s">
        <v>197</v>
      </c>
      <c r="I7" s="120">
        <v>69</v>
      </c>
      <c r="J7" s="31">
        <v>33</v>
      </c>
      <c r="K7" s="31">
        <v>28</v>
      </c>
      <c r="L7" s="31">
        <v>1</v>
      </c>
    </row>
    <row r="8" spans="1:12" s="52" customFormat="1" ht="16.5" customHeight="1">
      <c r="A8" s="59" t="s">
        <v>37</v>
      </c>
      <c r="B8" s="217">
        <v>3</v>
      </c>
      <c r="C8" s="31">
        <v>3</v>
      </c>
      <c r="D8" s="31" t="s">
        <v>197</v>
      </c>
      <c r="E8" s="31">
        <v>2</v>
      </c>
      <c r="F8" s="120">
        <v>76</v>
      </c>
      <c r="G8" s="120">
        <v>1</v>
      </c>
      <c r="H8" s="31" t="s">
        <v>197</v>
      </c>
      <c r="I8" s="120">
        <v>68</v>
      </c>
      <c r="J8" s="31">
        <v>37</v>
      </c>
      <c r="K8" s="31">
        <v>27</v>
      </c>
      <c r="L8" s="31">
        <v>1</v>
      </c>
    </row>
    <row r="9" spans="1:12" s="52" customFormat="1" ht="16.5" customHeight="1">
      <c r="A9" s="59" t="s">
        <v>38</v>
      </c>
      <c r="B9" s="217">
        <v>2</v>
      </c>
      <c r="C9" s="31">
        <v>3</v>
      </c>
      <c r="D9" s="31" t="s">
        <v>197</v>
      </c>
      <c r="E9" s="31">
        <v>2</v>
      </c>
      <c r="F9" s="120">
        <v>82</v>
      </c>
      <c r="G9" s="120">
        <v>1</v>
      </c>
      <c r="H9" s="31" t="s">
        <v>197</v>
      </c>
      <c r="I9" s="120">
        <v>71</v>
      </c>
      <c r="J9" s="31">
        <v>37</v>
      </c>
      <c r="K9" s="31">
        <v>29</v>
      </c>
      <c r="L9" s="31">
        <v>1</v>
      </c>
    </row>
    <row r="10" spans="1:12" s="63" customFormat="1" ht="16.5" customHeight="1" thickBot="1">
      <c r="A10" s="61" t="s">
        <v>49</v>
      </c>
      <c r="B10" s="220">
        <v>2</v>
      </c>
      <c r="C10" s="221">
        <v>3</v>
      </c>
      <c r="D10" s="222" t="s">
        <v>197</v>
      </c>
      <c r="E10" s="221">
        <v>4</v>
      </c>
      <c r="F10" s="221">
        <v>78</v>
      </c>
      <c r="G10" s="221" t="s">
        <v>197</v>
      </c>
      <c r="H10" s="222" t="s">
        <v>197</v>
      </c>
      <c r="I10" s="221">
        <v>64</v>
      </c>
      <c r="J10" s="221">
        <v>35</v>
      </c>
      <c r="K10" s="221">
        <v>24</v>
      </c>
      <c r="L10" s="221">
        <v>1</v>
      </c>
    </row>
    <row r="11" spans="1:12" s="52" customFormat="1" ht="16.5" customHeight="1">
      <c r="A11" s="52" t="s">
        <v>43</v>
      </c>
      <c r="B11" s="64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6.5" customHeight="1">
      <c r="A12" s="65" t="s">
        <v>44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6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</sheetData>
  <mergeCells count="9">
    <mergeCell ref="B4:B5"/>
    <mergeCell ref="C4:C5"/>
    <mergeCell ref="A4:A5"/>
    <mergeCell ref="D4:D5"/>
    <mergeCell ref="L4:L5"/>
    <mergeCell ref="E4:E5"/>
    <mergeCell ref="F4:F5"/>
    <mergeCell ref="G4:H4"/>
    <mergeCell ref="I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1:J25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27" customWidth="1"/>
    <col min="2" max="16384" width="9.25390625" style="28" customWidth="1"/>
  </cols>
  <sheetData>
    <row r="1" spans="1:10" s="2" customFormat="1" ht="16.5" customHeight="1">
      <c r="A1" s="29" t="s">
        <v>182</v>
      </c>
      <c r="B1" s="30"/>
      <c r="C1" s="30"/>
      <c r="D1" s="28"/>
      <c r="E1" s="28"/>
      <c r="F1" s="28"/>
      <c r="G1" s="28"/>
      <c r="H1" s="28"/>
      <c r="I1" s="31"/>
      <c r="J1" s="31"/>
    </row>
    <row r="2" spans="1:10" s="2" customFormat="1" ht="16.5" customHeight="1" thickBot="1">
      <c r="A2" s="182" t="str">
        <f>HYPERLINK("#目次!A12","目次に戻る")</f>
        <v>目次に戻る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6" customFormat="1" ht="16.5" customHeight="1">
      <c r="A3" s="198" t="s">
        <v>23</v>
      </c>
      <c r="B3" s="200" t="s">
        <v>14</v>
      </c>
      <c r="C3" s="201"/>
      <c r="D3" s="201" t="s">
        <v>15</v>
      </c>
      <c r="E3" s="129"/>
      <c r="F3" s="194" t="s">
        <v>16</v>
      </c>
      <c r="G3" s="194" t="s">
        <v>17</v>
      </c>
      <c r="H3" s="194" t="s">
        <v>18</v>
      </c>
      <c r="I3" s="194" t="s">
        <v>19</v>
      </c>
      <c r="J3" s="196" t="s">
        <v>20</v>
      </c>
    </row>
    <row r="4" spans="1:10" s="6" customFormat="1" ht="16.5" customHeight="1">
      <c r="A4" s="199"/>
      <c r="B4" s="33" t="s">
        <v>22</v>
      </c>
      <c r="C4" s="34" t="s">
        <v>21</v>
      </c>
      <c r="D4" s="33" t="s">
        <v>22</v>
      </c>
      <c r="E4" s="34" t="s">
        <v>21</v>
      </c>
      <c r="F4" s="195"/>
      <c r="G4" s="195"/>
      <c r="H4" s="195"/>
      <c r="I4" s="195"/>
      <c r="J4" s="197"/>
    </row>
    <row r="5" spans="1:10" s="37" customFormat="1" ht="16.5" customHeight="1">
      <c r="A5" s="17" t="s">
        <v>0</v>
      </c>
      <c r="B5" s="35" t="s">
        <v>11</v>
      </c>
      <c r="C5" s="36" t="s">
        <v>11</v>
      </c>
      <c r="D5" s="36" t="s">
        <v>11</v>
      </c>
      <c r="E5" s="36" t="s">
        <v>11</v>
      </c>
      <c r="F5" s="36" t="s">
        <v>10</v>
      </c>
      <c r="G5" s="36" t="s">
        <v>10</v>
      </c>
      <c r="H5" s="36" t="s">
        <v>10</v>
      </c>
      <c r="I5" s="36" t="s">
        <v>10</v>
      </c>
      <c r="J5" s="36" t="s">
        <v>10</v>
      </c>
    </row>
    <row r="6" spans="1:10" s="2" customFormat="1" ht="16.5" customHeight="1">
      <c r="A6" s="38" t="s">
        <v>159</v>
      </c>
      <c r="B6" s="39">
        <v>2495</v>
      </c>
      <c r="C6" s="40">
        <v>15258</v>
      </c>
      <c r="D6" s="40">
        <v>1995</v>
      </c>
      <c r="E6" s="40">
        <v>20860</v>
      </c>
      <c r="F6" s="40">
        <v>231243</v>
      </c>
      <c r="G6" s="40">
        <v>156911</v>
      </c>
      <c r="H6" s="40">
        <v>26638</v>
      </c>
      <c r="I6" s="40">
        <v>29893</v>
      </c>
      <c r="J6" s="40">
        <v>16063</v>
      </c>
    </row>
    <row r="7" spans="1:10" s="2" customFormat="1" ht="16.5" customHeight="1">
      <c r="A7" s="17" t="s">
        <v>37</v>
      </c>
      <c r="B7" s="39">
        <v>2570</v>
      </c>
      <c r="C7" s="40">
        <v>15304</v>
      </c>
      <c r="D7" s="40">
        <v>2236</v>
      </c>
      <c r="E7" s="40">
        <v>24036</v>
      </c>
      <c r="F7" s="40">
        <v>241392</v>
      </c>
      <c r="G7" s="40">
        <v>170669</v>
      </c>
      <c r="H7" s="40">
        <v>23691</v>
      </c>
      <c r="I7" s="40">
        <v>29660</v>
      </c>
      <c r="J7" s="40">
        <v>16782</v>
      </c>
    </row>
    <row r="8" spans="1:10" s="2" customFormat="1" ht="16.5" customHeight="1">
      <c r="A8" s="17" t="s">
        <v>38</v>
      </c>
      <c r="B8" s="39">
        <v>2635</v>
      </c>
      <c r="C8" s="40">
        <v>15644</v>
      </c>
      <c r="D8" s="40">
        <v>2302</v>
      </c>
      <c r="E8" s="40">
        <v>24094</v>
      </c>
      <c r="F8" s="40">
        <v>229744</v>
      </c>
      <c r="G8" s="40">
        <v>192281</v>
      </c>
      <c r="H8" s="40">
        <v>28466</v>
      </c>
      <c r="I8" s="40">
        <v>29784</v>
      </c>
      <c r="J8" s="40">
        <v>18437</v>
      </c>
    </row>
    <row r="9" spans="1:10" s="2" customFormat="1" ht="16.5" customHeight="1">
      <c r="A9" s="17" t="s">
        <v>49</v>
      </c>
      <c r="B9" s="39">
        <v>2698</v>
      </c>
      <c r="C9" s="40">
        <v>14207</v>
      </c>
      <c r="D9" s="40">
        <v>2171</v>
      </c>
      <c r="E9" s="40">
        <v>23920</v>
      </c>
      <c r="F9" s="40">
        <v>224335</v>
      </c>
      <c r="G9" s="40">
        <v>177899</v>
      </c>
      <c r="H9" s="40">
        <v>25519</v>
      </c>
      <c r="I9" s="40">
        <v>28360</v>
      </c>
      <c r="J9" s="40">
        <v>17483</v>
      </c>
    </row>
    <row r="10" spans="1:10" s="25" customFormat="1" ht="16.5" customHeight="1">
      <c r="A10" s="41" t="s">
        <v>105</v>
      </c>
      <c r="B10" s="42">
        <v>2605</v>
      </c>
      <c r="C10" s="43">
        <v>15623</v>
      </c>
      <c r="D10" s="43">
        <v>2273</v>
      </c>
      <c r="E10" s="43">
        <v>24843</v>
      </c>
      <c r="F10" s="43">
        <v>229511</v>
      </c>
      <c r="G10" s="43">
        <v>178667</v>
      </c>
      <c r="H10" s="43">
        <v>25776</v>
      </c>
      <c r="I10" s="43">
        <v>24219</v>
      </c>
      <c r="J10" s="43">
        <v>18092</v>
      </c>
    </row>
    <row r="11" spans="1:10" s="25" customFormat="1" ht="16.5" customHeight="1">
      <c r="A11" s="17"/>
      <c r="B11" s="39"/>
      <c r="C11" s="40"/>
      <c r="D11" s="40"/>
      <c r="E11" s="40"/>
      <c r="F11" s="40"/>
      <c r="G11" s="40"/>
      <c r="H11" s="40"/>
      <c r="I11" s="40"/>
      <c r="J11" s="40"/>
    </row>
    <row r="12" spans="1:10" s="2" customFormat="1" ht="16.5" customHeight="1">
      <c r="A12" s="223" t="s">
        <v>160</v>
      </c>
      <c r="B12" s="44">
        <v>284</v>
      </c>
      <c r="C12" s="45">
        <v>1365</v>
      </c>
      <c r="D12" s="45">
        <v>272</v>
      </c>
      <c r="E12" s="45">
        <v>2194</v>
      </c>
      <c r="F12" s="45">
        <v>15659</v>
      </c>
      <c r="G12" s="45">
        <v>13531</v>
      </c>
      <c r="H12" s="45">
        <v>2065</v>
      </c>
      <c r="I12" s="45">
        <v>1691</v>
      </c>
      <c r="J12" s="45">
        <v>2005</v>
      </c>
    </row>
    <row r="13" spans="1:10" s="2" customFormat="1" ht="16.5" customHeight="1">
      <c r="A13" s="38">
        <v>5</v>
      </c>
      <c r="B13" s="44">
        <v>235</v>
      </c>
      <c r="C13" s="45">
        <v>1276</v>
      </c>
      <c r="D13" s="45">
        <v>183</v>
      </c>
      <c r="E13" s="45">
        <v>2048</v>
      </c>
      <c r="F13" s="45">
        <v>15380</v>
      </c>
      <c r="G13" s="45">
        <v>15393</v>
      </c>
      <c r="H13" s="45">
        <v>2199</v>
      </c>
      <c r="I13" s="45">
        <v>2055</v>
      </c>
      <c r="J13" s="45">
        <v>1417</v>
      </c>
    </row>
    <row r="14" spans="1:10" s="2" customFormat="1" ht="16.5" customHeight="1">
      <c r="A14" s="38">
        <v>6</v>
      </c>
      <c r="B14" s="44">
        <v>260</v>
      </c>
      <c r="C14" s="45">
        <v>1347</v>
      </c>
      <c r="D14" s="45">
        <v>210</v>
      </c>
      <c r="E14" s="45">
        <v>2064</v>
      </c>
      <c r="F14" s="45">
        <v>15611</v>
      </c>
      <c r="G14" s="45">
        <v>16318</v>
      </c>
      <c r="H14" s="45">
        <v>2557</v>
      </c>
      <c r="I14" s="45">
        <v>2397</v>
      </c>
      <c r="J14" s="45">
        <v>1073</v>
      </c>
    </row>
    <row r="15" spans="1:10" s="2" customFormat="1" ht="16.5" customHeight="1">
      <c r="A15" s="38">
        <v>7</v>
      </c>
      <c r="B15" s="44">
        <v>288</v>
      </c>
      <c r="C15" s="45">
        <v>1303</v>
      </c>
      <c r="D15" s="45">
        <v>265</v>
      </c>
      <c r="E15" s="45">
        <v>2154</v>
      </c>
      <c r="F15" s="45">
        <v>20843</v>
      </c>
      <c r="G15" s="45">
        <v>20479</v>
      </c>
      <c r="H15" s="45">
        <v>3038</v>
      </c>
      <c r="I15" s="45">
        <v>3595</v>
      </c>
      <c r="J15" s="45">
        <v>1278</v>
      </c>
    </row>
    <row r="16" spans="1:10" s="2" customFormat="1" ht="16.5" customHeight="1">
      <c r="A16" s="38">
        <v>8</v>
      </c>
      <c r="B16" s="44">
        <v>281</v>
      </c>
      <c r="C16" s="45">
        <v>1435</v>
      </c>
      <c r="D16" s="45">
        <v>255</v>
      </c>
      <c r="E16" s="45">
        <v>2313</v>
      </c>
      <c r="F16" s="45">
        <v>21149</v>
      </c>
      <c r="G16" s="45">
        <v>20743</v>
      </c>
      <c r="H16" s="45">
        <v>2112</v>
      </c>
      <c r="I16" s="45">
        <v>2699</v>
      </c>
      <c r="J16" s="45">
        <v>1077</v>
      </c>
    </row>
    <row r="17" spans="1:10" s="2" customFormat="1" ht="16.5" customHeight="1">
      <c r="A17" s="38">
        <v>9</v>
      </c>
      <c r="B17" s="44">
        <v>258</v>
      </c>
      <c r="C17" s="45">
        <v>1359</v>
      </c>
      <c r="D17" s="45">
        <v>242</v>
      </c>
      <c r="E17" s="45">
        <v>1945</v>
      </c>
      <c r="F17" s="45">
        <v>18092</v>
      </c>
      <c r="G17" s="45">
        <v>16870</v>
      </c>
      <c r="H17" s="45">
        <v>2547</v>
      </c>
      <c r="I17" s="45">
        <v>2810</v>
      </c>
      <c r="J17" s="45">
        <v>1904</v>
      </c>
    </row>
    <row r="18" spans="1:10" s="2" customFormat="1" ht="16.5" customHeight="1">
      <c r="A18" s="38">
        <v>10</v>
      </c>
      <c r="B18" s="44">
        <v>266</v>
      </c>
      <c r="C18" s="45">
        <v>1365</v>
      </c>
      <c r="D18" s="45">
        <v>226</v>
      </c>
      <c r="E18" s="45">
        <v>2156</v>
      </c>
      <c r="F18" s="45">
        <v>23037</v>
      </c>
      <c r="G18" s="45">
        <v>13141</v>
      </c>
      <c r="H18" s="45">
        <v>2326</v>
      </c>
      <c r="I18" s="45">
        <v>2076</v>
      </c>
      <c r="J18" s="45">
        <v>3309</v>
      </c>
    </row>
    <row r="19" spans="1:10" s="2" customFormat="1" ht="16.5" customHeight="1">
      <c r="A19" s="38">
        <v>11</v>
      </c>
      <c r="B19" s="44">
        <v>207</v>
      </c>
      <c r="C19" s="45">
        <v>1349</v>
      </c>
      <c r="D19" s="45">
        <v>170</v>
      </c>
      <c r="E19" s="45">
        <v>2201</v>
      </c>
      <c r="F19" s="45">
        <v>22530</v>
      </c>
      <c r="G19" s="45">
        <v>10975</v>
      </c>
      <c r="H19" s="45">
        <v>1989</v>
      </c>
      <c r="I19" s="45">
        <v>1673</v>
      </c>
      <c r="J19" s="45">
        <v>2051</v>
      </c>
    </row>
    <row r="20" spans="1:10" s="2" customFormat="1" ht="16.5" customHeight="1">
      <c r="A20" s="38">
        <v>12</v>
      </c>
      <c r="B20" s="44">
        <v>120</v>
      </c>
      <c r="C20" s="45">
        <v>1255</v>
      </c>
      <c r="D20" s="45">
        <v>78</v>
      </c>
      <c r="E20" s="45">
        <v>1893</v>
      </c>
      <c r="F20" s="45">
        <v>17645</v>
      </c>
      <c r="G20" s="45">
        <v>8809</v>
      </c>
      <c r="H20" s="45">
        <v>1308</v>
      </c>
      <c r="I20" s="45">
        <v>1131</v>
      </c>
      <c r="J20" s="45">
        <v>993</v>
      </c>
    </row>
    <row r="21" spans="1:10" s="2" customFormat="1" ht="16.5" customHeight="1">
      <c r="A21" s="224" t="s">
        <v>161</v>
      </c>
      <c r="B21" s="44">
        <v>87</v>
      </c>
      <c r="C21" s="45">
        <v>1256</v>
      </c>
      <c r="D21" s="45">
        <v>82</v>
      </c>
      <c r="E21" s="45">
        <v>1805</v>
      </c>
      <c r="F21" s="45">
        <v>18687</v>
      </c>
      <c r="G21" s="45">
        <v>13418</v>
      </c>
      <c r="H21" s="45">
        <v>1684</v>
      </c>
      <c r="I21" s="45">
        <v>1306</v>
      </c>
      <c r="J21" s="45">
        <v>1129</v>
      </c>
    </row>
    <row r="22" spans="1:10" s="2" customFormat="1" ht="16.5" customHeight="1">
      <c r="A22" s="38">
        <v>2</v>
      </c>
      <c r="B22" s="44">
        <v>127</v>
      </c>
      <c r="C22" s="45">
        <v>1193</v>
      </c>
      <c r="D22" s="45">
        <v>118</v>
      </c>
      <c r="E22" s="45">
        <v>1593</v>
      </c>
      <c r="F22" s="45">
        <v>19338</v>
      </c>
      <c r="G22" s="45">
        <v>14086</v>
      </c>
      <c r="H22" s="45">
        <v>1867</v>
      </c>
      <c r="I22" s="45">
        <v>1411</v>
      </c>
      <c r="J22" s="45">
        <v>930</v>
      </c>
    </row>
    <row r="23" spans="1:10" s="2" customFormat="1" ht="16.5" customHeight="1" thickBot="1">
      <c r="A23" s="46">
        <v>3</v>
      </c>
      <c r="B23" s="47">
        <v>192</v>
      </c>
      <c r="C23" s="48">
        <v>1120</v>
      </c>
      <c r="D23" s="48">
        <v>172</v>
      </c>
      <c r="E23" s="48">
        <v>2477</v>
      </c>
      <c r="F23" s="48">
        <v>21540</v>
      </c>
      <c r="G23" s="48">
        <v>14904</v>
      </c>
      <c r="H23" s="48">
        <v>2084</v>
      </c>
      <c r="I23" s="48">
        <v>1375</v>
      </c>
      <c r="J23" s="48">
        <v>926</v>
      </c>
    </row>
    <row r="24" spans="1:10" s="2" customFormat="1" ht="16.5" customHeight="1">
      <c r="A24" s="26" t="s">
        <v>24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6.5" customHeight="1">
      <c r="A25" s="26"/>
      <c r="B25" s="2"/>
      <c r="C25" s="2"/>
      <c r="D25" s="2"/>
      <c r="E25" s="2"/>
      <c r="F25" s="2"/>
      <c r="G25" s="2"/>
      <c r="H25" s="2"/>
      <c r="I25" s="2"/>
      <c r="J25" s="2"/>
    </row>
  </sheetData>
  <mergeCells count="8">
    <mergeCell ref="A3:A4"/>
    <mergeCell ref="B3:C3"/>
    <mergeCell ref="D3:E3"/>
    <mergeCell ref="F3:F4"/>
    <mergeCell ref="G3:G4"/>
    <mergeCell ref="H3:H4"/>
    <mergeCell ref="I3:I4"/>
    <mergeCell ref="J3:J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1:G72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0.00390625" style="27" bestFit="1" customWidth="1"/>
    <col min="2" max="16384" width="10.00390625" style="28" bestFit="1" customWidth="1"/>
  </cols>
  <sheetData>
    <row r="1" s="2" customFormat="1" ht="16.5" customHeight="1">
      <c r="A1" s="1" t="s">
        <v>183</v>
      </c>
    </row>
    <row r="2" spans="1:7" s="2" customFormat="1" ht="16.5" customHeight="1" thickBot="1">
      <c r="A2" s="182" t="str">
        <f>HYPERLINK("#目次!A13","目次に戻る")</f>
        <v>目次に戻る</v>
      </c>
      <c r="B2" s="3"/>
      <c r="C2" s="3"/>
      <c r="D2" s="3"/>
      <c r="E2" s="3"/>
      <c r="F2" s="3"/>
      <c r="G2" s="3"/>
    </row>
    <row r="3" spans="1:7" s="6" customFormat="1" ht="16.5" customHeight="1">
      <c r="A3" s="206" t="s">
        <v>1</v>
      </c>
      <c r="B3" s="202" t="s">
        <v>2</v>
      </c>
      <c r="C3" s="202"/>
      <c r="D3" s="202" t="s">
        <v>3</v>
      </c>
      <c r="E3" s="202"/>
      <c r="F3" s="202" t="s">
        <v>4</v>
      </c>
      <c r="G3" s="204" t="s">
        <v>5</v>
      </c>
    </row>
    <row r="4" spans="1:7" s="6" customFormat="1" ht="16.5" customHeight="1">
      <c r="A4" s="207"/>
      <c r="B4" s="7" t="s">
        <v>6</v>
      </c>
      <c r="C4" s="7" t="s">
        <v>7</v>
      </c>
      <c r="D4" s="7" t="s">
        <v>8</v>
      </c>
      <c r="E4" s="7" t="s">
        <v>9</v>
      </c>
      <c r="F4" s="203"/>
      <c r="G4" s="205"/>
    </row>
    <row r="5" spans="1:7" s="12" customFormat="1" ht="16.5" customHeight="1">
      <c r="A5" s="8" t="s">
        <v>0</v>
      </c>
      <c r="B5" s="9" t="s">
        <v>10</v>
      </c>
      <c r="C5" s="10" t="s">
        <v>10</v>
      </c>
      <c r="D5" s="10" t="s">
        <v>11</v>
      </c>
      <c r="E5" s="10" t="s">
        <v>10</v>
      </c>
      <c r="F5" s="10" t="s">
        <v>10</v>
      </c>
      <c r="G5" s="11" t="s">
        <v>12</v>
      </c>
    </row>
    <row r="6" spans="1:7" s="2" customFormat="1" ht="16.5" customHeight="1">
      <c r="A6" s="13" t="s">
        <v>159</v>
      </c>
      <c r="B6" s="14">
        <v>100</v>
      </c>
      <c r="C6" s="15">
        <v>18</v>
      </c>
      <c r="D6" s="15">
        <v>66</v>
      </c>
      <c r="E6" s="15">
        <v>280</v>
      </c>
      <c r="F6" s="15">
        <v>82</v>
      </c>
      <c r="G6" s="16">
        <v>69.5</v>
      </c>
    </row>
    <row r="7" spans="1:7" s="2" customFormat="1" ht="16.5" customHeight="1">
      <c r="A7" s="17">
        <v>15</v>
      </c>
      <c r="B7" s="14">
        <v>74</v>
      </c>
      <c r="C7" s="15">
        <v>8</v>
      </c>
      <c r="D7" s="15">
        <v>45</v>
      </c>
      <c r="E7" s="15">
        <v>77</v>
      </c>
      <c r="F7" s="15">
        <v>32</v>
      </c>
      <c r="G7" s="16">
        <v>39</v>
      </c>
    </row>
    <row r="8" spans="1:7" s="2" customFormat="1" ht="16.5" customHeight="1">
      <c r="A8" s="17">
        <v>16</v>
      </c>
      <c r="B8" s="14">
        <v>290</v>
      </c>
      <c r="C8" s="15">
        <v>5</v>
      </c>
      <c r="D8" s="15">
        <v>25</v>
      </c>
      <c r="E8" s="15">
        <v>44</v>
      </c>
      <c r="F8" s="15">
        <v>14</v>
      </c>
      <c r="G8" s="16">
        <v>4.7</v>
      </c>
    </row>
    <row r="9" spans="1:7" s="2" customFormat="1" ht="16.5" customHeight="1">
      <c r="A9" s="17">
        <v>17</v>
      </c>
      <c r="B9" s="18">
        <v>156</v>
      </c>
      <c r="C9" s="19">
        <v>3</v>
      </c>
      <c r="D9" s="19">
        <v>16</v>
      </c>
      <c r="E9" s="19">
        <v>97</v>
      </c>
      <c r="F9" s="19">
        <v>67</v>
      </c>
      <c r="G9" s="20">
        <v>42.1</v>
      </c>
    </row>
    <row r="10" spans="1:7" s="25" customFormat="1" ht="16.5" customHeight="1" thickBot="1">
      <c r="A10" s="21">
        <v>18</v>
      </c>
      <c r="B10" s="22">
        <v>68</v>
      </c>
      <c r="C10" s="23">
        <v>0</v>
      </c>
      <c r="D10" s="23">
        <v>18</v>
      </c>
      <c r="E10" s="23">
        <v>51</v>
      </c>
      <c r="F10" s="23">
        <v>52</v>
      </c>
      <c r="G10" s="24">
        <v>76.5</v>
      </c>
    </row>
    <row r="11" s="2" customFormat="1" ht="16.5" customHeight="1">
      <c r="A11" s="26" t="s">
        <v>13</v>
      </c>
    </row>
    <row r="12" s="2" customFormat="1" ht="16.5" customHeight="1">
      <c r="A12" s="26"/>
    </row>
    <row r="13" s="2" customFormat="1" ht="16.5" customHeight="1">
      <c r="A13" s="26"/>
    </row>
    <row r="14" s="2" customFormat="1" ht="16.5" customHeight="1">
      <c r="A14" s="26"/>
    </row>
    <row r="15" s="2" customFormat="1" ht="16.5" customHeight="1">
      <c r="A15" s="26"/>
    </row>
    <row r="16" s="2" customFormat="1" ht="16.5" customHeight="1">
      <c r="A16" s="26"/>
    </row>
    <row r="17" s="2" customFormat="1" ht="16.5" customHeight="1">
      <c r="A17" s="26"/>
    </row>
    <row r="18" s="2" customFormat="1" ht="16.5" customHeight="1">
      <c r="A18" s="26"/>
    </row>
    <row r="19" s="2" customFormat="1" ht="16.5" customHeight="1">
      <c r="A19" s="26"/>
    </row>
    <row r="20" s="2" customFormat="1" ht="16.5" customHeight="1">
      <c r="A20" s="26"/>
    </row>
    <row r="21" s="2" customFormat="1" ht="16.5" customHeight="1">
      <c r="A21" s="26"/>
    </row>
    <row r="22" s="2" customFormat="1" ht="16.5" customHeight="1">
      <c r="A22" s="26"/>
    </row>
    <row r="23" s="2" customFormat="1" ht="16.5" customHeight="1">
      <c r="A23" s="26"/>
    </row>
    <row r="24" s="2" customFormat="1" ht="16.5" customHeight="1">
      <c r="A24" s="26"/>
    </row>
    <row r="25" s="2" customFormat="1" ht="16.5" customHeight="1">
      <c r="A25" s="26"/>
    </row>
    <row r="26" s="2" customFormat="1" ht="16.5" customHeight="1">
      <c r="A26" s="26"/>
    </row>
    <row r="27" s="2" customFormat="1" ht="16.5" customHeight="1">
      <c r="A27" s="26"/>
    </row>
    <row r="28" s="2" customFormat="1" ht="16.5" customHeight="1">
      <c r="A28" s="26"/>
    </row>
    <row r="29" s="2" customFormat="1" ht="16.5" customHeight="1">
      <c r="A29" s="26"/>
    </row>
    <row r="30" s="2" customFormat="1" ht="16.5" customHeight="1">
      <c r="A30" s="26"/>
    </row>
    <row r="31" s="2" customFormat="1" ht="16.5" customHeight="1">
      <c r="A31" s="26"/>
    </row>
    <row r="32" s="2" customFormat="1" ht="16.5" customHeight="1">
      <c r="A32" s="26"/>
    </row>
    <row r="33" s="2" customFormat="1" ht="16.5" customHeight="1">
      <c r="A33" s="26"/>
    </row>
    <row r="34" s="2" customFormat="1" ht="16.5" customHeight="1">
      <c r="A34" s="26"/>
    </row>
    <row r="35" s="2" customFormat="1" ht="16.5" customHeight="1">
      <c r="A35" s="26"/>
    </row>
    <row r="36" s="2" customFormat="1" ht="16.5" customHeight="1">
      <c r="A36" s="26"/>
    </row>
    <row r="37" s="2" customFormat="1" ht="16.5" customHeight="1">
      <c r="A37" s="26"/>
    </row>
    <row r="38" s="2" customFormat="1" ht="16.5" customHeight="1">
      <c r="A38" s="26"/>
    </row>
    <row r="39" s="2" customFormat="1" ht="16.5" customHeight="1">
      <c r="A39" s="26"/>
    </row>
    <row r="40" s="2" customFormat="1" ht="16.5" customHeight="1">
      <c r="A40" s="26"/>
    </row>
    <row r="41" s="2" customFormat="1" ht="16.5" customHeight="1">
      <c r="A41" s="26"/>
    </row>
    <row r="42" s="2" customFormat="1" ht="16.5" customHeight="1">
      <c r="A42" s="26"/>
    </row>
    <row r="43" s="2" customFormat="1" ht="16.5" customHeight="1">
      <c r="A43" s="26"/>
    </row>
    <row r="44" s="2" customFormat="1" ht="16.5" customHeight="1">
      <c r="A44" s="26"/>
    </row>
    <row r="45" s="2" customFormat="1" ht="16.5" customHeight="1">
      <c r="A45" s="26"/>
    </row>
    <row r="46" s="2" customFormat="1" ht="16.5" customHeight="1">
      <c r="A46" s="26"/>
    </row>
    <row r="47" s="2" customFormat="1" ht="16.5" customHeight="1">
      <c r="A47" s="26"/>
    </row>
    <row r="48" s="2" customFormat="1" ht="16.5" customHeight="1">
      <c r="A48" s="26"/>
    </row>
    <row r="49" s="2" customFormat="1" ht="16.5" customHeight="1">
      <c r="A49" s="26"/>
    </row>
    <row r="50" s="2" customFormat="1" ht="16.5" customHeight="1">
      <c r="A50" s="26"/>
    </row>
    <row r="51" s="2" customFormat="1" ht="16.5" customHeight="1">
      <c r="A51" s="26"/>
    </row>
    <row r="52" s="2" customFormat="1" ht="16.5" customHeight="1">
      <c r="A52" s="26"/>
    </row>
    <row r="53" s="2" customFormat="1" ht="16.5" customHeight="1">
      <c r="A53" s="26"/>
    </row>
    <row r="54" s="2" customFormat="1" ht="16.5" customHeight="1">
      <c r="A54" s="26"/>
    </row>
    <row r="55" s="2" customFormat="1" ht="16.5" customHeight="1">
      <c r="A55" s="26"/>
    </row>
    <row r="56" s="2" customFormat="1" ht="16.5" customHeight="1">
      <c r="A56" s="26"/>
    </row>
    <row r="57" s="2" customFormat="1" ht="16.5" customHeight="1">
      <c r="A57" s="26"/>
    </row>
    <row r="58" s="2" customFormat="1" ht="16.5" customHeight="1">
      <c r="A58" s="26"/>
    </row>
    <row r="59" s="2" customFormat="1" ht="16.5" customHeight="1">
      <c r="A59" s="26"/>
    </row>
    <row r="60" s="2" customFormat="1" ht="16.5" customHeight="1">
      <c r="A60" s="26"/>
    </row>
    <row r="61" s="2" customFormat="1" ht="16.5" customHeight="1">
      <c r="A61" s="26"/>
    </row>
    <row r="62" s="2" customFormat="1" ht="16.5" customHeight="1">
      <c r="A62" s="26"/>
    </row>
    <row r="63" s="2" customFormat="1" ht="16.5" customHeight="1">
      <c r="A63" s="26"/>
    </row>
    <row r="64" s="2" customFormat="1" ht="16.5" customHeight="1">
      <c r="A64" s="26"/>
    </row>
    <row r="65" s="2" customFormat="1" ht="16.5" customHeight="1">
      <c r="A65" s="26"/>
    </row>
    <row r="66" s="2" customFormat="1" ht="16.5" customHeight="1">
      <c r="A66" s="26"/>
    </row>
    <row r="67" s="2" customFormat="1" ht="16.5" customHeight="1">
      <c r="A67" s="26"/>
    </row>
    <row r="68" s="2" customFormat="1" ht="16.5" customHeight="1">
      <c r="A68" s="26"/>
    </row>
    <row r="69" s="2" customFormat="1" ht="16.5" customHeight="1">
      <c r="A69" s="26"/>
    </row>
    <row r="70" s="2" customFormat="1" ht="16.5" customHeight="1">
      <c r="A70" s="26"/>
    </row>
    <row r="71" s="2" customFormat="1" ht="16.5" customHeight="1">
      <c r="A71" s="26"/>
    </row>
    <row r="72" spans="1:7" s="2" customFormat="1" ht="16.5" customHeight="1">
      <c r="A72" s="27"/>
      <c r="B72" s="28"/>
      <c r="C72" s="28"/>
      <c r="D72" s="28"/>
      <c r="E72" s="28"/>
      <c r="F72" s="28"/>
      <c r="G72" s="28"/>
    </row>
  </sheetData>
  <mergeCells count="5">
    <mergeCell ref="D3:E3"/>
    <mergeCell ref="F3:F4"/>
    <mergeCell ref="G3:G4"/>
    <mergeCell ref="A3:A4"/>
    <mergeCell ref="B3:C3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CV2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50" customWidth="1"/>
    <col min="2" max="10" width="8.375" style="50" customWidth="1"/>
    <col min="11" max="22" width="5.625" style="50" customWidth="1"/>
    <col min="23" max="47" width="1.75390625" style="50" customWidth="1"/>
    <col min="48" max="16384" width="1.625" style="50" customWidth="1"/>
  </cols>
  <sheetData>
    <row r="1" spans="1:100" ht="16.5" customHeight="1" thickBot="1">
      <c r="A1" s="151" t="s">
        <v>173</v>
      </c>
      <c r="B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36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</row>
    <row r="2" spans="1:100" ht="16.5" customHeight="1">
      <c r="A2" s="179" t="str">
        <f>HYPERLINK("#目次!A3","目次に戻る")</f>
        <v>目次に戻る</v>
      </c>
      <c r="B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36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</row>
    <row r="3" spans="1:100" s="52" customFormat="1" ht="16.5" customHeight="1" thickBot="1">
      <c r="A3" s="51" t="s">
        <v>144</v>
      </c>
      <c r="B3" s="51"/>
      <c r="C3" s="51"/>
      <c r="D3" s="51"/>
      <c r="E3" s="51"/>
      <c r="F3" s="51"/>
      <c r="G3" s="51"/>
      <c r="H3" s="51"/>
      <c r="I3" s="51"/>
      <c r="J3" s="154"/>
      <c r="K3" s="153"/>
      <c r="L3" s="153"/>
      <c r="M3" s="153"/>
      <c r="N3" s="153"/>
      <c r="O3" s="15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U3" s="30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100" s="2" customFormat="1" ht="16.5" customHeight="1">
      <c r="A4" s="67" t="s">
        <v>145</v>
      </c>
      <c r="B4" s="5" t="s">
        <v>146</v>
      </c>
      <c r="C4" s="4" t="s">
        <v>147</v>
      </c>
      <c r="D4" s="75" t="s">
        <v>148</v>
      </c>
      <c r="E4" s="4" t="s">
        <v>149</v>
      </c>
      <c r="F4" s="75" t="s">
        <v>150</v>
      </c>
      <c r="G4" s="4" t="s">
        <v>151</v>
      </c>
      <c r="H4" s="75" t="s">
        <v>152</v>
      </c>
      <c r="I4" s="4" t="s">
        <v>153</v>
      </c>
      <c r="J4" s="75" t="s">
        <v>154</v>
      </c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52" customFormat="1" ht="16.5" customHeight="1">
      <c r="A5" s="164" t="s">
        <v>159</v>
      </c>
      <c r="B5" s="157">
        <v>510831</v>
      </c>
      <c r="C5" s="158">
        <v>209619</v>
      </c>
      <c r="D5" s="158">
        <v>40851</v>
      </c>
      <c r="E5" s="158">
        <v>47849</v>
      </c>
      <c r="F5" s="158">
        <v>41799</v>
      </c>
      <c r="G5" s="158">
        <v>51204</v>
      </c>
      <c r="H5" s="158">
        <v>36172</v>
      </c>
      <c r="I5" s="158">
        <v>51100</v>
      </c>
      <c r="J5" s="158">
        <v>32237</v>
      </c>
      <c r="K5" s="158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</row>
    <row r="6" spans="1:100" s="52" customFormat="1" ht="16.5" customHeight="1">
      <c r="A6" s="164" t="s">
        <v>37</v>
      </c>
      <c r="B6" s="157">
        <v>486101</v>
      </c>
      <c r="C6" s="158">
        <v>203127</v>
      </c>
      <c r="D6" s="158">
        <v>37822</v>
      </c>
      <c r="E6" s="158">
        <v>45331</v>
      </c>
      <c r="F6" s="158">
        <v>39414</v>
      </c>
      <c r="G6" s="158">
        <v>48339</v>
      </c>
      <c r="H6" s="158">
        <v>32983</v>
      </c>
      <c r="I6" s="158">
        <v>48927</v>
      </c>
      <c r="J6" s="158">
        <v>30158</v>
      </c>
      <c r="K6" s="158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</row>
    <row r="7" spans="1:100" s="52" customFormat="1" ht="16.5" customHeight="1">
      <c r="A7" s="164" t="s">
        <v>38</v>
      </c>
      <c r="B7" s="157">
        <v>468840</v>
      </c>
      <c r="C7" s="158">
        <v>191106</v>
      </c>
      <c r="D7" s="158">
        <v>37547</v>
      </c>
      <c r="E7" s="158">
        <v>42099</v>
      </c>
      <c r="F7" s="158">
        <v>39760</v>
      </c>
      <c r="G7" s="158">
        <v>48615</v>
      </c>
      <c r="H7" s="158">
        <v>33362</v>
      </c>
      <c r="I7" s="158">
        <v>48139</v>
      </c>
      <c r="J7" s="158">
        <v>28212</v>
      </c>
      <c r="K7" s="158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s="52" customFormat="1" ht="16.5" customHeight="1">
      <c r="A8" s="164" t="s">
        <v>49</v>
      </c>
      <c r="B8" s="157">
        <v>532114</v>
      </c>
      <c r="C8" s="158">
        <v>218894</v>
      </c>
      <c r="D8" s="158">
        <v>43628</v>
      </c>
      <c r="E8" s="158">
        <v>46371</v>
      </c>
      <c r="F8" s="158">
        <v>44745</v>
      </c>
      <c r="G8" s="158">
        <v>55348</v>
      </c>
      <c r="H8" s="158">
        <v>38081</v>
      </c>
      <c r="I8" s="158">
        <v>54282</v>
      </c>
      <c r="J8" s="158">
        <v>30765</v>
      </c>
      <c r="K8" s="158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</row>
    <row r="9" spans="1:100" s="63" customFormat="1" ht="16.5" customHeight="1" thickBot="1">
      <c r="A9" s="208" t="s">
        <v>105</v>
      </c>
      <c r="B9" s="159">
        <v>551575</v>
      </c>
      <c r="C9" s="160">
        <v>219386</v>
      </c>
      <c r="D9" s="160">
        <v>46572</v>
      </c>
      <c r="E9" s="160">
        <v>50640</v>
      </c>
      <c r="F9" s="160">
        <v>45657</v>
      </c>
      <c r="G9" s="160">
        <v>58684</v>
      </c>
      <c r="H9" s="160">
        <v>41249</v>
      </c>
      <c r="I9" s="160">
        <v>57706</v>
      </c>
      <c r="J9" s="160">
        <v>31681</v>
      </c>
      <c r="K9" s="160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</row>
    <row r="10" spans="1:100" s="52" customFormat="1" ht="16.5" customHeight="1">
      <c r="A10" s="209"/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</row>
    <row r="11" spans="1:100" s="52" customFormat="1" ht="16.5" customHeight="1">
      <c r="A11" s="210" t="s">
        <v>160</v>
      </c>
      <c r="B11" s="162">
        <v>46660</v>
      </c>
      <c r="C11" s="163">
        <v>18884</v>
      </c>
      <c r="D11" s="163">
        <v>3944</v>
      </c>
      <c r="E11" s="163">
        <v>4171</v>
      </c>
      <c r="F11" s="163">
        <v>3849</v>
      </c>
      <c r="G11" s="163">
        <v>4975</v>
      </c>
      <c r="H11" s="163">
        <v>3502</v>
      </c>
      <c r="I11" s="163">
        <v>4754</v>
      </c>
      <c r="J11" s="163">
        <v>2581</v>
      </c>
      <c r="K11" s="158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</row>
    <row r="12" spans="1:100" s="52" customFormat="1" ht="16.5" customHeight="1">
      <c r="A12" s="164">
        <v>5</v>
      </c>
      <c r="B12" s="162">
        <v>43894</v>
      </c>
      <c r="C12" s="163">
        <v>17816</v>
      </c>
      <c r="D12" s="163">
        <v>3690</v>
      </c>
      <c r="E12" s="163">
        <v>3831</v>
      </c>
      <c r="F12" s="163">
        <v>3549</v>
      </c>
      <c r="G12" s="163">
        <v>4668</v>
      </c>
      <c r="H12" s="163">
        <v>3293</v>
      </c>
      <c r="I12" s="163">
        <v>4553</v>
      </c>
      <c r="J12" s="163">
        <v>2494</v>
      </c>
      <c r="K12" s="158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</row>
    <row r="13" spans="1:100" s="52" customFormat="1" ht="16.5" customHeight="1">
      <c r="A13" s="164">
        <v>6</v>
      </c>
      <c r="B13" s="162">
        <v>42050</v>
      </c>
      <c r="C13" s="163">
        <v>14726</v>
      </c>
      <c r="D13" s="163">
        <v>3980</v>
      </c>
      <c r="E13" s="163">
        <v>4046</v>
      </c>
      <c r="F13" s="163">
        <v>3775</v>
      </c>
      <c r="G13" s="163">
        <v>4755</v>
      </c>
      <c r="H13" s="163">
        <v>3393</v>
      </c>
      <c r="I13" s="163">
        <v>4807</v>
      </c>
      <c r="J13" s="163">
        <v>2568</v>
      </c>
      <c r="K13" s="158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</row>
    <row r="14" spans="1:100" s="52" customFormat="1" ht="16.5" customHeight="1">
      <c r="A14" s="164">
        <v>7</v>
      </c>
      <c r="B14" s="162">
        <v>48561</v>
      </c>
      <c r="C14" s="163">
        <v>19267</v>
      </c>
      <c r="D14" s="163">
        <v>4038</v>
      </c>
      <c r="E14" s="163">
        <v>4372</v>
      </c>
      <c r="F14" s="163">
        <v>4113</v>
      </c>
      <c r="G14" s="163">
        <v>5165</v>
      </c>
      <c r="H14" s="163">
        <v>3653</v>
      </c>
      <c r="I14" s="163">
        <v>5034</v>
      </c>
      <c r="J14" s="163">
        <v>2919</v>
      </c>
      <c r="K14" s="158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</row>
    <row r="15" spans="1:100" s="52" customFormat="1" ht="16.5" customHeight="1">
      <c r="A15" s="164">
        <v>8</v>
      </c>
      <c r="B15" s="162">
        <v>50285</v>
      </c>
      <c r="C15" s="163">
        <v>19962</v>
      </c>
      <c r="D15" s="163">
        <v>4225</v>
      </c>
      <c r="E15" s="163">
        <v>4748</v>
      </c>
      <c r="F15" s="163">
        <v>4144</v>
      </c>
      <c r="G15" s="163">
        <v>5293</v>
      </c>
      <c r="H15" s="163">
        <v>3598</v>
      </c>
      <c r="I15" s="163">
        <v>5458</v>
      </c>
      <c r="J15" s="163">
        <v>2857</v>
      </c>
      <c r="K15" s="158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</row>
    <row r="16" spans="1:100" s="52" customFormat="1" ht="16.5" customHeight="1">
      <c r="A16" s="164">
        <v>9</v>
      </c>
      <c r="B16" s="162">
        <v>47698</v>
      </c>
      <c r="C16" s="163">
        <v>18896</v>
      </c>
      <c r="D16" s="163">
        <v>3953</v>
      </c>
      <c r="E16" s="163">
        <v>4315</v>
      </c>
      <c r="F16" s="163">
        <v>4018</v>
      </c>
      <c r="G16" s="163">
        <v>5124</v>
      </c>
      <c r="H16" s="163">
        <v>3670</v>
      </c>
      <c r="I16" s="163">
        <v>5041</v>
      </c>
      <c r="J16" s="163">
        <v>2681</v>
      </c>
      <c r="K16" s="158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</row>
    <row r="17" spans="1:100" s="52" customFormat="1" ht="16.5" customHeight="1">
      <c r="A17" s="164" t="s">
        <v>114</v>
      </c>
      <c r="B17" s="162">
        <v>46415</v>
      </c>
      <c r="C17" s="163">
        <v>18765</v>
      </c>
      <c r="D17" s="163">
        <v>3938</v>
      </c>
      <c r="E17" s="163">
        <v>4485</v>
      </c>
      <c r="F17" s="163">
        <v>3751</v>
      </c>
      <c r="G17" s="163">
        <v>4500</v>
      </c>
      <c r="H17" s="163">
        <v>3295</v>
      </c>
      <c r="I17" s="163">
        <v>5069</v>
      </c>
      <c r="J17" s="163">
        <v>2612</v>
      </c>
      <c r="K17" s="158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</row>
    <row r="18" spans="1:100" s="52" customFormat="1" ht="16.5" customHeight="1">
      <c r="A18" s="164" t="s">
        <v>115</v>
      </c>
      <c r="B18" s="162">
        <v>44778</v>
      </c>
      <c r="C18" s="163">
        <v>18844</v>
      </c>
      <c r="D18" s="163">
        <v>3609</v>
      </c>
      <c r="E18" s="163">
        <v>3848</v>
      </c>
      <c r="F18" s="163">
        <v>3687</v>
      </c>
      <c r="G18" s="163">
        <v>4471</v>
      </c>
      <c r="H18" s="163">
        <v>3404</v>
      </c>
      <c r="I18" s="163">
        <v>4352</v>
      </c>
      <c r="J18" s="163">
        <v>2563</v>
      </c>
      <c r="K18" s="158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</row>
    <row r="19" spans="1:100" s="52" customFormat="1" ht="16.5" customHeight="1">
      <c r="A19" s="164" t="s">
        <v>116</v>
      </c>
      <c r="B19" s="162">
        <v>41720</v>
      </c>
      <c r="C19" s="163">
        <v>16658</v>
      </c>
      <c r="D19" s="163">
        <v>3480</v>
      </c>
      <c r="E19" s="163">
        <v>3971</v>
      </c>
      <c r="F19" s="163">
        <v>3357</v>
      </c>
      <c r="G19" s="163">
        <v>4533</v>
      </c>
      <c r="H19" s="163">
        <v>3121</v>
      </c>
      <c r="I19" s="163">
        <v>4176</v>
      </c>
      <c r="J19" s="163">
        <v>2424</v>
      </c>
      <c r="K19" s="158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</row>
    <row r="20" spans="1:100" s="52" customFormat="1" ht="16.5" customHeight="1">
      <c r="A20" s="210" t="s">
        <v>161</v>
      </c>
      <c r="B20" s="162">
        <v>45784</v>
      </c>
      <c r="C20" s="163">
        <v>18728</v>
      </c>
      <c r="D20" s="163">
        <v>3849</v>
      </c>
      <c r="E20" s="163">
        <v>4155</v>
      </c>
      <c r="F20" s="163">
        <v>3627</v>
      </c>
      <c r="G20" s="163">
        <v>4854</v>
      </c>
      <c r="H20" s="163">
        <v>3385</v>
      </c>
      <c r="I20" s="163">
        <v>4620</v>
      </c>
      <c r="J20" s="163">
        <v>2566</v>
      </c>
      <c r="K20" s="158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</row>
    <row r="21" spans="1:100" s="52" customFormat="1" ht="16.5" customHeight="1">
      <c r="A21" s="164">
        <v>2</v>
      </c>
      <c r="B21" s="162">
        <v>44999</v>
      </c>
      <c r="C21" s="163">
        <v>17624</v>
      </c>
      <c r="D21" s="163">
        <v>3718</v>
      </c>
      <c r="E21" s="163">
        <v>4044</v>
      </c>
      <c r="F21" s="163">
        <v>3906</v>
      </c>
      <c r="G21" s="163">
        <v>5044</v>
      </c>
      <c r="H21" s="163">
        <v>3393</v>
      </c>
      <c r="I21" s="163">
        <v>4635</v>
      </c>
      <c r="J21" s="163">
        <v>2635</v>
      </c>
      <c r="K21" s="158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</row>
    <row r="22" spans="1:100" s="52" customFormat="1" ht="16.5" customHeight="1" thickBot="1">
      <c r="A22" s="165">
        <v>3</v>
      </c>
      <c r="B22" s="166">
        <v>48731</v>
      </c>
      <c r="C22" s="167">
        <v>19216</v>
      </c>
      <c r="D22" s="167">
        <v>4148</v>
      </c>
      <c r="E22" s="167">
        <v>4654</v>
      </c>
      <c r="F22" s="167">
        <v>3881</v>
      </c>
      <c r="G22" s="167">
        <v>5302</v>
      </c>
      <c r="H22" s="167">
        <v>3542</v>
      </c>
      <c r="I22" s="167">
        <v>5207</v>
      </c>
      <c r="J22" s="167">
        <v>2781</v>
      </c>
      <c r="K22" s="158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</row>
    <row r="23" spans="1:100" s="52" customFormat="1" ht="16.5" customHeight="1">
      <c r="A23" s="52" t="s">
        <v>155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J67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28" customWidth="1"/>
    <col min="2" max="10" width="8.375" style="28" customWidth="1"/>
    <col min="11" max="16384" width="9.00390625" style="28" customWidth="1"/>
  </cols>
  <sheetData>
    <row r="1" spans="1:10" ht="16.5" customHeight="1">
      <c r="A1" s="29" t="s">
        <v>174</v>
      </c>
      <c r="B1" s="30"/>
      <c r="D1" s="30"/>
      <c r="E1" s="30"/>
      <c r="F1" s="30"/>
      <c r="G1" s="30"/>
      <c r="H1" s="30"/>
      <c r="I1" s="30"/>
      <c r="J1" s="30"/>
    </row>
    <row r="2" spans="1:10" ht="16.5" customHeight="1">
      <c r="A2" s="182" t="str">
        <f>HYPERLINK("#目次!A4","目次に戻る")</f>
        <v>目次に戻る</v>
      </c>
      <c r="B2" s="30"/>
      <c r="D2" s="30"/>
      <c r="E2" s="30"/>
      <c r="F2" s="30"/>
      <c r="G2" s="30"/>
      <c r="H2" s="30"/>
      <c r="I2" s="30"/>
      <c r="J2" s="30"/>
    </row>
    <row r="3" spans="1:10" s="2" customFormat="1" ht="16.5" customHeight="1" thickBot="1">
      <c r="A3" s="32" t="s">
        <v>132</v>
      </c>
      <c r="B3" s="32"/>
      <c r="C3" s="32"/>
      <c r="D3" s="32"/>
      <c r="E3" s="32"/>
      <c r="F3" s="32"/>
      <c r="G3" s="32"/>
      <c r="H3" s="32"/>
      <c r="I3" s="32"/>
      <c r="J3" s="139" t="s">
        <v>119</v>
      </c>
    </row>
    <row r="4" spans="1:10" s="2" customFormat="1" ht="16.5" customHeight="1">
      <c r="A4" s="67" t="s">
        <v>133</v>
      </c>
      <c r="B4" s="5" t="s">
        <v>134</v>
      </c>
      <c r="C4" s="4" t="s">
        <v>135</v>
      </c>
      <c r="D4" s="75" t="s">
        <v>136</v>
      </c>
      <c r="E4" s="4" t="s">
        <v>137</v>
      </c>
      <c r="F4" s="75" t="s">
        <v>138</v>
      </c>
      <c r="G4" s="4" t="s">
        <v>139</v>
      </c>
      <c r="H4" s="75" t="s">
        <v>140</v>
      </c>
      <c r="I4" s="4" t="s">
        <v>141</v>
      </c>
      <c r="J4" s="75" t="s">
        <v>142</v>
      </c>
    </row>
    <row r="5" spans="1:10" s="2" customFormat="1" ht="16.5" customHeight="1">
      <c r="A5" s="70" t="s">
        <v>185</v>
      </c>
      <c r="B5" s="97">
        <v>963385</v>
      </c>
      <c r="C5" s="140">
        <v>460961</v>
      </c>
      <c r="D5" s="140">
        <v>58591</v>
      </c>
      <c r="E5" s="140">
        <v>74626</v>
      </c>
      <c r="F5" s="140">
        <v>66133</v>
      </c>
      <c r="G5" s="140">
        <v>76056</v>
      </c>
      <c r="H5" s="140">
        <v>87273</v>
      </c>
      <c r="I5" s="140">
        <v>68463</v>
      </c>
      <c r="J5" s="140">
        <v>71282</v>
      </c>
    </row>
    <row r="6" spans="1:10" s="2" customFormat="1" ht="16.5" customHeight="1">
      <c r="A6" s="70" t="s">
        <v>38</v>
      </c>
      <c r="B6" s="97">
        <v>976497</v>
      </c>
      <c r="C6" s="140">
        <v>474535</v>
      </c>
      <c r="D6" s="140">
        <v>58678</v>
      </c>
      <c r="E6" s="140">
        <v>75009</v>
      </c>
      <c r="F6" s="140">
        <v>64682</v>
      </c>
      <c r="G6" s="140">
        <v>77736</v>
      </c>
      <c r="H6" s="140">
        <v>85911</v>
      </c>
      <c r="I6" s="140">
        <v>68438</v>
      </c>
      <c r="J6" s="140">
        <v>71508</v>
      </c>
    </row>
    <row r="7" spans="1:10" s="2" customFormat="1" ht="16.5" customHeight="1">
      <c r="A7" s="70" t="s">
        <v>49</v>
      </c>
      <c r="B7" s="97">
        <v>983574</v>
      </c>
      <c r="C7" s="140">
        <v>485505</v>
      </c>
      <c r="D7" s="140">
        <v>58112</v>
      </c>
      <c r="E7" s="140">
        <v>72515</v>
      </c>
      <c r="F7" s="140">
        <v>66198</v>
      </c>
      <c r="G7" s="140">
        <v>74474</v>
      </c>
      <c r="H7" s="140">
        <v>84878</v>
      </c>
      <c r="I7" s="140">
        <v>69627</v>
      </c>
      <c r="J7" s="140">
        <v>72265</v>
      </c>
    </row>
    <row r="8" spans="1:10" s="2" customFormat="1" ht="16.5" customHeight="1">
      <c r="A8" s="70" t="s">
        <v>105</v>
      </c>
      <c r="B8" s="97">
        <v>981545</v>
      </c>
      <c r="C8" s="140">
        <v>489099</v>
      </c>
      <c r="D8" s="140">
        <v>58234</v>
      </c>
      <c r="E8" s="140">
        <v>70024</v>
      </c>
      <c r="F8" s="140">
        <v>65936</v>
      </c>
      <c r="G8" s="140">
        <v>72014</v>
      </c>
      <c r="H8" s="140">
        <v>85473</v>
      </c>
      <c r="I8" s="140">
        <v>68636</v>
      </c>
      <c r="J8" s="140">
        <v>72129</v>
      </c>
    </row>
    <row r="9" spans="1:10" s="25" customFormat="1" ht="16.5" customHeight="1">
      <c r="A9" s="141" t="s">
        <v>184</v>
      </c>
      <c r="B9" s="142">
        <v>969114</v>
      </c>
      <c r="C9" s="143">
        <v>480870</v>
      </c>
      <c r="D9" s="143">
        <v>57017</v>
      </c>
      <c r="E9" s="143">
        <v>66588</v>
      </c>
      <c r="F9" s="143">
        <v>67377</v>
      </c>
      <c r="G9" s="143">
        <v>70965</v>
      </c>
      <c r="H9" s="143">
        <v>85734</v>
      </c>
      <c r="I9" s="143">
        <v>68085</v>
      </c>
      <c r="J9" s="143">
        <v>72478</v>
      </c>
    </row>
    <row r="10" spans="1:10" s="25" customFormat="1" ht="16.5" customHeight="1">
      <c r="A10" s="144"/>
      <c r="B10" s="142"/>
      <c r="C10" s="143"/>
      <c r="D10" s="143"/>
      <c r="E10" s="143"/>
      <c r="F10" s="143"/>
      <c r="G10" s="143"/>
      <c r="H10" s="143"/>
      <c r="I10" s="143"/>
      <c r="J10" s="143"/>
    </row>
    <row r="11" spans="1:10" s="2" customFormat="1" ht="16.5" customHeight="1">
      <c r="A11" s="145" t="s">
        <v>120</v>
      </c>
      <c r="B11" s="100">
        <v>39226</v>
      </c>
      <c r="C11" s="146">
        <v>24288</v>
      </c>
      <c r="D11" s="146">
        <v>1722</v>
      </c>
      <c r="E11" s="146">
        <v>2277</v>
      </c>
      <c r="F11" s="146">
        <v>1820</v>
      </c>
      <c r="G11" s="146">
        <v>2607</v>
      </c>
      <c r="H11" s="146">
        <v>2329</v>
      </c>
      <c r="I11" s="146">
        <v>1972</v>
      </c>
      <c r="J11" s="146">
        <v>2211</v>
      </c>
    </row>
    <row r="12" spans="1:10" s="2" customFormat="1" ht="16.5" customHeight="1">
      <c r="A12" s="145" t="s">
        <v>121</v>
      </c>
      <c r="B12" s="100">
        <v>33099</v>
      </c>
      <c r="C12" s="146">
        <v>17799</v>
      </c>
      <c r="D12" s="146">
        <v>1767</v>
      </c>
      <c r="E12" s="146">
        <v>2543</v>
      </c>
      <c r="F12" s="146">
        <v>2198</v>
      </c>
      <c r="G12" s="146">
        <v>2052</v>
      </c>
      <c r="H12" s="146">
        <v>2581</v>
      </c>
      <c r="I12" s="146">
        <v>2122</v>
      </c>
      <c r="J12" s="146">
        <v>2037</v>
      </c>
    </row>
    <row r="13" spans="1:10" s="2" customFormat="1" ht="16.5" customHeight="1">
      <c r="A13" s="147" t="s">
        <v>122</v>
      </c>
      <c r="B13" s="100">
        <v>92649</v>
      </c>
      <c r="C13" s="146">
        <v>48348</v>
      </c>
      <c r="D13" s="146">
        <v>5051</v>
      </c>
      <c r="E13" s="146">
        <v>6459</v>
      </c>
      <c r="F13" s="146">
        <v>6082</v>
      </c>
      <c r="G13" s="146">
        <v>7051</v>
      </c>
      <c r="H13" s="146">
        <v>7734</v>
      </c>
      <c r="I13" s="146">
        <v>5615</v>
      </c>
      <c r="J13" s="146">
        <v>6309</v>
      </c>
    </row>
    <row r="14" spans="1:10" s="2" customFormat="1" ht="16.5" customHeight="1">
      <c r="A14" s="147" t="s">
        <v>123</v>
      </c>
      <c r="B14" s="100">
        <v>155806</v>
      </c>
      <c r="C14" s="146">
        <v>95312</v>
      </c>
      <c r="D14" s="146">
        <v>7153</v>
      </c>
      <c r="E14" s="146">
        <v>8476</v>
      </c>
      <c r="F14" s="146">
        <v>7582</v>
      </c>
      <c r="G14" s="146">
        <v>8066</v>
      </c>
      <c r="H14" s="146">
        <v>10174</v>
      </c>
      <c r="I14" s="146">
        <v>9535</v>
      </c>
      <c r="J14" s="146">
        <v>9508</v>
      </c>
    </row>
    <row r="15" spans="1:10" s="2" customFormat="1" ht="16.5" customHeight="1">
      <c r="A15" s="147" t="s">
        <v>124</v>
      </c>
      <c r="B15" s="100">
        <v>71539</v>
      </c>
      <c r="C15" s="146">
        <v>33847</v>
      </c>
      <c r="D15" s="146">
        <v>4647</v>
      </c>
      <c r="E15" s="146">
        <v>4916</v>
      </c>
      <c r="F15" s="146">
        <v>5371</v>
      </c>
      <c r="G15" s="146">
        <v>5232</v>
      </c>
      <c r="H15" s="146">
        <v>6443</v>
      </c>
      <c r="I15" s="146">
        <v>5166</v>
      </c>
      <c r="J15" s="146">
        <v>5917</v>
      </c>
    </row>
    <row r="16" spans="1:10" s="2" customFormat="1" ht="16.5" customHeight="1">
      <c r="A16" s="147" t="s">
        <v>125</v>
      </c>
      <c r="B16" s="100">
        <v>61919</v>
      </c>
      <c r="C16" s="146">
        <v>31247</v>
      </c>
      <c r="D16" s="146">
        <v>3721</v>
      </c>
      <c r="E16" s="146">
        <v>4423</v>
      </c>
      <c r="F16" s="146">
        <v>3903</v>
      </c>
      <c r="G16" s="146">
        <v>4396</v>
      </c>
      <c r="H16" s="146">
        <v>4983</v>
      </c>
      <c r="I16" s="146">
        <v>4673</v>
      </c>
      <c r="J16" s="146">
        <v>4573</v>
      </c>
    </row>
    <row r="17" spans="1:10" s="2" customFormat="1" ht="16.5" customHeight="1">
      <c r="A17" s="147" t="s">
        <v>126</v>
      </c>
      <c r="B17" s="100">
        <v>27973</v>
      </c>
      <c r="C17" s="146">
        <v>14561</v>
      </c>
      <c r="D17" s="146">
        <v>1631</v>
      </c>
      <c r="E17" s="146">
        <v>1822</v>
      </c>
      <c r="F17" s="146">
        <v>1781</v>
      </c>
      <c r="G17" s="146">
        <v>1824</v>
      </c>
      <c r="H17" s="146">
        <v>2001</v>
      </c>
      <c r="I17" s="146">
        <v>2075</v>
      </c>
      <c r="J17" s="146">
        <v>2278</v>
      </c>
    </row>
    <row r="18" spans="1:10" s="2" customFormat="1" ht="16.5" customHeight="1">
      <c r="A18" s="147" t="s">
        <v>127</v>
      </c>
      <c r="B18" s="100">
        <v>80580</v>
      </c>
      <c r="C18" s="146">
        <v>38601</v>
      </c>
      <c r="D18" s="146">
        <v>4838</v>
      </c>
      <c r="E18" s="146">
        <v>5322</v>
      </c>
      <c r="F18" s="146">
        <v>5754</v>
      </c>
      <c r="G18" s="146">
        <v>6160</v>
      </c>
      <c r="H18" s="146">
        <v>6869</v>
      </c>
      <c r="I18" s="146">
        <v>5826</v>
      </c>
      <c r="J18" s="146">
        <v>7210</v>
      </c>
    </row>
    <row r="19" spans="1:10" s="2" customFormat="1" ht="16.5" customHeight="1">
      <c r="A19" s="147" t="s">
        <v>128</v>
      </c>
      <c r="B19" s="100">
        <v>16430</v>
      </c>
      <c r="C19" s="146">
        <v>8032</v>
      </c>
      <c r="D19" s="146">
        <v>1127</v>
      </c>
      <c r="E19" s="146">
        <v>1131</v>
      </c>
      <c r="F19" s="146">
        <v>1155</v>
      </c>
      <c r="G19" s="146">
        <v>1085</v>
      </c>
      <c r="H19" s="146">
        <v>1410</v>
      </c>
      <c r="I19" s="146">
        <v>1424</v>
      </c>
      <c r="J19" s="146">
        <v>1066</v>
      </c>
    </row>
    <row r="20" spans="1:10" s="2" customFormat="1" ht="16.5" customHeight="1">
      <c r="A20" s="147" t="s">
        <v>129</v>
      </c>
      <c r="B20" s="100">
        <v>323227</v>
      </c>
      <c r="C20" s="146">
        <v>142729</v>
      </c>
      <c r="D20" s="146">
        <v>20285</v>
      </c>
      <c r="E20" s="146">
        <v>24971</v>
      </c>
      <c r="F20" s="146">
        <v>25795</v>
      </c>
      <c r="G20" s="146">
        <v>26829</v>
      </c>
      <c r="H20" s="146">
        <v>34695</v>
      </c>
      <c r="I20" s="146">
        <v>24157</v>
      </c>
      <c r="J20" s="146">
        <v>23766</v>
      </c>
    </row>
    <row r="21" spans="1:10" s="2" customFormat="1" ht="16.5" customHeight="1">
      <c r="A21" s="147" t="s">
        <v>130</v>
      </c>
      <c r="B21" s="100">
        <v>60458</v>
      </c>
      <c r="C21" s="146">
        <v>24848</v>
      </c>
      <c r="D21" s="146">
        <v>4320</v>
      </c>
      <c r="E21" s="146">
        <v>3736</v>
      </c>
      <c r="F21" s="146">
        <v>5115</v>
      </c>
      <c r="G21" s="146">
        <v>5025</v>
      </c>
      <c r="H21" s="146">
        <v>5870</v>
      </c>
      <c r="I21" s="146">
        <v>4772</v>
      </c>
      <c r="J21" s="146">
        <v>6772</v>
      </c>
    </row>
    <row r="22" spans="1:10" s="2" customFormat="1" ht="16.5" customHeight="1" thickBot="1">
      <c r="A22" s="148" t="s">
        <v>131</v>
      </c>
      <c r="B22" s="149">
        <v>6208</v>
      </c>
      <c r="C22" s="150">
        <v>1258</v>
      </c>
      <c r="D22" s="150">
        <v>755</v>
      </c>
      <c r="E22" s="150">
        <v>512</v>
      </c>
      <c r="F22" s="150">
        <v>821</v>
      </c>
      <c r="G22" s="150">
        <v>638</v>
      </c>
      <c r="H22" s="150">
        <v>645</v>
      </c>
      <c r="I22" s="150">
        <v>748</v>
      </c>
      <c r="J22" s="150">
        <v>831</v>
      </c>
    </row>
    <row r="23" spans="1:10" s="2" customFormat="1" ht="16.5" customHeight="1">
      <c r="A23" s="2" t="s">
        <v>143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2:10" s="2" customFormat="1" ht="16.5" customHeight="1">
      <c r="B24" s="140"/>
      <c r="C24" s="140"/>
      <c r="D24" s="140"/>
      <c r="E24" s="140"/>
      <c r="F24" s="140"/>
      <c r="G24" s="140"/>
      <c r="H24" s="140"/>
      <c r="I24" s="140"/>
      <c r="J24" s="140"/>
    </row>
    <row r="25" spans="2:10" s="2" customFormat="1" ht="16.5" customHeight="1">
      <c r="B25" s="140"/>
      <c r="C25" s="140"/>
      <c r="D25" s="140"/>
      <c r="E25" s="140"/>
      <c r="F25" s="140"/>
      <c r="G25" s="140"/>
      <c r="H25" s="140"/>
      <c r="I25" s="140"/>
      <c r="J25" s="140"/>
    </row>
    <row r="26" spans="2:10" s="2" customFormat="1" ht="16.5" customHeight="1">
      <c r="B26" s="140"/>
      <c r="C26" s="140"/>
      <c r="D26" s="140"/>
      <c r="E26" s="140"/>
      <c r="F26" s="140"/>
      <c r="G26" s="140"/>
      <c r="H26" s="140"/>
      <c r="I26" s="140"/>
      <c r="J26" s="140"/>
    </row>
    <row r="27" spans="2:10" s="2" customFormat="1" ht="16.5" customHeight="1">
      <c r="B27" s="140"/>
      <c r="C27" s="140"/>
      <c r="D27" s="140"/>
      <c r="E27" s="140"/>
      <c r="F27" s="140"/>
      <c r="G27" s="140"/>
      <c r="H27" s="140"/>
      <c r="I27" s="140"/>
      <c r="J27" s="140"/>
    </row>
    <row r="28" spans="2:10" s="2" customFormat="1" ht="16.5" customHeight="1">
      <c r="B28" s="140"/>
      <c r="C28" s="140"/>
      <c r="D28" s="140"/>
      <c r="E28" s="140"/>
      <c r="F28" s="140"/>
      <c r="G28" s="140"/>
      <c r="H28" s="140"/>
      <c r="I28" s="140"/>
      <c r="J28" s="140"/>
    </row>
    <row r="29" spans="2:10" s="2" customFormat="1" ht="16.5" customHeight="1">
      <c r="B29" s="140"/>
      <c r="C29" s="140"/>
      <c r="D29" s="140"/>
      <c r="E29" s="140"/>
      <c r="F29" s="140"/>
      <c r="G29" s="140"/>
      <c r="H29" s="140"/>
      <c r="I29" s="140"/>
      <c r="J29" s="140"/>
    </row>
    <row r="30" spans="2:10" s="2" customFormat="1" ht="16.5" customHeight="1">
      <c r="B30" s="140"/>
      <c r="C30" s="140"/>
      <c r="D30" s="140"/>
      <c r="E30" s="140"/>
      <c r="F30" s="140"/>
      <c r="G30" s="140"/>
      <c r="H30" s="140"/>
      <c r="I30" s="140"/>
      <c r="J30" s="140"/>
    </row>
    <row r="31" spans="2:10" s="2" customFormat="1" ht="16.5" customHeight="1">
      <c r="B31" s="140"/>
      <c r="C31" s="140"/>
      <c r="D31" s="140"/>
      <c r="E31" s="140"/>
      <c r="F31" s="140"/>
      <c r="G31" s="140"/>
      <c r="H31" s="140"/>
      <c r="I31" s="140"/>
      <c r="J31" s="140"/>
    </row>
    <row r="32" spans="2:10" s="2" customFormat="1" ht="16.5" customHeight="1">
      <c r="B32" s="140"/>
      <c r="C32" s="140"/>
      <c r="D32" s="140"/>
      <c r="E32" s="140"/>
      <c r="F32" s="140"/>
      <c r="G32" s="140"/>
      <c r="H32" s="140"/>
      <c r="I32" s="140"/>
      <c r="J32" s="140"/>
    </row>
    <row r="33" spans="2:10" s="2" customFormat="1" ht="16.5" customHeight="1">
      <c r="B33" s="140"/>
      <c r="C33" s="140"/>
      <c r="D33" s="140"/>
      <c r="E33" s="140"/>
      <c r="F33" s="140"/>
      <c r="G33" s="140"/>
      <c r="H33" s="140"/>
      <c r="I33" s="140"/>
      <c r="J33" s="140"/>
    </row>
    <row r="34" spans="2:10" s="2" customFormat="1" ht="16.5" customHeight="1">
      <c r="B34" s="140"/>
      <c r="C34" s="140"/>
      <c r="D34" s="140"/>
      <c r="E34" s="140"/>
      <c r="F34" s="140"/>
      <c r="G34" s="140"/>
      <c r="H34" s="140"/>
      <c r="I34" s="140"/>
      <c r="J34" s="140"/>
    </row>
    <row r="35" spans="2:10" s="2" customFormat="1" ht="16.5" customHeight="1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0" s="2" customFormat="1" ht="16.5" customHeight="1">
      <c r="B36" s="140"/>
      <c r="C36" s="140"/>
      <c r="D36" s="140"/>
      <c r="E36" s="140"/>
      <c r="F36" s="140"/>
      <c r="G36" s="140"/>
      <c r="H36" s="140"/>
      <c r="I36" s="140"/>
      <c r="J36" s="140"/>
    </row>
    <row r="37" spans="2:10" s="2" customFormat="1" ht="16.5" customHeight="1">
      <c r="B37" s="140"/>
      <c r="C37" s="140"/>
      <c r="D37" s="140"/>
      <c r="E37" s="140"/>
      <c r="F37" s="140"/>
      <c r="G37" s="140"/>
      <c r="H37" s="140"/>
      <c r="I37" s="140"/>
      <c r="J37" s="140"/>
    </row>
    <row r="38" spans="2:10" s="2" customFormat="1" ht="16.5" customHeight="1">
      <c r="B38" s="140"/>
      <c r="C38" s="140"/>
      <c r="D38" s="140"/>
      <c r="E38" s="140"/>
      <c r="F38" s="140"/>
      <c r="G38" s="140"/>
      <c r="H38" s="140"/>
      <c r="I38" s="140"/>
      <c r="J38" s="140"/>
    </row>
    <row r="39" spans="2:10" s="2" customFormat="1" ht="16.5" customHeight="1">
      <c r="B39" s="140"/>
      <c r="C39" s="140"/>
      <c r="D39" s="140"/>
      <c r="E39" s="140"/>
      <c r="F39" s="140"/>
      <c r="G39" s="140"/>
      <c r="H39" s="140"/>
      <c r="I39" s="140"/>
      <c r="J39" s="140"/>
    </row>
    <row r="40" spans="2:10" s="2" customFormat="1" ht="16.5" customHeight="1">
      <c r="B40" s="140"/>
      <c r="C40" s="140"/>
      <c r="D40" s="140"/>
      <c r="E40" s="140"/>
      <c r="F40" s="140"/>
      <c r="G40" s="140"/>
      <c r="H40" s="140"/>
      <c r="I40" s="140"/>
      <c r="J40" s="140"/>
    </row>
    <row r="41" spans="2:10" s="2" customFormat="1" ht="16.5" customHeight="1">
      <c r="B41" s="140"/>
      <c r="C41" s="140"/>
      <c r="D41" s="140"/>
      <c r="E41" s="140"/>
      <c r="F41" s="140"/>
      <c r="G41" s="140"/>
      <c r="H41" s="140"/>
      <c r="I41" s="140"/>
      <c r="J41" s="140"/>
    </row>
    <row r="42" spans="2:10" s="2" customFormat="1" ht="16.5" customHeight="1">
      <c r="B42" s="140"/>
      <c r="C42" s="140"/>
      <c r="D42" s="140"/>
      <c r="E42" s="140"/>
      <c r="F42" s="140"/>
      <c r="G42" s="140"/>
      <c r="H42" s="140"/>
      <c r="I42" s="140"/>
      <c r="J42" s="140"/>
    </row>
    <row r="43" spans="2:10" s="2" customFormat="1" ht="16.5" customHeight="1">
      <c r="B43" s="140"/>
      <c r="C43" s="140"/>
      <c r="D43" s="140"/>
      <c r="E43" s="140"/>
      <c r="F43" s="140"/>
      <c r="G43" s="140"/>
      <c r="H43" s="140"/>
      <c r="I43" s="140"/>
      <c r="J43" s="140"/>
    </row>
    <row r="44" spans="2:10" s="2" customFormat="1" ht="16.5" customHeight="1">
      <c r="B44" s="140"/>
      <c r="C44" s="140"/>
      <c r="D44" s="140"/>
      <c r="E44" s="140"/>
      <c r="F44" s="140"/>
      <c r="G44" s="140"/>
      <c r="H44" s="140"/>
      <c r="I44" s="140"/>
      <c r="J44" s="140"/>
    </row>
    <row r="45" spans="2:10" s="2" customFormat="1" ht="16.5" customHeight="1">
      <c r="B45" s="140"/>
      <c r="C45" s="140"/>
      <c r="D45" s="140"/>
      <c r="E45" s="140"/>
      <c r="F45" s="140"/>
      <c r="G45" s="140"/>
      <c r="H45" s="140"/>
      <c r="I45" s="140"/>
      <c r="J45" s="140"/>
    </row>
    <row r="46" spans="2:10" s="2" customFormat="1" ht="16.5" customHeight="1">
      <c r="B46" s="140"/>
      <c r="C46" s="140"/>
      <c r="D46" s="140"/>
      <c r="E46" s="140"/>
      <c r="F46" s="140"/>
      <c r="G46" s="140"/>
      <c r="H46" s="140"/>
      <c r="I46" s="140"/>
      <c r="J46" s="140"/>
    </row>
    <row r="47" spans="2:10" s="2" customFormat="1" ht="16.5" customHeight="1">
      <c r="B47" s="140"/>
      <c r="C47" s="140"/>
      <c r="D47" s="140"/>
      <c r="E47" s="140"/>
      <c r="F47" s="140"/>
      <c r="G47" s="140"/>
      <c r="H47" s="140"/>
      <c r="I47" s="140"/>
      <c r="J47" s="140"/>
    </row>
    <row r="48" spans="2:10" s="2" customFormat="1" ht="16.5" customHeight="1">
      <c r="B48" s="140"/>
      <c r="C48" s="140"/>
      <c r="D48" s="140"/>
      <c r="E48" s="140"/>
      <c r="F48" s="140"/>
      <c r="G48" s="140"/>
      <c r="H48" s="140"/>
      <c r="I48" s="140"/>
      <c r="J48" s="140"/>
    </row>
    <row r="49" spans="2:10" s="2" customFormat="1" ht="16.5" customHeight="1">
      <c r="B49" s="140"/>
      <c r="C49" s="140"/>
      <c r="D49" s="140"/>
      <c r="E49" s="140"/>
      <c r="F49" s="140"/>
      <c r="G49" s="140"/>
      <c r="H49" s="140"/>
      <c r="I49" s="140"/>
      <c r="J49" s="140"/>
    </row>
    <row r="50" spans="2:10" s="2" customFormat="1" ht="16.5" customHeight="1">
      <c r="B50" s="140"/>
      <c r="C50" s="140"/>
      <c r="D50" s="140"/>
      <c r="E50" s="140"/>
      <c r="F50" s="140"/>
      <c r="G50" s="140"/>
      <c r="H50" s="140"/>
      <c r="I50" s="140"/>
      <c r="J50" s="140"/>
    </row>
    <row r="51" spans="2:10" s="2" customFormat="1" ht="16.5" customHeight="1">
      <c r="B51" s="140"/>
      <c r="C51" s="140"/>
      <c r="D51" s="140"/>
      <c r="E51" s="140"/>
      <c r="F51" s="140"/>
      <c r="G51" s="140"/>
      <c r="H51" s="140"/>
      <c r="I51" s="140"/>
      <c r="J51" s="140"/>
    </row>
    <row r="52" spans="2:10" s="2" customFormat="1" ht="16.5" customHeight="1">
      <c r="B52" s="140"/>
      <c r="C52" s="140"/>
      <c r="D52" s="140"/>
      <c r="E52" s="140"/>
      <c r="F52" s="140"/>
      <c r="G52" s="140"/>
      <c r="H52" s="140"/>
      <c r="I52" s="140"/>
      <c r="J52" s="140"/>
    </row>
    <row r="53" spans="2:10" s="2" customFormat="1" ht="16.5" customHeight="1">
      <c r="B53" s="140"/>
      <c r="C53" s="140"/>
      <c r="D53" s="140"/>
      <c r="E53" s="140"/>
      <c r="F53" s="140"/>
      <c r="G53" s="140"/>
      <c r="H53" s="140"/>
      <c r="I53" s="140"/>
      <c r="J53" s="140"/>
    </row>
    <row r="54" spans="2:10" s="2" customFormat="1" ht="16.5" customHeight="1">
      <c r="B54" s="140"/>
      <c r="C54" s="140"/>
      <c r="D54" s="140"/>
      <c r="E54" s="140"/>
      <c r="F54" s="140"/>
      <c r="G54" s="140"/>
      <c r="H54" s="140"/>
      <c r="I54" s="140"/>
      <c r="J54" s="140"/>
    </row>
    <row r="55" spans="2:10" s="2" customFormat="1" ht="16.5" customHeight="1">
      <c r="B55" s="140"/>
      <c r="C55" s="140"/>
      <c r="D55" s="140"/>
      <c r="E55" s="140"/>
      <c r="F55" s="140"/>
      <c r="G55" s="140"/>
      <c r="H55" s="140"/>
      <c r="I55" s="140"/>
      <c r="J55" s="140"/>
    </row>
    <row r="56" spans="2:10" s="2" customFormat="1" ht="16.5" customHeight="1">
      <c r="B56" s="140"/>
      <c r="C56" s="140"/>
      <c r="D56" s="140"/>
      <c r="E56" s="140"/>
      <c r="F56" s="140"/>
      <c r="G56" s="140"/>
      <c r="H56" s="140"/>
      <c r="I56" s="140"/>
      <c r="J56" s="140"/>
    </row>
    <row r="57" spans="2:10" s="2" customFormat="1" ht="16.5" customHeight="1">
      <c r="B57" s="140"/>
      <c r="C57" s="140"/>
      <c r="D57" s="140"/>
      <c r="E57" s="140"/>
      <c r="F57" s="140"/>
      <c r="G57" s="140"/>
      <c r="H57" s="140"/>
      <c r="I57" s="140"/>
      <c r="J57" s="140"/>
    </row>
    <row r="58" spans="2:10" s="2" customFormat="1" ht="16.5" customHeight="1">
      <c r="B58" s="140"/>
      <c r="C58" s="140"/>
      <c r="D58" s="140"/>
      <c r="E58" s="140"/>
      <c r="F58" s="140"/>
      <c r="G58" s="140"/>
      <c r="H58" s="140"/>
      <c r="I58" s="140"/>
      <c r="J58" s="140"/>
    </row>
    <row r="59" spans="2:10" s="2" customFormat="1" ht="16.5" customHeight="1">
      <c r="B59" s="140"/>
      <c r="C59" s="140"/>
      <c r="D59" s="140"/>
      <c r="E59" s="140"/>
      <c r="F59" s="140"/>
      <c r="G59" s="140"/>
      <c r="H59" s="140"/>
      <c r="I59" s="140"/>
      <c r="J59" s="140"/>
    </row>
    <row r="60" spans="2:10" s="2" customFormat="1" ht="16.5" customHeight="1">
      <c r="B60" s="140"/>
      <c r="C60" s="140"/>
      <c r="D60" s="140"/>
      <c r="E60" s="140"/>
      <c r="F60" s="140"/>
      <c r="G60" s="140"/>
      <c r="H60" s="140"/>
      <c r="I60" s="140"/>
      <c r="J60" s="140"/>
    </row>
    <row r="61" spans="2:10" s="2" customFormat="1" ht="16.5" customHeight="1">
      <c r="B61" s="140"/>
      <c r="C61" s="140"/>
      <c r="D61" s="140"/>
      <c r="E61" s="140"/>
      <c r="F61" s="140"/>
      <c r="G61" s="140"/>
      <c r="H61" s="140"/>
      <c r="I61" s="140"/>
      <c r="J61" s="140"/>
    </row>
    <row r="62" spans="2:10" s="2" customFormat="1" ht="16.5" customHeight="1">
      <c r="B62" s="140"/>
      <c r="C62" s="140"/>
      <c r="D62" s="140"/>
      <c r="E62" s="140"/>
      <c r="F62" s="140"/>
      <c r="G62" s="140"/>
      <c r="H62" s="140"/>
      <c r="I62" s="140"/>
      <c r="J62" s="140"/>
    </row>
    <row r="63" spans="2:10" s="2" customFormat="1" ht="16.5" customHeight="1">
      <c r="B63" s="140"/>
      <c r="C63" s="140"/>
      <c r="D63" s="140"/>
      <c r="E63" s="140"/>
      <c r="F63" s="140"/>
      <c r="G63" s="140"/>
      <c r="H63" s="140"/>
      <c r="I63" s="140"/>
      <c r="J63" s="140"/>
    </row>
    <row r="64" spans="2:10" s="2" customFormat="1" ht="16.5" customHeight="1">
      <c r="B64" s="140"/>
      <c r="C64" s="140"/>
      <c r="D64" s="140"/>
      <c r="E64" s="140"/>
      <c r="F64" s="140"/>
      <c r="G64" s="140"/>
      <c r="H64" s="140"/>
      <c r="I64" s="140"/>
      <c r="J64" s="140"/>
    </row>
    <row r="65" spans="2:10" s="2" customFormat="1" ht="16.5" customHeight="1">
      <c r="B65" s="140"/>
      <c r="C65" s="140"/>
      <c r="D65" s="140"/>
      <c r="E65" s="140"/>
      <c r="F65" s="140"/>
      <c r="G65" s="140"/>
      <c r="H65" s="140"/>
      <c r="I65" s="140"/>
      <c r="J65" s="140"/>
    </row>
    <row r="66" spans="2:10" s="2" customFormat="1" ht="16.5" customHeight="1">
      <c r="B66" s="140"/>
      <c r="C66" s="140"/>
      <c r="D66" s="140"/>
      <c r="E66" s="140"/>
      <c r="F66" s="140"/>
      <c r="G66" s="140"/>
      <c r="H66" s="140"/>
      <c r="I66" s="140"/>
      <c r="J66" s="140"/>
    </row>
    <row r="67" spans="2:10" s="2" customFormat="1" ht="16.5" customHeight="1">
      <c r="B67" s="140"/>
      <c r="C67" s="140"/>
      <c r="D67" s="140"/>
      <c r="E67" s="140"/>
      <c r="F67" s="140"/>
      <c r="G67" s="140"/>
      <c r="H67" s="140"/>
      <c r="I67" s="140"/>
      <c r="J67" s="140"/>
    </row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U2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0.375" style="0" customWidth="1"/>
    <col min="2" max="9" width="13.25390625" style="0" customWidth="1"/>
    <col min="10" max="16384" width="10.375" style="0" customWidth="1"/>
  </cols>
  <sheetData>
    <row r="1" spans="1:9" ht="16.5" customHeight="1">
      <c r="A1" s="29" t="s">
        <v>175</v>
      </c>
      <c r="B1" s="30"/>
      <c r="C1" s="30"/>
      <c r="D1" s="31"/>
      <c r="E1" s="30"/>
      <c r="F1" s="30"/>
      <c r="G1" s="30"/>
      <c r="H1" s="31"/>
      <c r="I1" s="31"/>
    </row>
    <row r="2" spans="1:21" s="122" customFormat="1" ht="16.5" customHeight="1" thickBot="1">
      <c r="A2" s="182" t="str">
        <f>HYPERLINK("#目次!A5","目次に戻る")</f>
        <v>目次に戻る</v>
      </c>
      <c r="B2" s="51"/>
      <c r="C2" s="32"/>
      <c r="D2" s="32"/>
      <c r="E2" s="32"/>
      <c r="F2" s="32"/>
      <c r="G2" s="32"/>
      <c r="H2" s="32"/>
      <c r="I2" s="32"/>
      <c r="U2" s="123"/>
    </row>
    <row r="3" spans="1:21" s="125" customFormat="1" ht="23.25" thickBot="1">
      <c r="A3" s="106" t="s">
        <v>117</v>
      </c>
      <c r="B3" s="95" t="s">
        <v>51</v>
      </c>
      <c r="C3" s="53" t="s">
        <v>98</v>
      </c>
      <c r="D3" s="53" t="s">
        <v>99</v>
      </c>
      <c r="E3" s="53" t="s">
        <v>100</v>
      </c>
      <c r="F3" s="53" t="s">
        <v>101</v>
      </c>
      <c r="G3" s="53" t="s">
        <v>102</v>
      </c>
      <c r="H3" s="53" t="s">
        <v>103</v>
      </c>
      <c r="I3" s="54" t="s">
        <v>104</v>
      </c>
      <c r="J3" s="124"/>
      <c r="K3" s="124"/>
      <c r="L3" s="124"/>
      <c r="M3" s="124"/>
      <c r="N3" s="124"/>
      <c r="O3" s="124"/>
      <c r="P3" s="124"/>
      <c r="Q3" s="124"/>
      <c r="U3" s="126"/>
    </row>
    <row r="4" spans="1:21" s="122" customFormat="1" ht="16.5" customHeight="1">
      <c r="A4" s="59" t="s">
        <v>186</v>
      </c>
      <c r="B4" s="211">
        <v>660963</v>
      </c>
      <c r="C4" s="49">
        <v>132898</v>
      </c>
      <c r="D4" s="49">
        <v>295648</v>
      </c>
      <c r="E4" s="49">
        <v>154004</v>
      </c>
      <c r="F4" s="30">
        <v>50443</v>
      </c>
      <c r="G4" s="49">
        <v>527</v>
      </c>
      <c r="H4" s="49">
        <v>20845</v>
      </c>
      <c r="I4" s="49">
        <v>6598</v>
      </c>
      <c r="J4" s="127"/>
      <c r="K4" s="127"/>
      <c r="L4" s="127"/>
      <c r="M4" s="127"/>
      <c r="N4" s="127"/>
      <c r="O4" s="127"/>
      <c r="P4" s="127"/>
      <c r="Q4" s="127"/>
      <c r="R4" s="52"/>
      <c r="S4" s="52"/>
      <c r="T4" s="52"/>
      <c r="U4" s="123"/>
    </row>
    <row r="5" spans="1:21" s="122" customFormat="1" ht="16.5" customHeight="1">
      <c r="A5" s="59" t="s">
        <v>37</v>
      </c>
      <c r="B5" s="211">
        <v>649866</v>
      </c>
      <c r="C5" s="49">
        <v>131658</v>
      </c>
      <c r="D5" s="49">
        <v>283519</v>
      </c>
      <c r="E5" s="49">
        <v>154445</v>
      </c>
      <c r="F5" s="49">
        <v>51739</v>
      </c>
      <c r="G5" s="49">
        <v>470</v>
      </c>
      <c r="H5" s="49">
        <v>21282</v>
      </c>
      <c r="I5" s="49">
        <v>6753</v>
      </c>
      <c r="J5" s="127"/>
      <c r="K5" s="127"/>
      <c r="L5" s="127"/>
      <c r="M5" s="127"/>
      <c r="N5" s="127"/>
      <c r="O5" s="127"/>
      <c r="P5" s="127"/>
      <c r="Q5" s="127"/>
      <c r="R5" s="52"/>
      <c r="S5" s="52"/>
      <c r="T5" s="52"/>
      <c r="U5" s="123"/>
    </row>
    <row r="6" spans="1:21" s="122" customFormat="1" ht="16.5" customHeight="1">
      <c r="A6" s="59" t="s">
        <v>38</v>
      </c>
      <c r="B6" s="211">
        <v>630908</v>
      </c>
      <c r="C6" s="49">
        <v>133017</v>
      </c>
      <c r="D6" s="49">
        <v>268601</v>
      </c>
      <c r="E6" s="49">
        <v>146591</v>
      </c>
      <c r="F6" s="49">
        <v>55549</v>
      </c>
      <c r="G6" s="49">
        <v>431</v>
      </c>
      <c r="H6" s="49">
        <v>20961</v>
      </c>
      <c r="I6" s="49">
        <v>5758</v>
      </c>
      <c r="J6" s="127"/>
      <c r="K6" s="127"/>
      <c r="L6" s="127"/>
      <c r="M6" s="127"/>
      <c r="N6" s="127"/>
      <c r="O6" s="127"/>
      <c r="P6" s="127"/>
      <c r="Q6" s="127"/>
      <c r="R6" s="52"/>
      <c r="S6" s="52"/>
      <c r="T6" s="52"/>
      <c r="U6" s="123"/>
    </row>
    <row r="7" spans="1:21" s="122" customFormat="1" ht="16.5" customHeight="1">
      <c r="A7" s="59" t="s">
        <v>49</v>
      </c>
      <c r="B7" s="211">
        <v>617526</v>
      </c>
      <c r="C7" s="49">
        <v>132936</v>
      </c>
      <c r="D7" s="49">
        <v>258791</v>
      </c>
      <c r="E7" s="49">
        <v>144497</v>
      </c>
      <c r="F7" s="49">
        <v>55121</v>
      </c>
      <c r="G7" s="49">
        <v>427</v>
      </c>
      <c r="H7" s="49">
        <v>21314</v>
      </c>
      <c r="I7" s="49">
        <v>4440</v>
      </c>
      <c r="J7" s="127"/>
      <c r="K7" s="127"/>
      <c r="L7" s="127"/>
      <c r="M7" s="127"/>
      <c r="N7" s="127"/>
      <c r="O7" s="127"/>
      <c r="P7" s="127"/>
      <c r="Q7" s="127"/>
      <c r="R7" s="52"/>
      <c r="S7" s="52"/>
      <c r="T7" s="52"/>
      <c r="U7" s="123"/>
    </row>
    <row r="8" spans="1:21" s="122" customFormat="1" ht="16.5" customHeight="1">
      <c r="A8" s="59" t="s">
        <v>105</v>
      </c>
      <c r="B8" s="211">
        <v>616972</v>
      </c>
      <c r="C8" s="49">
        <v>134561</v>
      </c>
      <c r="D8" s="49">
        <v>255124</v>
      </c>
      <c r="E8" s="49">
        <v>138570</v>
      </c>
      <c r="F8" s="49">
        <v>64729</v>
      </c>
      <c r="G8" s="49">
        <v>473</v>
      </c>
      <c r="H8" s="49">
        <v>21302</v>
      </c>
      <c r="I8" s="49">
        <v>2223</v>
      </c>
      <c r="J8" s="127"/>
      <c r="K8" s="127"/>
      <c r="L8" s="127"/>
      <c r="M8" s="127"/>
      <c r="N8" s="127"/>
      <c r="O8" s="127"/>
      <c r="P8" s="127"/>
      <c r="Q8" s="127"/>
      <c r="R8" s="52"/>
      <c r="S8" s="52"/>
      <c r="T8" s="52"/>
      <c r="U8" s="123"/>
    </row>
    <row r="9" spans="1:21" s="135" customFormat="1" ht="16.5" customHeight="1">
      <c r="A9" s="128" t="s">
        <v>184</v>
      </c>
      <c r="B9" s="212">
        <v>602056</v>
      </c>
      <c r="C9" s="213">
        <v>136177</v>
      </c>
      <c r="D9" s="213">
        <v>248635</v>
      </c>
      <c r="E9" s="213">
        <v>130828</v>
      </c>
      <c r="F9" s="213">
        <v>63277</v>
      </c>
      <c r="G9" s="213">
        <v>461</v>
      </c>
      <c r="H9" s="213">
        <v>21329</v>
      </c>
      <c r="I9" s="213">
        <v>1349</v>
      </c>
      <c r="J9" s="134"/>
      <c r="K9" s="134"/>
      <c r="L9" s="134"/>
      <c r="M9" s="134"/>
      <c r="N9" s="134"/>
      <c r="O9" s="134"/>
      <c r="P9" s="134"/>
      <c r="Q9" s="134"/>
      <c r="R9" s="63"/>
      <c r="S9" s="63"/>
      <c r="T9" s="63"/>
      <c r="U9" s="91"/>
    </row>
    <row r="10" spans="1:21" s="122" customFormat="1" ht="16.5" customHeight="1">
      <c r="A10" s="59"/>
      <c r="B10" s="211"/>
      <c r="C10" s="49"/>
      <c r="D10" s="49"/>
      <c r="E10" s="49"/>
      <c r="F10" s="49"/>
      <c r="G10" s="49"/>
      <c r="H10" s="49"/>
      <c r="I10" s="49"/>
      <c r="J10" s="127"/>
      <c r="K10" s="127"/>
      <c r="L10" s="127"/>
      <c r="M10" s="127"/>
      <c r="N10" s="127"/>
      <c r="O10" s="127"/>
      <c r="P10" s="127"/>
      <c r="Q10" s="127"/>
      <c r="R10" s="52"/>
      <c r="S10" s="52"/>
      <c r="T10" s="52"/>
      <c r="U10" s="123"/>
    </row>
    <row r="11" spans="1:21" s="122" customFormat="1" ht="16.5" customHeight="1">
      <c r="A11" s="59" t="s">
        <v>161</v>
      </c>
      <c r="B11" s="214">
        <v>48228</v>
      </c>
      <c r="C11" s="49">
        <v>11888</v>
      </c>
      <c r="D11" s="49">
        <v>20466</v>
      </c>
      <c r="E11" s="71">
        <v>10400</v>
      </c>
      <c r="F11" s="71">
        <v>3740</v>
      </c>
      <c r="G11" s="71">
        <v>20</v>
      </c>
      <c r="H11" s="71">
        <v>1618</v>
      </c>
      <c r="I11" s="71">
        <v>96</v>
      </c>
      <c r="J11" s="127"/>
      <c r="K11" s="127"/>
      <c r="L11" s="127"/>
      <c r="M11" s="127"/>
      <c r="N11" s="127"/>
      <c r="O11" s="127"/>
      <c r="P11" s="127"/>
      <c r="Q11" s="127"/>
      <c r="R11" s="52"/>
      <c r="S11" s="52"/>
      <c r="T11" s="52"/>
      <c r="U11" s="123"/>
    </row>
    <row r="12" spans="1:21" s="122" customFormat="1" ht="16.5" customHeight="1">
      <c r="A12" s="59" t="s">
        <v>106</v>
      </c>
      <c r="B12" s="214">
        <v>49962</v>
      </c>
      <c r="C12" s="49">
        <v>11382</v>
      </c>
      <c r="D12" s="49">
        <v>21579</v>
      </c>
      <c r="E12" s="71">
        <v>11502</v>
      </c>
      <c r="F12" s="71">
        <v>3580</v>
      </c>
      <c r="G12" s="71">
        <v>44</v>
      </c>
      <c r="H12" s="71">
        <v>1810</v>
      </c>
      <c r="I12" s="71">
        <v>65</v>
      </c>
      <c r="J12" s="127"/>
      <c r="K12" s="127"/>
      <c r="L12" s="127"/>
      <c r="M12" s="127"/>
      <c r="N12" s="127"/>
      <c r="O12" s="127"/>
      <c r="P12" s="127"/>
      <c r="Q12" s="127"/>
      <c r="R12" s="52"/>
      <c r="S12" s="52"/>
      <c r="T12" s="52"/>
      <c r="U12" s="123"/>
    </row>
    <row r="13" spans="1:21" s="122" customFormat="1" ht="16.5" customHeight="1">
      <c r="A13" s="59" t="s">
        <v>107</v>
      </c>
      <c r="B13" s="214">
        <v>60381</v>
      </c>
      <c r="C13" s="49">
        <v>12450</v>
      </c>
      <c r="D13" s="49">
        <v>26521</v>
      </c>
      <c r="E13" s="71">
        <v>13300</v>
      </c>
      <c r="F13" s="71">
        <v>4908</v>
      </c>
      <c r="G13" s="71">
        <v>41</v>
      </c>
      <c r="H13" s="71">
        <v>3012</v>
      </c>
      <c r="I13" s="71">
        <v>149</v>
      </c>
      <c r="J13" s="127"/>
      <c r="K13" s="127"/>
      <c r="L13" s="127"/>
      <c r="M13" s="127"/>
      <c r="N13" s="127"/>
      <c r="O13" s="127"/>
      <c r="P13" s="127"/>
      <c r="Q13" s="127"/>
      <c r="R13" s="52"/>
      <c r="S13" s="52"/>
      <c r="T13" s="52"/>
      <c r="U13" s="123"/>
    </row>
    <row r="14" spans="1:21" s="122" customFormat="1" ht="16.5" customHeight="1">
      <c r="A14" s="59" t="s">
        <v>108</v>
      </c>
      <c r="B14" s="214">
        <v>47871</v>
      </c>
      <c r="C14" s="49">
        <v>10842</v>
      </c>
      <c r="D14" s="49">
        <v>21113</v>
      </c>
      <c r="E14" s="71">
        <v>10103</v>
      </c>
      <c r="F14" s="71">
        <v>3957</v>
      </c>
      <c r="G14" s="71">
        <v>38</v>
      </c>
      <c r="H14" s="71">
        <v>1692</v>
      </c>
      <c r="I14" s="71">
        <v>126</v>
      </c>
      <c r="J14" s="127"/>
      <c r="K14" s="127"/>
      <c r="L14" s="127"/>
      <c r="M14" s="127"/>
      <c r="N14" s="127"/>
      <c r="O14" s="127"/>
      <c r="P14" s="127"/>
      <c r="Q14" s="127"/>
      <c r="R14" s="52"/>
      <c r="S14" s="52"/>
      <c r="T14" s="52"/>
      <c r="U14" s="123"/>
    </row>
    <row r="15" spans="1:21" s="122" customFormat="1" ht="16.5" customHeight="1">
      <c r="A15" s="59" t="s">
        <v>109</v>
      </c>
      <c r="B15" s="214">
        <v>50097</v>
      </c>
      <c r="C15" s="49">
        <v>11979</v>
      </c>
      <c r="D15" s="49">
        <v>20818</v>
      </c>
      <c r="E15" s="71">
        <v>10903</v>
      </c>
      <c r="F15" s="71">
        <v>3687</v>
      </c>
      <c r="G15" s="71">
        <v>36</v>
      </c>
      <c r="H15" s="71">
        <v>2581</v>
      </c>
      <c r="I15" s="71">
        <v>93</v>
      </c>
      <c r="J15" s="127"/>
      <c r="K15" s="127"/>
      <c r="L15" s="127"/>
      <c r="M15" s="127"/>
      <c r="N15" s="127"/>
      <c r="O15" s="127"/>
      <c r="P15" s="127"/>
      <c r="Q15" s="127"/>
      <c r="R15" s="52"/>
      <c r="S15" s="52"/>
      <c r="T15" s="52"/>
      <c r="U15" s="123"/>
    </row>
    <row r="16" spans="1:21" s="122" customFormat="1" ht="16.5" customHeight="1">
      <c r="A16" s="59" t="s">
        <v>110</v>
      </c>
      <c r="B16" s="214">
        <v>53037</v>
      </c>
      <c r="C16" s="49">
        <v>11384</v>
      </c>
      <c r="D16" s="49">
        <v>20720</v>
      </c>
      <c r="E16" s="71">
        <v>10570</v>
      </c>
      <c r="F16" s="71">
        <v>8819</v>
      </c>
      <c r="G16" s="71">
        <v>48</v>
      </c>
      <c r="H16" s="71">
        <v>1435</v>
      </c>
      <c r="I16" s="71">
        <v>61</v>
      </c>
      <c r="J16" s="127"/>
      <c r="K16" s="127"/>
      <c r="L16" s="127"/>
      <c r="M16" s="127"/>
      <c r="N16" s="127"/>
      <c r="O16" s="127"/>
      <c r="P16" s="127"/>
      <c r="Q16" s="127"/>
      <c r="R16" s="52"/>
      <c r="S16" s="52"/>
      <c r="T16" s="52"/>
      <c r="U16" s="123"/>
    </row>
    <row r="17" spans="1:21" s="122" customFormat="1" ht="16.5" customHeight="1">
      <c r="A17" s="59" t="s">
        <v>111</v>
      </c>
      <c r="B17" s="214">
        <v>50010</v>
      </c>
      <c r="C17" s="49">
        <v>11217</v>
      </c>
      <c r="D17" s="49">
        <v>20094</v>
      </c>
      <c r="E17" s="71">
        <v>10898</v>
      </c>
      <c r="F17" s="71">
        <v>6158</v>
      </c>
      <c r="G17" s="71">
        <v>38</v>
      </c>
      <c r="H17" s="71">
        <v>1535</v>
      </c>
      <c r="I17" s="71">
        <v>70</v>
      </c>
      <c r="J17" s="127"/>
      <c r="K17" s="127"/>
      <c r="L17" s="127"/>
      <c r="M17" s="127"/>
      <c r="N17" s="127"/>
      <c r="O17" s="127"/>
      <c r="P17" s="127"/>
      <c r="Q17" s="127"/>
      <c r="R17" s="52"/>
      <c r="S17" s="52"/>
      <c r="T17" s="52"/>
      <c r="U17" s="123"/>
    </row>
    <row r="18" spans="1:21" s="122" customFormat="1" ht="16.5" customHeight="1">
      <c r="A18" s="59" t="s">
        <v>112</v>
      </c>
      <c r="B18" s="214">
        <v>48918</v>
      </c>
      <c r="C18" s="49">
        <v>12173</v>
      </c>
      <c r="D18" s="49">
        <v>19747</v>
      </c>
      <c r="E18" s="71">
        <v>10090</v>
      </c>
      <c r="F18" s="71">
        <v>5239</v>
      </c>
      <c r="G18" s="71">
        <v>38</v>
      </c>
      <c r="H18" s="71">
        <v>1513</v>
      </c>
      <c r="I18" s="71">
        <v>118</v>
      </c>
      <c r="J18" s="127"/>
      <c r="K18" s="127"/>
      <c r="L18" s="127"/>
      <c r="M18" s="127"/>
      <c r="N18" s="127"/>
      <c r="O18" s="127"/>
      <c r="P18" s="127"/>
      <c r="Q18" s="127"/>
      <c r="R18" s="52"/>
      <c r="S18" s="52"/>
      <c r="T18" s="52"/>
      <c r="U18" s="123"/>
    </row>
    <row r="19" spans="1:21" s="122" customFormat="1" ht="16.5" customHeight="1">
      <c r="A19" s="59" t="s">
        <v>113</v>
      </c>
      <c r="B19" s="214">
        <v>48649</v>
      </c>
      <c r="C19" s="49">
        <v>9824</v>
      </c>
      <c r="D19" s="49">
        <v>17603</v>
      </c>
      <c r="E19" s="71">
        <v>9947</v>
      </c>
      <c r="F19" s="71">
        <v>9553</v>
      </c>
      <c r="G19" s="71">
        <v>39</v>
      </c>
      <c r="H19" s="71">
        <v>1461</v>
      </c>
      <c r="I19" s="71">
        <v>222</v>
      </c>
      <c r="J19" s="127"/>
      <c r="K19" s="127"/>
      <c r="L19" s="127"/>
      <c r="M19" s="127"/>
      <c r="N19" s="127"/>
      <c r="O19" s="127"/>
      <c r="P19" s="127"/>
      <c r="Q19" s="127"/>
      <c r="R19" s="52"/>
      <c r="S19" s="52"/>
      <c r="T19" s="52"/>
      <c r="U19" s="123"/>
    </row>
    <row r="20" spans="1:21" s="122" customFormat="1" ht="16.5" customHeight="1">
      <c r="A20" s="59" t="s">
        <v>114</v>
      </c>
      <c r="B20" s="214">
        <v>51741</v>
      </c>
      <c r="C20" s="49">
        <v>12131</v>
      </c>
      <c r="D20" s="49">
        <v>20891</v>
      </c>
      <c r="E20" s="71">
        <v>11640</v>
      </c>
      <c r="F20" s="71">
        <v>5362</v>
      </c>
      <c r="G20" s="71">
        <v>51</v>
      </c>
      <c r="H20" s="71">
        <v>1549</v>
      </c>
      <c r="I20" s="71">
        <v>117</v>
      </c>
      <c r="J20" s="127"/>
      <c r="K20" s="127"/>
      <c r="L20" s="127"/>
      <c r="M20" s="127"/>
      <c r="N20" s="127"/>
      <c r="O20" s="127"/>
      <c r="P20" s="127"/>
      <c r="Q20" s="127"/>
      <c r="R20" s="52"/>
      <c r="S20" s="52"/>
      <c r="T20" s="52"/>
      <c r="U20" s="123"/>
    </row>
    <row r="21" spans="1:21" s="122" customFormat="1" ht="16.5" customHeight="1">
      <c r="A21" s="59" t="s">
        <v>115</v>
      </c>
      <c r="B21" s="214">
        <v>50391</v>
      </c>
      <c r="C21" s="49">
        <v>11283</v>
      </c>
      <c r="D21" s="49">
        <v>21203</v>
      </c>
      <c r="E21" s="71">
        <v>11328</v>
      </c>
      <c r="F21" s="71">
        <v>4803</v>
      </c>
      <c r="G21" s="71">
        <v>28</v>
      </c>
      <c r="H21" s="71">
        <v>1581</v>
      </c>
      <c r="I21" s="71">
        <v>165</v>
      </c>
      <c r="J21" s="127"/>
      <c r="K21" s="127"/>
      <c r="L21" s="127"/>
      <c r="M21" s="127"/>
      <c r="N21" s="127"/>
      <c r="O21" s="127"/>
      <c r="P21" s="127"/>
      <c r="Q21" s="127"/>
      <c r="R21" s="52"/>
      <c r="S21" s="52"/>
      <c r="T21" s="52"/>
      <c r="U21" s="123"/>
    </row>
    <row r="22" spans="1:21" s="122" customFormat="1" ht="16.5" customHeight="1" thickBot="1">
      <c r="A22" s="104" t="s">
        <v>116</v>
      </c>
      <c r="B22" s="215">
        <v>42771</v>
      </c>
      <c r="C22" s="32">
        <v>9624</v>
      </c>
      <c r="D22" s="32">
        <v>17880</v>
      </c>
      <c r="E22" s="216">
        <v>10147</v>
      </c>
      <c r="F22" s="216">
        <v>3471</v>
      </c>
      <c r="G22" s="216">
        <v>40</v>
      </c>
      <c r="H22" s="216">
        <v>1542</v>
      </c>
      <c r="I22" s="216">
        <v>67</v>
      </c>
      <c r="J22" s="127"/>
      <c r="K22" s="127"/>
      <c r="L22" s="127"/>
      <c r="M22" s="127"/>
      <c r="N22" s="127"/>
      <c r="O22" s="127"/>
      <c r="P22" s="127"/>
      <c r="Q22" s="127"/>
      <c r="R22" s="52"/>
      <c r="S22" s="52"/>
      <c r="T22" s="52"/>
      <c r="U22" s="123"/>
    </row>
    <row r="23" spans="1:21" s="122" customFormat="1" ht="16.5" customHeight="1">
      <c r="A23" s="136" t="s">
        <v>118</v>
      </c>
      <c r="B23" s="64"/>
      <c r="C23" s="49"/>
      <c r="D23" s="49"/>
      <c r="E23" s="49"/>
      <c r="F23" s="137"/>
      <c r="G23" s="137"/>
      <c r="H23" s="138"/>
      <c r="I23" s="137"/>
      <c r="J23" s="127"/>
      <c r="K23" s="127"/>
      <c r="L23" s="127"/>
      <c r="M23" s="127"/>
      <c r="N23" s="127"/>
      <c r="O23" s="127"/>
      <c r="P23" s="127"/>
      <c r="Q23" s="127"/>
      <c r="R23" s="52"/>
      <c r="S23" s="52"/>
      <c r="T23" s="52"/>
      <c r="U23" s="123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AE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0.125" style="121" bestFit="1" customWidth="1"/>
    <col min="2" max="16384" width="10.125" style="28" bestFit="1" customWidth="1"/>
  </cols>
  <sheetData>
    <row r="1" spans="1:16" ht="16.5" customHeight="1">
      <c r="A1" s="29" t="s">
        <v>176</v>
      </c>
      <c r="C1" s="30"/>
      <c r="D1" s="30"/>
      <c r="E1" s="30"/>
      <c r="F1" s="31"/>
      <c r="G1" s="31"/>
      <c r="H1" s="31"/>
      <c r="I1" s="30"/>
      <c r="J1" s="30"/>
      <c r="K1" s="30"/>
      <c r="L1" s="30"/>
      <c r="M1" s="30"/>
      <c r="N1" s="31"/>
      <c r="O1" s="31"/>
      <c r="P1" s="31"/>
    </row>
    <row r="2" spans="1:31" s="2" customFormat="1" ht="16.5" customHeight="1" thickBot="1">
      <c r="A2" s="182" t="str">
        <f>HYPERLINK("#目次!A6","目次に戻る")</f>
        <v>目次に戻る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9"/>
      <c r="N2" s="49"/>
      <c r="O2" s="32"/>
      <c r="P2" s="32"/>
      <c r="Q2" s="105"/>
      <c r="AE2" s="17"/>
    </row>
    <row r="3" spans="1:31" s="37" customFormat="1" ht="16.5" customHeight="1" thickBot="1">
      <c r="A3" s="129" t="s">
        <v>71</v>
      </c>
      <c r="B3" s="185" t="s">
        <v>79</v>
      </c>
      <c r="C3" s="131" t="s">
        <v>80</v>
      </c>
      <c r="D3" s="131"/>
      <c r="E3" s="131"/>
      <c r="F3" s="131"/>
      <c r="G3" s="131"/>
      <c r="H3" s="131"/>
      <c r="I3" s="131"/>
      <c r="J3" s="131"/>
      <c r="K3" s="131"/>
      <c r="L3" s="131"/>
      <c r="M3" s="109" t="s">
        <v>81</v>
      </c>
      <c r="N3" s="109" t="s">
        <v>82</v>
      </c>
      <c r="O3" s="109" t="s">
        <v>83</v>
      </c>
      <c r="P3" s="132" t="s">
        <v>84</v>
      </c>
      <c r="Q3" s="91"/>
      <c r="R3" s="107"/>
      <c r="S3" s="107"/>
      <c r="T3" s="107"/>
      <c r="U3" s="107"/>
      <c r="V3" s="107"/>
      <c r="W3" s="107"/>
      <c r="X3" s="107"/>
      <c r="Y3" s="107"/>
      <c r="Z3" s="107"/>
      <c r="AA3" s="107"/>
      <c r="AE3" s="108"/>
    </row>
    <row r="4" spans="1:31" s="37" customFormat="1" ht="33" customHeight="1" thickBot="1">
      <c r="A4" s="130"/>
      <c r="B4" s="186"/>
      <c r="C4" s="56" t="s">
        <v>51</v>
      </c>
      <c r="D4" s="57" t="s">
        <v>96</v>
      </c>
      <c r="E4" s="57" t="s">
        <v>85</v>
      </c>
      <c r="F4" s="57" t="s">
        <v>86</v>
      </c>
      <c r="G4" s="7" t="s">
        <v>87</v>
      </c>
      <c r="H4" s="57" t="s">
        <v>88</v>
      </c>
      <c r="I4" s="57" t="s">
        <v>89</v>
      </c>
      <c r="J4" s="57" t="s">
        <v>90</v>
      </c>
      <c r="K4" s="57" t="s">
        <v>91</v>
      </c>
      <c r="L4" s="57" t="s">
        <v>92</v>
      </c>
      <c r="M4" s="79"/>
      <c r="N4" s="79"/>
      <c r="O4" s="79"/>
      <c r="P4" s="133"/>
      <c r="Q4" s="110"/>
      <c r="R4" s="110"/>
      <c r="S4" s="110"/>
      <c r="T4" s="110"/>
      <c r="U4" s="110"/>
      <c r="V4" s="107"/>
      <c r="W4" s="107"/>
      <c r="X4" s="107"/>
      <c r="Y4" s="107"/>
      <c r="Z4" s="107"/>
      <c r="AA4" s="107"/>
      <c r="AE4" s="108"/>
    </row>
    <row r="5" spans="1:31" s="2" customFormat="1" ht="16.5" customHeight="1">
      <c r="A5" s="84" t="s">
        <v>159</v>
      </c>
      <c r="B5" s="40">
        <v>261</v>
      </c>
      <c r="C5" s="40">
        <v>4042</v>
      </c>
      <c r="D5" s="40">
        <v>1534</v>
      </c>
      <c r="E5" s="40">
        <v>15</v>
      </c>
      <c r="F5" s="40">
        <v>44</v>
      </c>
      <c r="G5" s="40">
        <v>5</v>
      </c>
      <c r="H5" s="40">
        <v>21</v>
      </c>
      <c r="I5" s="40">
        <v>2066</v>
      </c>
      <c r="J5" s="40">
        <v>220</v>
      </c>
      <c r="K5" s="40">
        <v>23</v>
      </c>
      <c r="L5" s="40">
        <v>114</v>
      </c>
      <c r="M5" s="45">
        <v>2484</v>
      </c>
      <c r="N5" s="45">
        <v>2347</v>
      </c>
      <c r="O5" s="45">
        <v>326</v>
      </c>
      <c r="P5" s="45">
        <v>1594</v>
      </c>
      <c r="Q5" s="107"/>
      <c r="R5" s="105"/>
      <c r="S5" s="105"/>
      <c r="T5" s="105"/>
      <c r="U5" s="105"/>
      <c r="V5" s="105"/>
      <c r="W5" s="105"/>
      <c r="X5" s="105"/>
      <c r="Y5" s="105"/>
      <c r="Z5" s="105"/>
      <c r="AA5" s="105"/>
      <c r="AE5" s="17"/>
    </row>
    <row r="6" spans="1:31" s="2" customFormat="1" ht="16.5" customHeight="1">
      <c r="A6" s="84" t="s">
        <v>37</v>
      </c>
      <c r="B6" s="40">
        <v>474</v>
      </c>
      <c r="C6" s="40">
        <v>4063</v>
      </c>
      <c r="D6" s="40">
        <v>1486</v>
      </c>
      <c r="E6" s="40">
        <v>24</v>
      </c>
      <c r="F6" s="40">
        <v>46</v>
      </c>
      <c r="G6" s="40">
        <v>8</v>
      </c>
      <c r="H6" s="40">
        <v>26</v>
      </c>
      <c r="I6" s="40">
        <v>2108</v>
      </c>
      <c r="J6" s="40">
        <v>226</v>
      </c>
      <c r="K6" s="40">
        <v>27</v>
      </c>
      <c r="L6" s="40">
        <v>112</v>
      </c>
      <c r="M6" s="45">
        <v>3029</v>
      </c>
      <c r="N6" s="45">
        <v>3370</v>
      </c>
      <c r="O6" s="45">
        <v>437</v>
      </c>
      <c r="P6" s="45">
        <v>1649</v>
      </c>
      <c r="Q6" s="111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113"/>
      <c r="AD6" s="113"/>
      <c r="AE6" s="17"/>
    </row>
    <row r="7" spans="1:31" s="2" customFormat="1" ht="16.5" customHeight="1">
      <c r="A7" s="84" t="s">
        <v>38</v>
      </c>
      <c r="B7" s="40">
        <v>445</v>
      </c>
      <c r="C7" s="40">
        <v>3975</v>
      </c>
      <c r="D7" s="40">
        <v>1542</v>
      </c>
      <c r="E7" s="40">
        <v>31</v>
      </c>
      <c r="F7" s="40">
        <v>49</v>
      </c>
      <c r="G7" s="40">
        <v>15</v>
      </c>
      <c r="H7" s="40">
        <v>10</v>
      </c>
      <c r="I7" s="40">
        <v>1971</v>
      </c>
      <c r="J7" s="40">
        <v>214</v>
      </c>
      <c r="K7" s="40">
        <v>27</v>
      </c>
      <c r="L7" s="40">
        <v>116</v>
      </c>
      <c r="M7" s="45">
        <v>2295</v>
      </c>
      <c r="N7" s="45">
        <v>4265</v>
      </c>
      <c r="O7" s="45">
        <v>2041</v>
      </c>
      <c r="P7" s="45">
        <v>1564</v>
      </c>
      <c r="Q7" s="107"/>
      <c r="R7" s="105"/>
      <c r="S7" s="105"/>
      <c r="T7" s="105"/>
      <c r="U7" s="105"/>
      <c r="V7" s="105"/>
      <c r="W7" s="105"/>
      <c r="X7" s="105"/>
      <c r="Y7" s="105"/>
      <c r="Z7" s="105"/>
      <c r="AA7" s="105"/>
      <c r="AE7" s="17"/>
    </row>
    <row r="8" spans="1:31" s="113" customFormat="1" ht="16.5" customHeight="1">
      <c r="A8" s="84" t="s">
        <v>49</v>
      </c>
      <c r="B8" s="45">
        <v>441</v>
      </c>
      <c r="C8" s="45">
        <v>3849</v>
      </c>
      <c r="D8" s="45">
        <v>1515</v>
      </c>
      <c r="E8" s="45">
        <v>26</v>
      </c>
      <c r="F8" s="45">
        <v>51</v>
      </c>
      <c r="G8" s="45">
        <v>7</v>
      </c>
      <c r="H8" s="45">
        <v>5</v>
      </c>
      <c r="I8" s="45">
        <v>1881</v>
      </c>
      <c r="J8" s="45">
        <v>232</v>
      </c>
      <c r="K8" s="45">
        <v>12</v>
      </c>
      <c r="L8" s="45">
        <v>120</v>
      </c>
      <c r="M8" s="45">
        <v>2107</v>
      </c>
      <c r="N8" s="45">
        <v>2842</v>
      </c>
      <c r="O8" s="45">
        <v>4012</v>
      </c>
      <c r="P8" s="45">
        <v>1472</v>
      </c>
      <c r="Q8" s="107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2"/>
      <c r="AC8" s="2"/>
      <c r="AD8" s="2"/>
      <c r="AE8" s="94"/>
    </row>
    <row r="9" spans="1:31" s="25" customFormat="1" ht="16.5" customHeight="1" thickBot="1">
      <c r="A9" s="88" t="s">
        <v>105</v>
      </c>
      <c r="B9" s="114">
        <v>359</v>
      </c>
      <c r="C9" s="114">
        <v>3747</v>
      </c>
      <c r="D9" s="114">
        <v>1496</v>
      </c>
      <c r="E9" s="114">
        <v>39</v>
      </c>
      <c r="F9" s="114">
        <v>56</v>
      </c>
      <c r="G9" s="114">
        <v>5</v>
      </c>
      <c r="H9" s="114">
        <v>9</v>
      </c>
      <c r="I9" s="114">
        <v>1908</v>
      </c>
      <c r="J9" s="114">
        <v>216</v>
      </c>
      <c r="K9" s="114">
        <v>18</v>
      </c>
      <c r="L9" s="114">
        <v>110</v>
      </c>
      <c r="M9" s="114">
        <v>2149</v>
      </c>
      <c r="N9" s="114">
        <v>2542</v>
      </c>
      <c r="O9" s="114">
        <v>5204</v>
      </c>
      <c r="P9" s="114">
        <v>1398</v>
      </c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E9" s="91"/>
    </row>
    <row r="10" spans="1:31" s="2" customFormat="1" ht="16.5" customHeight="1">
      <c r="A10" s="12" t="s">
        <v>97</v>
      </c>
      <c r="B10" s="49" t="s">
        <v>93</v>
      </c>
      <c r="C10" s="49"/>
      <c r="E10" s="49"/>
      <c r="G10" s="49"/>
      <c r="H10" s="49"/>
      <c r="I10" s="49"/>
      <c r="J10" s="28"/>
      <c r="K10" s="117"/>
      <c r="L10" s="117"/>
      <c r="M10" s="117"/>
      <c r="N10" s="118"/>
      <c r="O10" s="117"/>
      <c r="P10" s="117"/>
      <c r="Q10" s="117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E10" s="119"/>
    </row>
    <row r="11" spans="1:31" s="2" customFormat="1" ht="16.5" customHeight="1">
      <c r="A11" s="12"/>
      <c r="B11" s="94" t="s">
        <v>94</v>
      </c>
      <c r="C11" s="94"/>
      <c r="D11" s="94"/>
      <c r="F11" s="94"/>
      <c r="G11" s="94"/>
      <c r="H11" s="94"/>
      <c r="J11" s="28"/>
      <c r="AE11" s="119"/>
    </row>
    <row r="12" spans="1:31" s="2" customFormat="1" ht="16.5" customHeight="1">
      <c r="A12" s="120" t="s">
        <v>95</v>
      </c>
      <c r="B12" s="49" t="s">
        <v>187</v>
      </c>
      <c r="F12" s="94"/>
      <c r="G12" s="94"/>
      <c r="H12" s="94"/>
      <c r="J12" s="28"/>
      <c r="AE12" s="119"/>
    </row>
    <row r="13" spans="1:2" ht="16.5" customHeight="1">
      <c r="A13" s="28"/>
      <c r="B13" s="2" t="s">
        <v>188</v>
      </c>
    </row>
    <row r="14" ht="16.5" customHeight="1">
      <c r="B14" s="2" t="s">
        <v>189</v>
      </c>
    </row>
    <row r="15" ht="16.5" customHeight="1">
      <c r="B15" s="117" t="s">
        <v>190</v>
      </c>
    </row>
    <row r="16" ht="16.5" customHeight="1">
      <c r="B16" s="2" t="s">
        <v>191</v>
      </c>
    </row>
  </sheetData>
  <mergeCells count="7">
    <mergeCell ref="B3:B4"/>
    <mergeCell ref="A3:A4"/>
    <mergeCell ref="C3:L3"/>
    <mergeCell ref="P3:P4"/>
    <mergeCell ref="O3:O4"/>
    <mergeCell ref="N3:N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BA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1.875" style="28" customWidth="1"/>
  </cols>
  <sheetData>
    <row r="1" spans="1:53" s="2" customFormat="1" ht="16.5" customHeight="1">
      <c r="A1" s="93" t="s">
        <v>177</v>
      </c>
      <c r="E1" s="94"/>
      <c r="F1" s="94"/>
      <c r="G1" s="94"/>
      <c r="H1" s="94"/>
      <c r="BA1" s="17"/>
    </row>
    <row r="2" spans="1:53" s="2" customFormat="1" ht="16.5" customHeight="1">
      <c r="A2" s="182" t="str">
        <f>HYPERLINK("#目次!A7","目次に戻る")</f>
        <v>目次に戻る</v>
      </c>
      <c r="E2" s="94"/>
      <c r="F2" s="94"/>
      <c r="G2" s="94"/>
      <c r="H2" s="94"/>
      <c r="BA2" s="17"/>
    </row>
    <row r="3" spans="1:53" s="2" customFormat="1" ht="16.5" customHeight="1" thickBot="1">
      <c r="A3" s="3" t="s">
        <v>66</v>
      </c>
      <c r="B3" s="3"/>
      <c r="C3" s="3"/>
      <c r="D3" s="3"/>
      <c r="E3" s="3"/>
      <c r="F3" s="3"/>
      <c r="G3" s="3"/>
      <c r="H3" s="3"/>
      <c r="I3" s="3"/>
      <c r="J3" s="3"/>
      <c r="BA3" s="17"/>
    </row>
    <row r="4" spans="1:53" s="2" customFormat="1" ht="16.5" customHeight="1">
      <c r="A4" s="80" t="s">
        <v>71</v>
      </c>
      <c r="B4" s="82" t="s">
        <v>67</v>
      </c>
      <c r="C4" s="82"/>
      <c r="D4" s="82"/>
      <c r="E4" s="82"/>
      <c r="F4" s="82"/>
      <c r="G4" s="82"/>
      <c r="H4" s="82"/>
      <c r="I4" s="82"/>
      <c r="J4" s="187" t="s">
        <v>72</v>
      </c>
      <c r="BA4" s="17"/>
    </row>
    <row r="5" spans="1:53" s="2" customFormat="1" ht="33" customHeight="1">
      <c r="A5" s="81"/>
      <c r="B5" s="96" t="s">
        <v>51</v>
      </c>
      <c r="C5" s="96" t="s">
        <v>68</v>
      </c>
      <c r="D5" s="96" t="s">
        <v>73</v>
      </c>
      <c r="E5" s="96" t="s">
        <v>74</v>
      </c>
      <c r="F5" s="96" t="s">
        <v>75</v>
      </c>
      <c r="G5" s="96" t="s">
        <v>76</v>
      </c>
      <c r="H5" s="96" t="s">
        <v>69</v>
      </c>
      <c r="I5" s="96" t="s">
        <v>70</v>
      </c>
      <c r="J5" s="188"/>
      <c r="BA5" s="17"/>
    </row>
    <row r="6" spans="1:53" s="2" customFormat="1" ht="16.5" customHeight="1">
      <c r="A6" s="84" t="s">
        <v>192</v>
      </c>
      <c r="B6" s="97">
        <v>28878</v>
      </c>
      <c r="C6" s="98">
        <v>2095</v>
      </c>
      <c r="D6" s="98">
        <v>2195</v>
      </c>
      <c r="E6" s="98">
        <v>261</v>
      </c>
      <c r="F6" s="98">
        <v>14805</v>
      </c>
      <c r="G6" s="98">
        <v>492</v>
      </c>
      <c r="H6" s="98">
        <v>1813</v>
      </c>
      <c r="I6" s="98">
        <v>7217</v>
      </c>
      <c r="J6" s="98">
        <v>741869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2" customFormat="1" ht="16.5" customHeight="1">
      <c r="A7" s="59" t="s">
        <v>36</v>
      </c>
      <c r="B7" s="97">
        <v>28509</v>
      </c>
      <c r="C7" s="98">
        <v>2034</v>
      </c>
      <c r="D7" s="98">
        <v>2313</v>
      </c>
      <c r="E7" s="98">
        <v>242</v>
      </c>
      <c r="F7" s="98">
        <v>13650</v>
      </c>
      <c r="G7" s="98">
        <v>428</v>
      </c>
      <c r="H7" s="98">
        <v>1900</v>
      </c>
      <c r="I7" s="98">
        <v>7942</v>
      </c>
      <c r="J7" s="98">
        <v>737950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2" customFormat="1" ht="16.5" customHeight="1">
      <c r="A8" s="59" t="s">
        <v>37</v>
      </c>
      <c r="B8" s="97">
        <v>28088</v>
      </c>
      <c r="C8" s="98">
        <v>1941</v>
      </c>
      <c r="D8" s="98">
        <v>2688</v>
      </c>
      <c r="E8" s="98">
        <v>252</v>
      </c>
      <c r="F8" s="98">
        <v>12954</v>
      </c>
      <c r="G8" s="98">
        <v>394</v>
      </c>
      <c r="H8" s="98">
        <v>1838</v>
      </c>
      <c r="I8" s="98">
        <v>8021</v>
      </c>
      <c r="J8" s="99">
        <v>697594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s="2" customFormat="1" ht="16.5" customHeight="1">
      <c r="A9" s="59" t="s">
        <v>38</v>
      </c>
      <c r="B9" s="100">
        <v>27356</v>
      </c>
      <c r="C9" s="99">
        <v>1687</v>
      </c>
      <c r="D9" s="99">
        <v>2765</v>
      </c>
      <c r="E9" s="99">
        <v>274</v>
      </c>
      <c r="F9" s="99">
        <v>12487</v>
      </c>
      <c r="G9" s="99">
        <v>368</v>
      </c>
      <c r="H9" s="99">
        <v>1707</v>
      </c>
      <c r="I9" s="99">
        <v>8067</v>
      </c>
      <c r="J9" s="99">
        <v>675143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77" customFormat="1" ht="16.5" customHeight="1" thickBot="1">
      <c r="A10" s="101" t="s">
        <v>49</v>
      </c>
      <c r="B10" s="102">
        <v>26146</v>
      </c>
      <c r="C10" s="103">
        <v>1615</v>
      </c>
      <c r="D10" s="103">
        <v>2656</v>
      </c>
      <c r="E10" s="103">
        <v>250</v>
      </c>
      <c r="F10" s="103">
        <v>11311</v>
      </c>
      <c r="G10" s="103">
        <v>327</v>
      </c>
      <c r="H10" s="103">
        <v>1870</v>
      </c>
      <c r="I10" s="103">
        <v>8117</v>
      </c>
      <c r="J10" s="103">
        <v>651902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s="2" customFormat="1" ht="16.5" customHeight="1">
      <c r="A11" s="2" t="s">
        <v>77</v>
      </c>
      <c r="B11" s="49"/>
      <c r="C11" s="49"/>
      <c r="D11" s="49"/>
      <c r="E11" s="49"/>
      <c r="F11" s="49"/>
      <c r="G11" s="49"/>
      <c r="H11" s="49"/>
      <c r="I11" s="49"/>
      <c r="J11" s="4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s="2" customFormat="1" ht="16.5" customHeight="1">
      <c r="A12" s="2" t="s">
        <v>78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</sheetData>
  <mergeCells count="3">
    <mergeCell ref="A4:A5"/>
    <mergeCell ref="B4:I4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J18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2.50390625" style="28" customWidth="1"/>
  </cols>
  <sheetData>
    <row r="1" s="2" customFormat="1" ht="16.5" customHeight="1">
      <c r="A1" s="1" t="s">
        <v>178</v>
      </c>
    </row>
    <row r="2" spans="1:8" s="2" customFormat="1" ht="16.5" customHeight="1" thickBot="1">
      <c r="A2" s="182" t="str">
        <f>HYPERLINK("#目次!A8","目次に戻る")</f>
        <v>目次に戻る</v>
      </c>
      <c r="B2" s="3"/>
      <c r="C2" s="3"/>
      <c r="D2" s="3"/>
      <c r="E2" s="3"/>
      <c r="F2" s="3"/>
      <c r="G2" s="3"/>
      <c r="H2" s="3"/>
    </row>
    <row r="3" spans="1:8" s="2" customFormat="1" ht="16.5" customHeight="1">
      <c r="A3" s="67" t="s">
        <v>58</v>
      </c>
      <c r="B3" s="75" t="s">
        <v>51</v>
      </c>
      <c r="C3" s="75" t="s">
        <v>59</v>
      </c>
      <c r="D3" s="75" t="s">
        <v>60</v>
      </c>
      <c r="E3" s="75" t="s">
        <v>61</v>
      </c>
      <c r="F3" s="75" t="s">
        <v>62</v>
      </c>
      <c r="G3" s="75" t="s">
        <v>64</v>
      </c>
      <c r="H3" s="75" t="s">
        <v>63</v>
      </c>
    </row>
    <row r="4" spans="1:9" s="2" customFormat="1" ht="16.5" customHeight="1">
      <c r="A4" s="70" t="s">
        <v>159</v>
      </c>
      <c r="B4" s="60">
        <v>214</v>
      </c>
      <c r="C4" s="60">
        <v>92</v>
      </c>
      <c r="D4" s="60">
        <v>41</v>
      </c>
      <c r="E4" s="60">
        <v>30</v>
      </c>
      <c r="F4" s="60">
        <v>34</v>
      </c>
      <c r="G4" s="60">
        <v>13</v>
      </c>
      <c r="H4" s="78">
        <v>4</v>
      </c>
      <c r="I4" s="83"/>
    </row>
    <row r="5" spans="1:9" s="2" customFormat="1" ht="16.5" customHeight="1">
      <c r="A5" s="84" t="s">
        <v>37</v>
      </c>
      <c r="B5" s="60">
        <v>185</v>
      </c>
      <c r="C5" s="60">
        <v>86</v>
      </c>
      <c r="D5" s="60">
        <v>26</v>
      </c>
      <c r="E5" s="60">
        <v>30</v>
      </c>
      <c r="F5" s="60">
        <v>28</v>
      </c>
      <c r="G5" s="60">
        <v>12</v>
      </c>
      <c r="H5" s="78">
        <v>3</v>
      </c>
      <c r="I5" s="83"/>
    </row>
    <row r="6" spans="1:9" s="2" customFormat="1" ht="16.5" customHeight="1">
      <c r="A6" s="84" t="s">
        <v>38</v>
      </c>
      <c r="B6" s="60">
        <v>216</v>
      </c>
      <c r="C6" s="60">
        <v>103</v>
      </c>
      <c r="D6" s="60">
        <v>30</v>
      </c>
      <c r="E6" s="60">
        <v>29</v>
      </c>
      <c r="F6" s="60">
        <v>39</v>
      </c>
      <c r="G6" s="60">
        <v>14</v>
      </c>
      <c r="H6" s="78">
        <v>1</v>
      </c>
      <c r="I6" s="83"/>
    </row>
    <row r="7" spans="1:10" s="2" customFormat="1" ht="16.5" customHeight="1">
      <c r="A7" s="84" t="s">
        <v>49</v>
      </c>
      <c r="B7" s="85">
        <v>219</v>
      </c>
      <c r="C7" s="85">
        <v>114</v>
      </c>
      <c r="D7" s="85">
        <v>36</v>
      </c>
      <c r="E7" s="85">
        <v>29</v>
      </c>
      <c r="F7" s="85">
        <v>15</v>
      </c>
      <c r="G7" s="85">
        <v>16</v>
      </c>
      <c r="H7" s="86">
        <v>9</v>
      </c>
      <c r="I7" s="87"/>
      <c r="J7" s="17"/>
    </row>
    <row r="8" spans="1:10" s="25" customFormat="1" ht="16.5" customHeight="1" thickBot="1">
      <c r="A8" s="88" t="s">
        <v>105</v>
      </c>
      <c r="B8" s="62">
        <v>219</v>
      </c>
      <c r="C8" s="62">
        <v>109</v>
      </c>
      <c r="D8" s="62">
        <v>37</v>
      </c>
      <c r="E8" s="62">
        <v>27</v>
      </c>
      <c r="F8" s="62">
        <v>24</v>
      </c>
      <c r="G8" s="62">
        <v>19</v>
      </c>
      <c r="H8" s="89">
        <v>3</v>
      </c>
      <c r="I8" s="90"/>
      <c r="J8" s="91"/>
    </row>
    <row r="9" spans="1:9" s="2" customFormat="1" ht="16.5" customHeight="1">
      <c r="A9" s="2" t="s">
        <v>65</v>
      </c>
      <c r="B9" s="49"/>
      <c r="C9" s="49"/>
      <c r="D9" s="49"/>
      <c r="E9" s="49"/>
      <c r="F9" s="49"/>
      <c r="G9" s="49"/>
      <c r="H9" s="49"/>
      <c r="I9" s="17"/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pans="5:9" s="2" customFormat="1" ht="16.5" customHeight="1">
      <c r="E14" s="60"/>
      <c r="F14" s="60"/>
      <c r="G14" s="60"/>
      <c r="H14" s="60"/>
      <c r="I14" s="60"/>
    </row>
    <row r="15" spans="5:9" s="2" customFormat="1" ht="16.5" customHeight="1">
      <c r="E15" s="60"/>
      <c r="F15" s="60"/>
      <c r="G15" s="60"/>
      <c r="H15" s="60"/>
      <c r="I15" s="60"/>
    </row>
    <row r="16" spans="5:9" s="2" customFormat="1" ht="16.5" customHeight="1">
      <c r="E16" s="60"/>
      <c r="F16" s="60"/>
      <c r="G16" s="60"/>
      <c r="H16" s="60"/>
      <c r="I16" s="60"/>
    </row>
    <row r="17" spans="5:9" s="2" customFormat="1" ht="16.5" customHeight="1">
      <c r="E17" s="85"/>
      <c r="F17" s="85"/>
      <c r="G17" s="85"/>
      <c r="H17" s="85"/>
      <c r="I17" s="85"/>
    </row>
    <row r="18" spans="5:9" s="2" customFormat="1" ht="16.5" customHeight="1">
      <c r="E18" s="92"/>
      <c r="F18" s="92"/>
      <c r="G18" s="92"/>
      <c r="H18" s="92"/>
      <c r="I18" s="92"/>
    </row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F141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25390625" style="28" customWidth="1"/>
  </cols>
  <sheetData>
    <row r="1" s="2" customFormat="1" ht="16.5" customHeight="1">
      <c r="A1" s="1" t="s">
        <v>179</v>
      </c>
    </row>
    <row r="2" s="2" customFormat="1" ht="16.5" customHeight="1">
      <c r="A2" s="182" t="str">
        <f>HYPERLINK("#目次!A9","目次に戻る")</f>
        <v>目次に戻る</v>
      </c>
    </row>
    <row r="3" spans="1:6" s="2" customFormat="1" ht="16.5" customHeight="1" thickBot="1">
      <c r="A3" s="3" t="s">
        <v>50</v>
      </c>
      <c r="B3" s="3"/>
      <c r="C3" s="3"/>
      <c r="D3" s="3"/>
      <c r="E3" s="3"/>
      <c r="F3" s="3"/>
    </row>
    <row r="4" spans="1:6" s="2" customFormat="1" ht="16.5" customHeight="1">
      <c r="A4" s="67" t="s">
        <v>55</v>
      </c>
      <c r="B4" s="75" t="s">
        <v>51</v>
      </c>
      <c r="C4" s="75" t="s">
        <v>52</v>
      </c>
      <c r="D4" s="75" t="s">
        <v>53</v>
      </c>
      <c r="E4" s="75" t="s">
        <v>54</v>
      </c>
      <c r="F4" s="76" t="s">
        <v>56</v>
      </c>
    </row>
    <row r="5" spans="1:6" s="2" customFormat="1" ht="16.5" customHeight="1">
      <c r="A5" s="59" t="s">
        <v>159</v>
      </c>
      <c r="B5" s="217">
        <v>104390</v>
      </c>
      <c r="C5" s="120">
        <v>64058</v>
      </c>
      <c r="D5" s="120">
        <v>17213</v>
      </c>
      <c r="E5" s="120">
        <v>2222</v>
      </c>
      <c r="F5" s="120">
        <v>20897</v>
      </c>
    </row>
    <row r="6" spans="1:6" s="2" customFormat="1" ht="16.5" customHeight="1">
      <c r="A6" s="59" t="s">
        <v>37</v>
      </c>
      <c r="B6" s="217">
        <v>105362</v>
      </c>
      <c r="C6" s="120">
        <v>63732</v>
      </c>
      <c r="D6" s="120">
        <v>17625</v>
      </c>
      <c r="E6" s="120">
        <v>2216</v>
      </c>
      <c r="F6" s="120">
        <v>21789</v>
      </c>
    </row>
    <row r="7" spans="1:6" s="2" customFormat="1" ht="16.5" customHeight="1">
      <c r="A7" s="59" t="s">
        <v>38</v>
      </c>
      <c r="B7" s="217">
        <v>101318</v>
      </c>
      <c r="C7" s="120">
        <v>60694</v>
      </c>
      <c r="D7" s="120">
        <v>17334</v>
      </c>
      <c r="E7" s="120">
        <v>2329</v>
      </c>
      <c r="F7" s="120">
        <v>20961</v>
      </c>
    </row>
    <row r="8" spans="1:6" s="2" customFormat="1" ht="16.5" customHeight="1">
      <c r="A8" s="59" t="s">
        <v>49</v>
      </c>
      <c r="B8" s="217">
        <v>97843</v>
      </c>
      <c r="C8" s="120">
        <v>59198</v>
      </c>
      <c r="D8" s="120">
        <v>17111</v>
      </c>
      <c r="E8" s="120">
        <v>2603</v>
      </c>
      <c r="F8" s="120">
        <v>18931</v>
      </c>
    </row>
    <row r="9" spans="1:6" s="2" customFormat="1" ht="16.5" customHeight="1" thickBot="1">
      <c r="A9" s="61" t="s">
        <v>105</v>
      </c>
      <c r="B9" s="218">
        <v>77149</v>
      </c>
      <c r="C9" s="219">
        <v>57840</v>
      </c>
      <c r="D9" s="219">
        <v>17078</v>
      </c>
      <c r="E9" s="219">
        <v>2231</v>
      </c>
      <c r="F9" s="219" t="s">
        <v>193</v>
      </c>
    </row>
    <row r="10" spans="1:6" s="77" customFormat="1" ht="16.5" customHeight="1">
      <c r="A10" s="2" t="s">
        <v>57</v>
      </c>
      <c r="B10" s="2"/>
      <c r="C10" s="2"/>
      <c r="D10" s="2"/>
      <c r="E10" s="2"/>
      <c r="F10" s="2"/>
    </row>
    <row r="11" spans="1:6" s="77" customFormat="1" ht="16.5" customHeight="1">
      <c r="A11" s="2" t="s">
        <v>194</v>
      </c>
      <c r="B11" s="2"/>
      <c r="C11" s="2"/>
      <c r="D11" s="2"/>
      <c r="E11" s="2"/>
      <c r="F11" s="2"/>
    </row>
    <row r="12" s="2" customFormat="1" ht="16.5" customHeight="1">
      <c r="A12" s="2" t="s">
        <v>196</v>
      </c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pans="1:6" ht="16.5" customHeight="1">
      <c r="A141" s="2"/>
      <c r="B141" s="2"/>
      <c r="C141" s="2"/>
      <c r="D141" s="2"/>
      <c r="E141" s="2"/>
      <c r="F141" s="2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D13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75390625" style="74" customWidth="1"/>
    <col min="2" max="16384" width="9.75390625" style="28" customWidth="1"/>
  </cols>
  <sheetData>
    <row r="1" s="2" customFormat="1" ht="16.5" customHeight="1">
      <c r="A1" s="1" t="s">
        <v>180</v>
      </c>
    </row>
    <row r="2" s="2" customFormat="1" ht="16.5" customHeight="1">
      <c r="A2" s="182" t="str">
        <f>HYPERLINK("#目次!A10","目次に戻る")</f>
        <v>目次に戻る</v>
      </c>
    </row>
    <row r="3" spans="1:4" s="2" customFormat="1" ht="16.5" customHeight="1" thickBot="1">
      <c r="A3" s="3" t="s">
        <v>45</v>
      </c>
      <c r="B3" s="3"/>
      <c r="C3" s="3"/>
      <c r="D3" s="3"/>
    </row>
    <row r="4" spans="1:4" s="2" customFormat="1" ht="16.5" customHeight="1">
      <c r="A4" s="66" t="s">
        <v>1</v>
      </c>
      <c r="B4" s="67" t="s">
        <v>46</v>
      </c>
      <c r="C4" s="4" t="s">
        <v>47</v>
      </c>
      <c r="D4" s="5" t="s">
        <v>48</v>
      </c>
    </row>
    <row r="5" spans="1:4" s="2" customFormat="1" ht="16.5" customHeight="1">
      <c r="A5" s="68" t="s">
        <v>159</v>
      </c>
      <c r="B5" s="69">
        <v>6717809</v>
      </c>
      <c r="C5" s="69">
        <v>12755991</v>
      </c>
      <c r="D5" s="69">
        <v>348502</v>
      </c>
    </row>
    <row r="6" spans="1:4" s="2" customFormat="1" ht="16.5" customHeight="1">
      <c r="A6" s="70" t="s">
        <v>37</v>
      </c>
      <c r="B6" s="49">
        <v>6927120</v>
      </c>
      <c r="C6" s="49">
        <v>11833406</v>
      </c>
      <c r="D6" s="49">
        <v>374616</v>
      </c>
    </row>
    <row r="7" spans="1:4" s="2" customFormat="1" ht="16.5" customHeight="1">
      <c r="A7" s="70" t="s">
        <v>38</v>
      </c>
      <c r="B7" s="49">
        <v>7959393</v>
      </c>
      <c r="C7" s="49">
        <v>10851511</v>
      </c>
      <c r="D7" s="49">
        <v>423230</v>
      </c>
    </row>
    <row r="8" spans="1:4" s="2" customFormat="1" ht="16.5" customHeight="1">
      <c r="A8" s="70" t="s">
        <v>49</v>
      </c>
      <c r="B8" s="71">
        <v>10627904</v>
      </c>
      <c r="C8" s="71">
        <v>9820729</v>
      </c>
      <c r="D8" s="71">
        <v>426379</v>
      </c>
    </row>
    <row r="9" spans="1:4" s="2" customFormat="1" ht="16.5" customHeight="1" thickBot="1">
      <c r="A9" s="72" t="s">
        <v>105</v>
      </c>
      <c r="B9" s="73">
        <v>14553286</v>
      </c>
      <c r="C9" s="73">
        <v>6983761</v>
      </c>
      <c r="D9" s="73">
        <v>412572</v>
      </c>
    </row>
    <row r="10" s="2" customFormat="1" ht="16.5" customHeight="1">
      <c r="A10" s="2" t="s">
        <v>195</v>
      </c>
    </row>
    <row r="11" s="2" customFormat="1" ht="16.5" customHeight="1">
      <c r="A11" s="2" t="s">
        <v>196</v>
      </c>
    </row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pans="1:4" ht="16.5" customHeight="1">
      <c r="A139" s="2"/>
      <c r="B139" s="2"/>
      <c r="C139" s="2"/>
      <c r="D139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2007-08-13T07:15:10Z</dcterms:created>
  <dcterms:modified xsi:type="dcterms:W3CDTF">2008-02-29T06:32:53Z</dcterms:modified>
  <cp:category/>
  <cp:version/>
  <cp:contentType/>
  <cp:contentStatus/>
</cp:coreProperties>
</file>