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70" yWindow="65506" windowWidth="7305" windowHeight="8325" activeTab="0"/>
  </bookViews>
  <sheets>
    <sheet name="目次" sheetId="1" r:id="rId1"/>
    <sheet name="116" sheetId="2" r:id="rId2"/>
    <sheet name="117" sheetId="3" r:id="rId3"/>
    <sheet name="118" sheetId="4" r:id="rId4"/>
    <sheet name="119" sheetId="5" r:id="rId5"/>
    <sheet name="120" sheetId="6" r:id="rId6"/>
    <sheet name="121" sheetId="7" r:id="rId7"/>
    <sheet name="122"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<sst xmlns="http://schemas.openxmlformats.org/spreadsheetml/2006/main" count="314" uniqueCount="247">
  <si>
    <t>（単位　台）</t>
  </si>
  <si>
    <t>年度</t>
  </si>
  <si>
    <t>総数</t>
  </si>
  <si>
    <t>平成１３年度</t>
  </si>
  <si>
    <t>１５</t>
  </si>
  <si>
    <t>１６</t>
  </si>
  <si>
    <t>１７</t>
  </si>
  <si>
    <t>自家用</t>
  </si>
  <si>
    <t>事業用</t>
  </si>
  <si>
    <t>注　軽四輪車を含まず。</t>
  </si>
  <si>
    <t>資料　関東運輸局東京運輸支局練馬自動車検査登録事務所</t>
  </si>
  <si>
    <t>資料　税務分野</t>
  </si>
  <si>
    <t>実延長（ｍ）</t>
  </si>
  <si>
    <t>道路率　１）
（％）</t>
  </si>
  <si>
    <t>砂利道</t>
  </si>
  <si>
    <t>舗装道</t>
  </si>
  <si>
    <t>区管理道路</t>
  </si>
  <si>
    <t>東京都管理道路</t>
  </si>
  <si>
    <t>注１）　区道は</t>
  </si>
  <si>
    <t>区道の面積</t>
  </si>
  <si>
    <t>都道は</t>
  </si>
  <si>
    <t>都道の面積</t>
  </si>
  <si>
    <t>中野区の行政面積</t>
  </si>
  <si>
    <t>　２） 総数には，法敷，植栽の分離帯，擁壁等の舗装する必要のない若しくは舗装すべき箇所ではない部分を含む。</t>
  </si>
  <si>
    <t>資料　東京都建設局道路管理部「東京都道路現況調書」</t>
  </si>
  <si>
    <t>総面積（㎡）</t>
  </si>
  <si>
    <t>道路舗装率
（％）</t>
  </si>
  <si>
    <t>総数２）</t>
  </si>
  <si>
    <t>会          社          ・          系          統</t>
  </si>
  <si>
    <t>一          日          平          均</t>
  </si>
  <si>
    <t>系 統 番 号 ・ 路 線 名</t>
  </si>
  <si>
    <t>発        ～        着</t>
  </si>
  <si>
    <t>乗     車     人     員     数</t>
  </si>
  <si>
    <t>総     数</t>
  </si>
  <si>
    <t>定     期</t>
  </si>
  <si>
    <t>定  期  外</t>
  </si>
  <si>
    <t>関     東     バ     ス</t>
  </si>
  <si>
    <t>宿 02</t>
  </si>
  <si>
    <t>椎名町線</t>
  </si>
  <si>
    <t>新宿西口～丸山営業所</t>
  </si>
  <si>
    <t>宿 05</t>
  </si>
  <si>
    <t>野方線</t>
  </si>
  <si>
    <t>新宿西口～野方</t>
  </si>
  <si>
    <t>中 01</t>
  </si>
  <si>
    <t>中野駅北口～野方</t>
  </si>
  <si>
    <t>宿 07</t>
  </si>
  <si>
    <t>新宿線</t>
  </si>
  <si>
    <t>阿佐谷営業所～新宿西口</t>
  </si>
  <si>
    <t>宿 08</t>
  </si>
  <si>
    <t>中野駅北口～新宿西口</t>
  </si>
  <si>
    <t>阿 45</t>
  </si>
  <si>
    <t>中野駅北口～阿佐谷駅北口</t>
  </si>
  <si>
    <t>中 10</t>
  </si>
  <si>
    <t>茂呂線</t>
  </si>
  <si>
    <t>中野駅北口～丸山営業所  1）</t>
  </si>
  <si>
    <t>中 12</t>
  </si>
  <si>
    <t>中野駅北口～江古田駅</t>
  </si>
  <si>
    <t>中 41</t>
  </si>
  <si>
    <t>池 11</t>
  </si>
  <si>
    <t>池袋線</t>
  </si>
  <si>
    <t>中野駅北口～池袋西口</t>
  </si>
  <si>
    <t>中 20</t>
  </si>
  <si>
    <t>中村橋線</t>
  </si>
  <si>
    <t>中野駅北口～丸山営業所  2）</t>
  </si>
  <si>
    <t>中 23</t>
  </si>
  <si>
    <t>中野駅北口～下徳田橋</t>
  </si>
  <si>
    <t>中 24</t>
  </si>
  <si>
    <t>中野駅北口～中村橋</t>
  </si>
  <si>
    <t>中 35</t>
  </si>
  <si>
    <t>中 36</t>
  </si>
  <si>
    <t>中野駅北口～吉祥寺駅</t>
  </si>
  <si>
    <t>赤 31</t>
  </si>
  <si>
    <t>赤羽線</t>
  </si>
  <si>
    <t>高円寺駅北口～赤羽駅</t>
  </si>
  <si>
    <t>高 40</t>
  </si>
  <si>
    <t>馬橋線</t>
  </si>
  <si>
    <t>高円寺駅北口～野方</t>
  </si>
  <si>
    <t>高 41</t>
  </si>
  <si>
    <t>五日市街道営業所～野方</t>
  </si>
  <si>
    <t>高 60</t>
  </si>
  <si>
    <t>高円寺線</t>
  </si>
  <si>
    <t>高円寺駅北口～練馬駅</t>
  </si>
  <si>
    <t>高 70</t>
  </si>
  <si>
    <t>阿 02</t>
  </si>
  <si>
    <t>阿佐谷線</t>
  </si>
  <si>
    <t>阿佐谷駅北口～白鷺１丁目</t>
  </si>
  <si>
    <t>阿 01</t>
  </si>
  <si>
    <t>阿佐谷駅北口～中村橋</t>
  </si>
  <si>
    <t>荻 04</t>
  </si>
  <si>
    <t>日大線</t>
  </si>
  <si>
    <t>荻 05</t>
  </si>
  <si>
    <t>荻窪駅北口～白鷺１丁目</t>
  </si>
  <si>
    <t>荻 06</t>
  </si>
  <si>
    <t>荻窪駅北口～中村橋</t>
  </si>
  <si>
    <t>荻 07</t>
  </si>
  <si>
    <t>荻窪駅北口～練馬駅</t>
  </si>
  <si>
    <t>国    際    興    業    バ    ス</t>
  </si>
  <si>
    <t>中野線</t>
  </si>
  <si>
    <t>池袋駅西口～中野駅</t>
  </si>
  <si>
    <t>赤羽駅東口～高円寺駅北口</t>
  </si>
  <si>
    <t>赤 31‐2</t>
  </si>
  <si>
    <t>高円寺駅北口～赤羽車庫</t>
  </si>
  <si>
    <t>宿 91</t>
  </si>
  <si>
    <t>駒沢陸橋～新宿駅西口</t>
  </si>
  <si>
    <t>新江62</t>
  </si>
  <si>
    <t>大泉学園駅前～新江古田駅</t>
  </si>
  <si>
    <t>王 78</t>
  </si>
  <si>
    <t>新宿駅西口～王子駅前</t>
  </si>
  <si>
    <t>白 61</t>
  </si>
  <si>
    <t>練馬車庫前～新宿駅西口</t>
  </si>
  <si>
    <t>池 65</t>
  </si>
  <si>
    <t>練馬車庫前～池袋駅東口</t>
  </si>
  <si>
    <t>渋 63</t>
  </si>
  <si>
    <t>幡代線</t>
  </si>
  <si>
    <t>中 81</t>
  </si>
  <si>
    <t>代田橋循環線</t>
  </si>
  <si>
    <t>中野駅（代田橋循環）～中野車庫</t>
  </si>
  <si>
    <t>宿 45</t>
  </si>
  <si>
    <t>新宿駅西口（笹塚中学）～中野駅</t>
  </si>
  <si>
    <t>宿 41</t>
  </si>
  <si>
    <t>新宿駅西口（笹塚中学）～中野車庫</t>
  </si>
  <si>
    <t>渋 64</t>
  </si>
  <si>
    <t>初台線</t>
  </si>
  <si>
    <t>中 92</t>
  </si>
  <si>
    <t>練馬線</t>
  </si>
  <si>
    <t>中野駅～練馬駅</t>
  </si>
  <si>
    <t>往</t>
  </si>
  <si>
    <t>復</t>
  </si>
  <si>
    <t>南蔵院～中野駅</t>
  </si>
  <si>
    <t>練馬駅～南蔵院</t>
  </si>
  <si>
    <t>中 91</t>
  </si>
  <si>
    <t>中野駅～豊玉中２丁目</t>
  </si>
  <si>
    <t>宿 33</t>
  </si>
  <si>
    <t>方南線</t>
  </si>
  <si>
    <t>永福町～新宿駅西口</t>
  </si>
  <si>
    <t>中 71</t>
  </si>
  <si>
    <t>大宮線</t>
  </si>
  <si>
    <t>中野駅～永福町</t>
  </si>
  <si>
    <t>宿 32</t>
  </si>
  <si>
    <t>聖堂線</t>
  </si>
  <si>
    <t>聖堂前（弥生町５丁目）～新宿駅西口</t>
  </si>
  <si>
    <t>西     武     バ     ス</t>
  </si>
  <si>
    <t>宿 20</t>
  </si>
  <si>
    <t>中井線</t>
  </si>
  <si>
    <t>（単位　1日当たりの人数）</t>
  </si>
  <si>
    <t>中野</t>
  </si>
  <si>
    <t>東中野</t>
  </si>
  <si>
    <t>資料　（財）運輸政策研究機構「都市交通年報」</t>
  </si>
  <si>
    <t>駅名</t>
  </si>
  <si>
    <t>資料　東日本旅客鉄道（株）東京支社</t>
  </si>
  <si>
    <t>表番号</t>
  </si>
  <si>
    <t>統計名</t>
  </si>
  <si>
    <t>運輸</t>
  </si>
  <si>
    <t>平成１４年度</t>
  </si>
  <si>
    <t>平成１５年度</t>
  </si>
  <si>
    <t>平成１６年度</t>
  </si>
  <si>
    <t>平成１７年度</t>
  </si>
  <si>
    <t>平成１８年度</t>
  </si>
  <si>
    <t>１１６．ＪＲの駅別乗客数（平成１４～平成１８年度）</t>
  </si>
  <si>
    <t>ＪＲの駅別乗客数（平成14～平成18年度）</t>
  </si>
  <si>
    <t>駅名</t>
  </si>
  <si>
    <t>乗車客</t>
  </si>
  <si>
    <t>総数</t>
  </si>
  <si>
    <t>新井薬師前</t>
  </si>
  <si>
    <t>沼袋</t>
  </si>
  <si>
    <t>野方</t>
  </si>
  <si>
    <t>都立家政</t>
  </si>
  <si>
    <t>鷺ノ宮</t>
  </si>
  <si>
    <t>降車客</t>
  </si>
  <si>
    <t>平成１２年度</t>
  </si>
  <si>
    <t>１１７．西武の駅別乗降客数（平成１２～平成１６年度）</t>
  </si>
  <si>
    <t>西武の駅別乗降客数（平成12～平成16年度）</t>
  </si>
  <si>
    <t>乗車客</t>
  </si>
  <si>
    <t>中野</t>
  </si>
  <si>
    <t>中野坂上</t>
  </si>
  <si>
    <t>新中野</t>
  </si>
  <si>
    <t>中野新橋</t>
  </si>
  <si>
    <t>中野富士見町</t>
  </si>
  <si>
    <t>東中野</t>
  </si>
  <si>
    <t>新江古田</t>
  </si>
  <si>
    <t>降車客</t>
  </si>
  <si>
    <t>１１８．地下鉄の駅別乗降客数（平成１２～平成１６年度）</t>
  </si>
  <si>
    <t>地下鉄の駅別乗降客数（平成12～平成16年度）</t>
  </si>
  <si>
    <t>成宗線</t>
  </si>
  <si>
    <t>中野駅北口～五日市街道営業所 3）</t>
  </si>
  <si>
    <t>高円寺駅北口～丸山車庫  4）</t>
  </si>
  <si>
    <t>荻窪駅北口～阿佐谷営業所  5）</t>
  </si>
  <si>
    <t>都     営     バ     ス　 6）</t>
  </si>
  <si>
    <t>非公開</t>
  </si>
  <si>
    <t>京   王   電    鉄   バ   ス</t>
  </si>
  <si>
    <t>渋谷駅（幡代）～中野駅  7）</t>
  </si>
  <si>
    <t>中 83</t>
  </si>
  <si>
    <t>中野新橋線</t>
  </si>
  <si>
    <t>中野駅～南部高齢者会館</t>
  </si>
  <si>
    <t>－</t>
  </si>
  <si>
    <t>中野駅（中野坂上）～渋谷駅  8）</t>
  </si>
  <si>
    <t>新宿駅西口～西武百貨店　9）</t>
  </si>
  <si>
    <t>注</t>
  </si>
  <si>
    <t xml:space="preserve">   （    ） は経由。運行回数は片道を１回とする。</t>
  </si>
  <si>
    <t xml:space="preserve">  １） 中１２，４１に含まれる。 ２） 中２３、２４に含まれる。</t>
  </si>
  <si>
    <t xml:space="preserve">  ３）１５,１６年度は 中３６に含まれる。　４） 高６０に含まれる。</t>
  </si>
  <si>
    <t xml:space="preserve">  ５） 荻０５，０６，０７に含まれる。</t>
  </si>
  <si>
    <t>　６）会社の意向により一部非公開。</t>
  </si>
  <si>
    <t xml:space="preserve">  ７） 新国立劇場～渋谷駅系統（代々木八幡経由）を含む。</t>
  </si>
  <si>
    <t>　８） 中野車庫～渋谷駅系統（弥生町一丁目経由），中野車庫～中野駅系統（弥生町一丁目経由），</t>
  </si>
  <si>
    <t xml:space="preserve">      中野車庫～渋谷駅系統（幡代経由）を含む。</t>
  </si>
  <si>
    <t xml:space="preserve">  ９） 西武百貨店～練馬駅系統（目白駅経由），中落合～新宿駅西口系統（中野坂上経由）を含む。</t>
  </si>
  <si>
    <t>資料</t>
  </si>
  <si>
    <t xml:space="preserve">    関東バス（株）  運輸部</t>
  </si>
  <si>
    <t xml:space="preserve">    国際興業（株） 運輸事業部</t>
  </si>
  <si>
    <t xml:space="preserve">    東京都交通局自動車部</t>
  </si>
  <si>
    <t xml:space="preserve">    京王電鉄バス（株） 管理部</t>
  </si>
  <si>
    <t xml:space="preserve">    西武バス（株） 経営企画部</t>
  </si>
  <si>
    <t>路線距離</t>
  </si>
  <si>
    <t>平成１６　　年度　　　　（総数）</t>
  </si>
  <si>
    <t>平成１７　　年度　　　　（総数）</t>
  </si>
  <si>
    <t>（ キ ロ ）</t>
  </si>
  <si>
    <t>運行  回数</t>
  </si>
  <si>
    <t>１１９．バス路線の概況（平成１８年度）</t>
  </si>
  <si>
    <t>バス路線の概況（平成18年度）</t>
  </si>
  <si>
    <t>１８</t>
  </si>
  <si>
    <t>総数</t>
  </si>
  <si>
    <t>原動機付自転車</t>
  </si>
  <si>
    <t>自動二輪</t>
  </si>
  <si>
    <t>軽二輪</t>
  </si>
  <si>
    <t>軽三輪</t>
  </si>
  <si>
    <t>軽四輪車</t>
  </si>
  <si>
    <t>小型特殊車</t>
  </si>
  <si>
    <t>５０ｃｃ</t>
  </si>
  <si>
    <t>９０ｃｃ</t>
  </si>
  <si>
    <t>１２５ｃｃ</t>
  </si>
  <si>
    <t>ﾐﾆｶｰ</t>
  </si>
  <si>
    <t>乗用</t>
  </si>
  <si>
    <t>貨物</t>
  </si>
  <si>
    <t>１２０．軽自動車等登録台数（平成１４～平成１８年度）</t>
  </si>
  <si>
    <t>軽自動車等登録台数（平成14～平成18年度）</t>
  </si>
  <si>
    <t>登録
自動車計</t>
  </si>
  <si>
    <t>登録自動車</t>
  </si>
  <si>
    <t>小型二輪車</t>
  </si>
  <si>
    <t>貨物用</t>
  </si>
  <si>
    <t>乗合用</t>
  </si>
  <si>
    <t>特種殊</t>
  </si>
  <si>
    <t>１２１．中野区内自動車台数（平成１４～平成１８年度）</t>
  </si>
  <si>
    <t>中野区内自動車台数（平成14～平成18年度）</t>
  </si>
  <si>
    <t>-</t>
  </si>
  <si>
    <t>１２２．道路の状況（平成1８年４月１日）</t>
  </si>
  <si>
    <t>道路の状況（平成18年4月1日）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</si>
</sst>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 "/>
    <numFmt numFmtId="178" formatCode="###\ ###.#\ "/>
    <numFmt numFmtId="179" formatCode="###\ ###\ ##0\ "/>
    <numFmt numFmtId="180" formatCode="###\ ###.0\ "/>
    <numFmt numFmtId="181" formatCode="###\ ###.##\ "/>
    <numFmt numFmtId="182" formatCode="0.0_);[Red]\(0.0\)"/>
    <numFmt numFmtId="183" formatCode="###\ ###\ ##0\ \ "/>
    <numFmt numFmtId="184" formatCode="###\ #####.#\ \ "/>
    <numFmt numFmtId="185" formatCode="###\ ###\ ;###0;&quot;- &quot;;@"/>
    <numFmt numFmtId="186" formatCode="##\ ###\ ###\ ;###0;&quot;- &quot;;@"/>
    <numFmt numFmtId="187" formatCode="&quot;表に移動&quot;"/>
    <numFmt numFmtId="188" formatCode="###\ ###\ ##0;&quot;△&quot;###\ ###\ ##0"/>
  </numFmts>
  <fonts count="14">
    <font>
      <sz val="11"/>
      <name val="ＭＳ Ｐゴシック"/>
      <family val="3"/>
    </font>
    <font>
      <sz val="6"/>
      <name val="ＭＳ Ｐゴシック"/>
      <family val="3"/>
    </font>
    <font>
      <sz val="12"/>
      <name val="ＭＳ Ｐ明朝"/>
      <family val="1"/>
    </font>
    <font>
      <sz val="9"/>
      <name val="ＭＳ Ｐ明朝"/>
      <family val="1"/>
    </font>
    <font>
      <b/>
      <sz val="9"/>
      <name val="ＭＳ Ｐゴシック"/>
      <family val="3"/>
    </font>
    <font>
      <sz val="9"/>
      <name val="ＭＳ Ｐゴシック"/>
      <family val="3"/>
    </font>
    <font>
      <b/>
      <sz val="14"/>
      <name val="ＭＳ Ｐゴシック"/>
      <family val="3"/>
    </font>
    <font>
      <sz val="12"/>
      <name val="ＭＳ Ｐゴシック"/>
      <family val="3"/>
    </font>
    <font>
      <sz val="11"/>
      <name val="ＭＳ Ｐ明朝"/>
      <family val="1"/>
    </font>
    <font>
      <sz val="14"/>
      <name val="ＭＳ Ｐゴシック"/>
      <family val="3"/>
    </font>
    <font>
      <u val="single"/>
      <sz val="9"/>
      <color indexed="12"/>
      <name val="ＭＳ 明朝"/>
      <family val="1"/>
    </font>
    <font>
      <sz val="11"/>
      <color indexed="12"/>
      <name val="ＭＳ 明朝"/>
      <family val="1"/>
    </font>
    <font>
      <u val="single"/>
      <sz val="11"/>
      <color indexed="36"/>
      <name val="ＭＳ Ｐゴシック"/>
      <family val="3"/>
    </font>
    <font>
      <sz val="11"/>
      <color indexed="10"/>
      <name val="ＭＳ Ｐ明朝"/>
      <family val="1"/>
    </font>
  </fonts>
  <fills count="2">
    <fill>
      <patternFill/>
    </fill>
    <fill>
      <patternFill patternType="gray125"/>
    </fill>
  </fills>
  <borders count="37">
    <border>
      <left/>
      <right/>
      <top/>
      <bottom/>
      <diagonal/>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91">
    <xf numFmtId="0" fontId="0" fillId="0" borderId="0" xfId="0" applyAlignment="1">
      <alignment/>
    </xf>
    <xf numFmtId="176" fontId="2" fillId="0" borderId="0" xfId="0" applyNumberFormat="1" applyFont="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horizontal="center" vertical="top"/>
    </xf>
    <xf numFmtId="176" fontId="3" fillId="0" borderId="1" xfId="0" applyNumberFormat="1" applyFont="1" applyBorder="1" applyAlignment="1">
      <alignment vertical="top"/>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83" fontId="3" fillId="0" borderId="6" xfId="0" applyNumberFormat="1" applyFont="1" applyBorder="1" applyAlignment="1">
      <alignment vertical="center"/>
    </xf>
    <xf numFmtId="183" fontId="3" fillId="0" borderId="0" xfId="0" applyNumberFormat="1" applyFont="1" applyBorder="1" applyAlignment="1">
      <alignment vertical="center"/>
    </xf>
    <xf numFmtId="183" fontId="3" fillId="0" borderId="0" xfId="0" applyNumberFormat="1" applyFont="1" applyFill="1" applyBorder="1" applyAlignment="1">
      <alignment vertical="center"/>
    </xf>
    <xf numFmtId="176" fontId="4" fillId="0" borderId="5" xfId="0" applyNumberFormat="1" applyFont="1" applyBorder="1" applyAlignment="1">
      <alignment horizontal="center" vertical="center"/>
    </xf>
    <xf numFmtId="183" fontId="4" fillId="0" borderId="6" xfId="0" applyNumberFormat="1" applyFont="1" applyBorder="1" applyAlignment="1">
      <alignment vertical="center"/>
    </xf>
    <xf numFmtId="183" fontId="4" fillId="0" borderId="0" xfId="0" applyNumberFormat="1" applyFont="1" applyBorder="1" applyAlignment="1">
      <alignment vertical="center"/>
    </xf>
    <xf numFmtId="183" fontId="4" fillId="0" borderId="0" xfId="0" applyNumberFormat="1" applyFont="1" applyFill="1" applyBorder="1" applyAlignment="1">
      <alignment vertical="center"/>
    </xf>
    <xf numFmtId="176" fontId="4" fillId="0" borderId="0" xfId="0" applyNumberFormat="1" applyFont="1" applyAlignment="1">
      <alignment vertical="center"/>
    </xf>
    <xf numFmtId="176" fontId="4" fillId="0" borderId="7" xfId="0" applyNumberFormat="1" applyFont="1" applyBorder="1" applyAlignment="1">
      <alignment horizontal="center" vertical="center"/>
    </xf>
    <xf numFmtId="176" fontId="3" fillId="0" borderId="0" xfId="0" applyNumberFormat="1" applyFont="1" applyAlignment="1">
      <alignment/>
    </xf>
    <xf numFmtId="176" fontId="3" fillId="0" borderId="0" xfId="0" applyNumberFormat="1" applyFont="1" applyAlignment="1">
      <alignment horizontal="center" vertical="center"/>
    </xf>
    <xf numFmtId="176" fontId="2" fillId="0" borderId="0" xfId="0" applyNumberFormat="1" applyFont="1" applyAlignment="1">
      <alignment/>
    </xf>
    <xf numFmtId="179" fontId="3" fillId="0" borderId="6" xfId="0" applyNumberFormat="1" applyFont="1" applyBorder="1" applyAlignment="1">
      <alignment vertical="center"/>
    </xf>
    <xf numFmtId="179" fontId="3" fillId="0" borderId="0" xfId="0" applyNumberFormat="1" applyFont="1" applyBorder="1" applyAlignment="1">
      <alignment vertical="center"/>
    </xf>
    <xf numFmtId="185" fontId="3" fillId="0" borderId="0" xfId="0" applyNumberFormat="1" applyFont="1" applyBorder="1" applyAlignment="1">
      <alignment vertical="center"/>
    </xf>
    <xf numFmtId="179" fontId="3" fillId="0" borderId="6" xfId="0" applyNumberFormat="1" applyFont="1" applyFill="1" applyBorder="1" applyAlignment="1">
      <alignment vertical="center"/>
    </xf>
    <xf numFmtId="179" fontId="3" fillId="0" borderId="0" xfId="0" applyNumberFormat="1" applyFont="1" applyFill="1" applyBorder="1" applyAlignment="1">
      <alignment vertical="center"/>
    </xf>
    <xf numFmtId="185" fontId="3" fillId="0" borderId="0" xfId="0" applyNumberFormat="1" applyFont="1" applyFill="1" applyBorder="1" applyAlignment="1">
      <alignment vertical="center"/>
    </xf>
    <xf numFmtId="179" fontId="4" fillId="0" borderId="8" xfId="0" applyNumberFormat="1" applyFont="1" applyFill="1" applyBorder="1" applyAlignment="1">
      <alignment vertical="center"/>
    </xf>
    <xf numFmtId="179" fontId="4" fillId="0" borderId="1" xfId="0" applyNumberFormat="1" applyFont="1" applyFill="1" applyBorder="1" applyAlignment="1">
      <alignment vertical="center"/>
    </xf>
    <xf numFmtId="185" fontId="4" fillId="0" borderId="1" xfId="0" applyNumberFormat="1" applyFont="1" applyFill="1" applyBorder="1" applyAlignment="1">
      <alignment vertical="center"/>
    </xf>
    <xf numFmtId="176" fontId="4" fillId="0" borderId="0" xfId="0" applyNumberFormat="1" applyFont="1" applyBorder="1" applyAlignment="1">
      <alignment vertical="center"/>
    </xf>
    <xf numFmtId="176" fontId="3" fillId="0" borderId="0" xfId="0" applyNumberFormat="1" applyFont="1" applyBorder="1" applyAlignment="1">
      <alignment vertical="center"/>
    </xf>
    <xf numFmtId="176" fontId="3" fillId="0" borderId="1" xfId="0" applyNumberFormat="1" applyFont="1" applyBorder="1" applyAlignment="1">
      <alignment vertical="center"/>
    </xf>
    <xf numFmtId="176" fontId="3" fillId="0" borderId="9" xfId="0" applyNumberFormat="1" applyFont="1" applyBorder="1" applyAlignment="1">
      <alignment/>
    </xf>
    <xf numFmtId="176" fontId="3" fillId="0" borderId="10" xfId="0" applyNumberFormat="1" applyFont="1" applyBorder="1" applyAlignment="1">
      <alignment vertical="top" shrinkToFit="1"/>
    </xf>
    <xf numFmtId="176" fontId="3" fillId="0" borderId="0" xfId="0" applyNumberFormat="1" applyFont="1" applyAlignment="1">
      <alignment horizontal="left"/>
    </xf>
    <xf numFmtId="0" fontId="0" fillId="0" borderId="0" xfId="0" applyAlignment="1">
      <alignment shrinkToFit="1"/>
    </xf>
    <xf numFmtId="176" fontId="3" fillId="0" borderId="0" xfId="0" applyNumberFormat="1" applyFont="1" applyAlignment="1">
      <alignment horizontal="center"/>
    </xf>
    <xf numFmtId="176" fontId="3" fillId="0" borderId="0" xfId="0" applyNumberFormat="1" applyFont="1" applyAlignment="1">
      <alignment horizontal="right"/>
    </xf>
    <xf numFmtId="176" fontId="3" fillId="0" borderId="1" xfId="0" applyNumberFormat="1" applyFont="1" applyBorder="1" applyAlignment="1">
      <alignment vertical="top" shrinkToFit="1"/>
    </xf>
    <xf numFmtId="176" fontId="3" fillId="0" borderId="1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4" fillId="0" borderId="0" xfId="0" applyNumberFormat="1" applyFont="1" applyAlignment="1">
      <alignment horizontal="center" vertical="center" shrinkToFit="1"/>
    </xf>
    <xf numFmtId="176" fontId="4" fillId="0" borderId="6" xfId="0" applyNumberFormat="1" applyFont="1" applyBorder="1" applyAlignment="1">
      <alignment vertical="center"/>
    </xf>
    <xf numFmtId="176" fontId="3" fillId="0" borderId="0" xfId="0" applyNumberFormat="1" applyFont="1" applyAlignment="1">
      <alignment horizontal="distributed" vertical="center"/>
    </xf>
    <xf numFmtId="176" fontId="3" fillId="0" borderId="0" xfId="0" applyNumberFormat="1" applyFont="1" applyAlignment="1">
      <alignment vertical="center" shrinkToFit="1"/>
    </xf>
    <xf numFmtId="176" fontId="3" fillId="0" borderId="6" xfId="0" applyNumberFormat="1" applyFont="1" applyBorder="1" applyAlignment="1">
      <alignment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4" fillId="0" borderId="0" xfId="0" applyNumberFormat="1" applyFont="1" applyAlignment="1">
      <alignment horizontal="distributed" vertical="center"/>
    </xf>
    <xf numFmtId="181" fontId="3" fillId="0" borderId="6" xfId="0" applyNumberFormat="1" applyFont="1" applyBorder="1" applyAlignment="1">
      <alignment vertical="center"/>
    </xf>
    <xf numFmtId="176" fontId="3" fillId="0" borderId="0" xfId="0" applyNumberFormat="1" applyFont="1" applyAlignment="1">
      <alignment horizontal="center" vertical="center" shrinkToFit="1"/>
    </xf>
    <xf numFmtId="176" fontId="3" fillId="0" borderId="1" xfId="0" applyNumberFormat="1" applyFont="1" applyBorder="1" applyAlignment="1">
      <alignment horizontal="distributed" vertical="center"/>
    </xf>
    <xf numFmtId="176" fontId="3" fillId="0" borderId="1" xfId="0" applyNumberFormat="1" applyFont="1" applyBorder="1" applyAlignment="1">
      <alignment vertical="center" shrinkToFit="1"/>
    </xf>
    <xf numFmtId="176" fontId="3" fillId="0" borderId="8" xfId="0" applyNumberFormat="1" applyFont="1" applyBorder="1" applyAlignment="1">
      <alignment vertical="center"/>
    </xf>
    <xf numFmtId="176" fontId="3" fillId="0" borderId="0" xfId="0" applyNumberFormat="1" applyFont="1" applyAlignment="1">
      <alignment horizontal="right" vertical="center"/>
    </xf>
    <xf numFmtId="176" fontId="2" fillId="0" borderId="0" xfId="0" applyNumberFormat="1" applyFont="1" applyFill="1" applyAlignment="1">
      <alignment/>
    </xf>
    <xf numFmtId="176" fontId="3" fillId="0" borderId="0" xfId="0" applyNumberFormat="1" applyFont="1" applyFill="1" applyAlignment="1">
      <alignment/>
    </xf>
    <xf numFmtId="176" fontId="3" fillId="0" borderId="1" xfId="0" applyNumberFormat="1" applyFont="1" applyBorder="1" applyAlignment="1">
      <alignment/>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xf>
    <xf numFmtId="176" fontId="4" fillId="0" borderId="10" xfId="0" applyNumberFormat="1" applyFont="1" applyBorder="1" applyAlignment="1">
      <alignment/>
    </xf>
    <xf numFmtId="0" fontId="0" fillId="0" borderId="10" xfId="0" applyBorder="1" applyAlignment="1">
      <alignment/>
    </xf>
    <xf numFmtId="0" fontId="0" fillId="0" borderId="14" xfId="0" applyBorder="1" applyAlignment="1">
      <alignment horizontal="center" vertical="center"/>
    </xf>
    <xf numFmtId="179" fontId="3" fillId="0" borderId="0" xfId="0" applyNumberFormat="1" applyFont="1" applyAlignment="1">
      <alignment horizontal="center" vertical="center"/>
    </xf>
    <xf numFmtId="176" fontId="3" fillId="0" borderId="0" xfId="0" applyNumberFormat="1" applyFont="1" applyBorder="1" applyAlignment="1">
      <alignment/>
    </xf>
    <xf numFmtId="176" fontId="4" fillId="0" borderId="5" xfId="0" applyNumberFormat="1" applyFont="1" applyBorder="1" applyAlignment="1">
      <alignment horizontal="distributed"/>
    </xf>
    <xf numFmtId="177" fontId="4" fillId="0" borderId="0" xfId="0" applyNumberFormat="1" applyFont="1" applyBorder="1" applyAlignment="1">
      <alignment/>
    </xf>
    <xf numFmtId="176" fontId="3" fillId="0" borderId="5" xfId="0" applyNumberFormat="1" applyFont="1" applyBorder="1" applyAlignment="1">
      <alignment horizontal="distributed"/>
    </xf>
    <xf numFmtId="177" fontId="3" fillId="0" borderId="0" xfId="0" applyNumberFormat="1" applyFont="1" applyBorder="1" applyAlignment="1">
      <alignment/>
    </xf>
    <xf numFmtId="177" fontId="3" fillId="0" borderId="0" xfId="0" applyNumberFormat="1" applyFont="1" applyFill="1" applyBorder="1" applyAlignment="1">
      <alignment/>
    </xf>
    <xf numFmtId="176" fontId="3" fillId="0" borderId="5" xfId="0" applyNumberFormat="1" applyFont="1" applyBorder="1" applyAlignment="1">
      <alignment/>
    </xf>
    <xf numFmtId="0" fontId="0" fillId="0" borderId="0" xfId="0" applyAlignment="1">
      <alignment/>
    </xf>
    <xf numFmtId="176" fontId="3" fillId="0" borderId="7" xfId="0" applyNumberFormat="1" applyFont="1" applyBorder="1" applyAlignment="1">
      <alignment horizontal="distributed"/>
    </xf>
    <xf numFmtId="177" fontId="3" fillId="0" borderId="1" xfId="0" applyNumberFormat="1" applyFont="1" applyBorder="1" applyAlignment="1">
      <alignment/>
    </xf>
    <xf numFmtId="176" fontId="4" fillId="0" borderId="19" xfId="0" applyNumberFormat="1" applyFont="1" applyBorder="1" applyAlignment="1">
      <alignment/>
    </xf>
    <xf numFmtId="176" fontId="4" fillId="0" borderId="5" xfId="0" applyNumberFormat="1" applyFont="1" applyBorder="1" applyAlignment="1">
      <alignment/>
    </xf>
    <xf numFmtId="176" fontId="3" fillId="0" borderId="0" xfId="0" applyNumberFormat="1" applyFont="1" applyAlignment="1">
      <alignment horizontal="right" indent="1"/>
    </xf>
    <xf numFmtId="176" fontId="3" fillId="0" borderId="1" xfId="0" applyNumberFormat="1" applyFont="1" applyBorder="1" applyAlignment="1">
      <alignment horizontal="right" indent="1"/>
    </xf>
    <xf numFmtId="176" fontId="4" fillId="0" borderId="19" xfId="0" applyNumberFormat="1" applyFont="1" applyBorder="1" applyAlignment="1">
      <alignment horizontal="distributed"/>
    </xf>
    <xf numFmtId="176" fontId="4" fillId="0" borderId="0" xfId="0" applyNumberFormat="1" applyFont="1" applyAlignment="1">
      <alignment/>
    </xf>
    <xf numFmtId="0" fontId="6" fillId="0" borderId="0" xfId="0" applyNumberFormat="1" applyFont="1" applyAlignment="1">
      <alignment vertical="center"/>
    </xf>
    <xf numFmtId="0" fontId="7" fillId="0" borderId="0" xfId="0" applyFont="1" applyAlignment="1">
      <alignment horizontal="center" vertical="center" wrapText="1"/>
    </xf>
    <xf numFmtId="0" fontId="8" fillId="0" borderId="0" xfId="0" applyFont="1" applyAlignment="1">
      <alignment vertical="center"/>
    </xf>
    <xf numFmtId="0" fontId="7"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xf>
    <xf numFmtId="187" fontId="7" fillId="0" borderId="12" xfId="16" applyNumberFormat="1" applyFont="1" applyFill="1" applyBorder="1" applyAlignment="1">
      <alignment vertical="center"/>
    </xf>
    <xf numFmtId="0" fontId="9" fillId="0" borderId="22" xfId="0" applyNumberFormat="1" applyFont="1" applyFill="1" applyBorder="1" applyAlignment="1">
      <alignment horizontal="center" vertical="center"/>
    </xf>
    <xf numFmtId="187" fontId="7" fillId="0" borderId="23" xfId="16" applyNumberFormat="1" applyFont="1" applyFill="1" applyBorder="1" applyAlignment="1">
      <alignment vertical="center"/>
    </xf>
    <xf numFmtId="0" fontId="9" fillId="0" borderId="24" xfId="0" applyNumberFormat="1" applyFont="1" applyFill="1" applyBorder="1" applyAlignment="1">
      <alignment horizontal="center" vertical="center"/>
    </xf>
    <xf numFmtId="187" fontId="7" fillId="0" borderId="14" xfId="16" applyNumberFormat="1" applyFont="1" applyFill="1" applyBorder="1" applyAlignment="1">
      <alignment vertical="center"/>
    </xf>
    <xf numFmtId="187" fontId="11" fillId="0" borderId="25" xfId="16" applyNumberFormat="1" applyFont="1" applyFill="1" applyBorder="1" applyAlignment="1">
      <alignment horizontal="center" vertical="center" wrapText="1"/>
    </xf>
    <xf numFmtId="187" fontId="11" fillId="0" borderId="26" xfId="16" applyNumberFormat="1" applyFont="1" applyFill="1" applyBorder="1" applyAlignment="1">
      <alignment horizontal="center" vertical="center" wrapText="1"/>
    </xf>
    <xf numFmtId="0" fontId="0" fillId="0" borderId="19" xfId="0" applyBorder="1" applyAlignment="1">
      <alignment horizontal="center" vertical="center"/>
    </xf>
    <xf numFmtId="187" fontId="11" fillId="0" borderId="27" xfId="16" applyNumberFormat="1" applyFont="1" applyFill="1" applyBorder="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16" applyFont="1" applyAlignment="1">
      <alignment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176" fontId="3" fillId="0" borderId="30"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xf>
    <xf numFmtId="0" fontId="0" fillId="0" borderId="3" xfId="0" applyBorder="1" applyAlignment="1">
      <alignment/>
    </xf>
    <xf numFmtId="176" fontId="3" fillId="0" borderId="12"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176" fontId="3" fillId="0" borderId="34" xfId="0" applyNumberFormat="1"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176" fontId="3" fillId="0" borderId="0" xfId="0" applyNumberFormat="1" applyFont="1" applyAlignment="1">
      <alignment horizontal="center" vertical="center"/>
    </xf>
    <xf numFmtId="176" fontId="3" fillId="0" borderId="9" xfId="0" applyNumberFormat="1" applyFont="1" applyBorder="1" applyAlignment="1">
      <alignment horizontal="center" vertical="center"/>
    </xf>
    <xf numFmtId="176" fontId="3" fillId="0" borderId="31"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5" fillId="0" borderId="35" xfId="0" applyFont="1" applyBorder="1" applyAlignment="1">
      <alignment horizontal="center" vertical="center"/>
    </xf>
    <xf numFmtId="0" fontId="0" fillId="0" borderId="10" xfId="0" applyBorder="1" applyAlignment="1">
      <alignment horizontal="center" vertical="center"/>
    </xf>
    <xf numFmtId="176" fontId="3" fillId="0" borderId="11" xfId="0" applyNumberFormat="1" applyFont="1" applyBorder="1" applyAlignment="1">
      <alignment vertical="center"/>
    </xf>
    <xf numFmtId="176" fontId="3" fillId="0" borderId="0" xfId="0" applyNumberFormat="1" applyFont="1" applyBorder="1" applyAlignment="1">
      <alignmen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4" xfId="0" applyNumberFormat="1" applyFont="1" applyBorder="1" applyAlignment="1">
      <alignment horizontal="center" vertical="center" wrapText="1"/>
    </xf>
    <xf numFmtId="176" fontId="3" fillId="0" borderId="33" xfId="0" applyNumberFormat="1" applyFont="1" applyBorder="1" applyAlignment="1">
      <alignment horizontal="center"/>
    </xf>
    <xf numFmtId="176" fontId="3" fillId="0" borderId="15" xfId="0" applyNumberFormat="1" applyFont="1" applyBorder="1" applyAlignment="1">
      <alignment horizontal="center"/>
    </xf>
    <xf numFmtId="188" fontId="4" fillId="0" borderId="0" xfId="0" applyNumberFormat="1" applyFont="1" applyBorder="1" applyAlignment="1">
      <alignment/>
    </xf>
    <xf numFmtId="188" fontId="3" fillId="0" borderId="0" xfId="0" applyNumberFormat="1" applyFont="1" applyBorder="1" applyAlignment="1">
      <alignment/>
    </xf>
    <xf numFmtId="188" fontId="3" fillId="0" borderId="0" xfId="0" applyNumberFormat="1" applyFont="1" applyFill="1" applyBorder="1" applyAlignment="1">
      <alignment/>
    </xf>
    <xf numFmtId="188" fontId="3" fillId="0" borderId="1" xfId="0" applyNumberFormat="1" applyFont="1" applyBorder="1" applyAlignment="1">
      <alignment/>
    </xf>
    <xf numFmtId="188" fontId="3" fillId="0" borderId="1" xfId="0" applyNumberFormat="1" applyFont="1" applyFill="1" applyBorder="1" applyAlignment="1">
      <alignment/>
    </xf>
    <xf numFmtId="0" fontId="3" fillId="0" borderId="6" xfId="0" applyFont="1" applyBorder="1" applyAlignment="1">
      <alignment vertical="center"/>
    </xf>
    <xf numFmtId="0" fontId="3" fillId="0" borderId="0" xfId="0" applyFont="1" applyAlignment="1">
      <alignment/>
    </xf>
    <xf numFmtId="0" fontId="3" fillId="0" borderId="34" xfId="0" applyFont="1" applyBorder="1" applyAlignment="1">
      <alignment horizontal="distributed" vertical="center"/>
    </xf>
    <xf numFmtId="0" fontId="3" fillId="0" borderId="11" xfId="0" applyFont="1" applyBorder="1" applyAlignment="1">
      <alignment horizontal="distributed" vertical="center"/>
    </xf>
    <xf numFmtId="0" fontId="3" fillId="0" borderId="33" xfId="0" applyFont="1" applyBorder="1" applyAlignment="1">
      <alignment horizontal="distributed"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lef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9" fontId="3" fillId="0" borderId="0" xfId="0" applyNumberFormat="1" applyFont="1" applyAlignment="1">
      <alignment horizontal="right" vertical="center"/>
    </xf>
    <xf numFmtId="0" fontId="0" fillId="0" borderId="0" xfId="0" applyAlignment="1">
      <alignment horizontal="right" vertical="center"/>
    </xf>
    <xf numFmtId="179" fontId="4" fillId="0" borderId="0" xfId="0" applyNumberFormat="1" applyFont="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9" fontId="3" fillId="0" borderId="0" xfId="0" applyNumberFormat="1" applyFont="1" applyFill="1" applyAlignment="1">
      <alignment horizontal="right" vertical="center"/>
    </xf>
    <xf numFmtId="180" fontId="3" fillId="0" borderId="0" xfId="0" applyNumberFormat="1" applyFont="1" applyBorder="1" applyAlignment="1">
      <alignment horizontal="right" vertical="center"/>
    </xf>
    <xf numFmtId="180" fontId="3" fillId="0" borderId="0" xfId="0" applyNumberFormat="1" applyFont="1" applyAlignment="1">
      <alignment horizontal="right" vertical="center"/>
    </xf>
    <xf numFmtId="181" fontId="3" fillId="0" borderId="0" xfId="0" applyNumberFormat="1" applyFont="1" applyBorder="1" applyAlignment="1">
      <alignment horizontal="right" vertical="center"/>
    </xf>
    <xf numFmtId="181" fontId="3" fillId="0" borderId="0" xfId="0" applyNumberFormat="1" applyFont="1" applyAlignment="1">
      <alignment horizontal="right" vertical="center"/>
    </xf>
    <xf numFmtId="176"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83" fontId="4" fillId="0" borderId="0" xfId="0" applyNumberFormat="1" applyFont="1" applyAlignment="1">
      <alignment horizontal="right" vertical="center"/>
    </xf>
    <xf numFmtId="183" fontId="3" fillId="0" borderId="0" xfId="0" applyNumberFormat="1" applyFont="1" applyAlignment="1">
      <alignment horizontal="right" vertical="center"/>
    </xf>
    <xf numFmtId="184" fontId="3" fillId="0" borderId="0" xfId="0" applyNumberFormat="1" applyFont="1" applyAlignment="1">
      <alignment horizontal="right" vertical="center"/>
    </xf>
    <xf numFmtId="181" fontId="3" fillId="0" borderId="1"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1" xfId="0" applyNumberFormat="1" applyFont="1" applyFill="1" applyBorder="1" applyAlignment="1">
      <alignment horizontal="right" vertical="center"/>
    </xf>
    <xf numFmtId="183" fontId="3" fillId="0" borderId="1" xfId="0" applyNumberFormat="1" applyFont="1" applyFill="1" applyBorder="1" applyAlignment="1">
      <alignment horizontal="right" vertical="center"/>
    </xf>
    <xf numFmtId="176" fontId="3" fillId="0" borderId="18"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5" fillId="0" borderId="5" xfId="0" applyNumberFormat="1" applyFont="1" applyBorder="1" applyAlignment="1">
      <alignment horizontal="center" vertical="center"/>
    </xf>
    <xf numFmtId="183" fontId="5" fillId="0" borderId="6" xfId="0" applyNumberFormat="1" applyFont="1" applyBorder="1" applyAlignment="1">
      <alignment vertical="center"/>
    </xf>
    <xf numFmtId="183" fontId="5" fillId="0" borderId="0" xfId="0" applyNumberFormat="1" applyFont="1" applyBorder="1" applyAlignment="1">
      <alignment vertical="center"/>
    </xf>
    <xf numFmtId="183" fontId="5" fillId="0" borderId="0" xfId="0" applyNumberFormat="1" applyFont="1" applyFill="1" applyBorder="1" applyAlignment="1">
      <alignment vertical="center"/>
    </xf>
    <xf numFmtId="176" fontId="5" fillId="0" borderId="7" xfId="0" applyNumberFormat="1" applyFont="1" applyBorder="1" applyAlignment="1">
      <alignment horizontal="center" vertical="center"/>
    </xf>
    <xf numFmtId="183" fontId="5" fillId="0" borderId="8" xfId="0" applyNumberFormat="1" applyFont="1" applyBorder="1" applyAlignment="1">
      <alignment vertical="center"/>
    </xf>
    <xf numFmtId="183" fontId="5" fillId="0" borderId="1" xfId="0" applyNumberFormat="1" applyFont="1" applyBorder="1" applyAlignment="1">
      <alignment vertical="center"/>
    </xf>
    <xf numFmtId="183" fontId="5" fillId="0" borderId="1" xfId="0" applyNumberFormat="1" applyFont="1" applyFill="1" applyBorder="1" applyAlignment="1">
      <alignment vertical="center"/>
    </xf>
    <xf numFmtId="185" fontId="4" fillId="0" borderId="6" xfId="0" applyNumberFormat="1" applyFont="1" applyBorder="1" applyAlignment="1">
      <alignment horizontal="right" vertical="center"/>
    </xf>
    <xf numFmtId="185" fontId="4" fillId="0" borderId="0" xfId="0" applyNumberFormat="1" applyFont="1" applyBorder="1" applyAlignment="1">
      <alignment horizontal="right" vertical="center"/>
    </xf>
    <xf numFmtId="185"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6" fontId="3" fillId="0" borderId="6" xfId="0" applyNumberFormat="1" applyFont="1" applyBorder="1" applyAlignment="1">
      <alignment horizontal="right" vertical="center"/>
    </xf>
    <xf numFmtId="186" fontId="3" fillId="0" borderId="0" xfId="0" applyNumberFormat="1" applyFont="1" applyBorder="1" applyAlignment="1">
      <alignment horizontal="right" vertical="center"/>
    </xf>
    <xf numFmtId="182" fontId="3" fillId="0" borderId="0" xfId="0" applyNumberFormat="1" applyFont="1" applyFill="1" applyBorder="1" applyAlignment="1">
      <alignment horizontal="right" vertical="center"/>
    </xf>
    <xf numFmtId="186" fontId="3" fillId="0" borderId="8" xfId="0" applyNumberFormat="1" applyFont="1" applyBorder="1" applyAlignment="1">
      <alignment horizontal="right" vertical="center"/>
    </xf>
    <xf numFmtId="186" fontId="3" fillId="0" borderId="1" xfId="0" applyNumberFormat="1" applyFont="1" applyBorder="1" applyAlignment="1">
      <alignment horizontal="right" vertical="center"/>
    </xf>
    <xf numFmtId="186" fontId="3" fillId="0" borderId="1"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76200</xdr:rowOff>
    </xdr:from>
    <xdr:to>
      <xdr:col>2</xdr:col>
      <xdr:colOff>85725</xdr:colOff>
      <xdr:row>9</xdr:row>
      <xdr:rowOff>133350</xdr:rowOff>
    </xdr:to>
    <xdr:sp>
      <xdr:nvSpPr>
        <xdr:cNvPr id="1" name="AutoShape 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2" name="AutoShape 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3" name="AutoShape 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4" name="AutoShape 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5" name="AutoShape 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6" name="AutoShape 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7" name="AutoShape 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8" name="AutoShape 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9" name="AutoShape 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2</xdr:col>
      <xdr:colOff>85725</xdr:colOff>
      <xdr:row>37</xdr:row>
      <xdr:rowOff>142875</xdr:rowOff>
    </xdr:to>
    <xdr:sp>
      <xdr:nvSpPr>
        <xdr:cNvPr id="10" name="AutoShape 10"/>
        <xdr:cNvSpPr>
          <a:spLocks/>
        </xdr:cNvSpPr>
      </xdr:nvSpPr>
      <xdr:spPr>
        <a:xfrm>
          <a:off x="1114425" y="627697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76200</xdr:rowOff>
    </xdr:from>
    <xdr:to>
      <xdr:col>2</xdr:col>
      <xdr:colOff>85725</xdr:colOff>
      <xdr:row>9</xdr:row>
      <xdr:rowOff>133350</xdr:rowOff>
    </xdr:to>
    <xdr:sp>
      <xdr:nvSpPr>
        <xdr:cNvPr id="11" name="AutoShape 1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12" name="AutoShape 1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13" name="AutoShape 1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14" name="AutoShape 1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15" name="AutoShape 1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16" name="AutoShape 1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17" name="AutoShape 1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18" name="AutoShape 1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19" name="AutoShape 1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2</xdr:col>
      <xdr:colOff>85725</xdr:colOff>
      <xdr:row>37</xdr:row>
      <xdr:rowOff>142875</xdr:rowOff>
    </xdr:to>
    <xdr:sp>
      <xdr:nvSpPr>
        <xdr:cNvPr id="20" name="AutoShape 20"/>
        <xdr:cNvSpPr>
          <a:spLocks/>
        </xdr:cNvSpPr>
      </xdr:nvSpPr>
      <xdr:spPr>
        <a:xfrm>
          <a:off x="1114425" y="627697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51</xdr:row>
      <xdr:rowOff>76200</xdr:rowOff>
    </xdr:from>
    <xdr:to>
      <xdr:col>2</xdr:col>
      <xdr:colOff>85725</xdr:colOff>
      <xdr:row>52</xdr:row>
      <xdr:rowOff>133350</xdr:rowOff>
    </xdr:to>
    <xdr:sp>
      <xdr:nvSpPr>
        <xdr:cNvPr id="21" name="AutoShape 21"/>
        <xdr:cNvSpPr>
          <a:spLocks/>
        </xdr:cNvSpPr>
      </xdr:nvSpPr>
      <xdr:spPr>
        <a:xfrm>
          <a:off x="1114425" y="8839200"/>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51</xdr:row>
      <xdr:rowOff>66675</xdr:rowOff>
    </xdr:from>
    <xdr:to>
      <xdr:col>6</xdr:col>
      <xdr:colOff>104775</xdr:colOff>
      <xdr:row>52</xdr:row>
      <xdr:rowOff>123825</xdr:rowOff>
    </xdr:to>
    <xdr:sp>
      <xdr:nvSpPr>
        <xdr:cNvPr id="22" name="AutoShape 22"/>
        <xdr:cNvSpPr>
          <a:spLocks/>
        </xdr:cNvSpPr>
      </xdr:nvSpPr>
      <xdr:spPr>
        <a:xfrm>
          <a:off x="3705225" y="882967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xdr:row>
      <xdr:rowOff>47625</xdr:rowOff>
    </xdr:from>
    <xdr:to>
      <xdr:col>2</xdr:col>
      <xdr:colOff>76200</xdr:colOff>
      <xdr:row>61</xdr:row>
      <xdr:rowOff>114300</xdr:rowOff>
    </xdr:to>
    <xdr:sp>
      <xdr:nvSpPr>
        <xdr:cNvPr id="23" name="AutoShape 23"/>
        <xdr:cNvSpPr>
          <a:spLocks/>
        </xdr:cNvSpPr>
      </xdr:nvSpPr>
      <xdr:spPr>
        <a:xfrm>
          <a:off x="1104900" y="9324975"/>
          <a:ext cx="76200" cy="1266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54</xdr:row>
      <xdr:rowOff>47625</xdr:rowOff>
    </xdr:from>
    <xdr:to>
      <xdr:col>6</xdr:col>
      <xdr:colOff>95250</xdr:colOff>
      <xdr:row>61</xdr:row>
      <xdr:rowOff>123825</xdr:rowOff>
    </xdr:to>
    <xdr:sp>
      <xdr:nvSpPr>
        <xdr:cNvPr id="24" name="AutoShape 24"/>
        <xdr:cNvSpPr>
          <a:spLocks/>
        </xdr:cNvSpPr>
      </xdr:nvSpPr>
      <xdr:spPr>
        <a:xfrm>
          <a:off x="3695700" y="9324975"/>
          <a:ext cx="76200" cy="1276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47</xdr:row>
      <xdr:rowOff>66675</xdr:rowOff>
    </xdr:from>
    <xdr:to>
      <xdr:col>6</xdr:col>
      <xdr:colOff>57150</xdr:colOff>
      <xdr:row>48</xdr:row>
      <xdr:rowOff>171450</xdr:rowOff>
    </xdr:to>
    <xdr:sp>
      <xdr:nvSpPr>
        <xdr:cNvPr id="25" name="AutoShape 25"/>
        <xdr:cNvSpPr>
          <a:spLocks/>
        </xdr:cNvSpPr>
      </xdr:nvSpPr>
      <xdr:spPr>
        <a:xfrm>
          <a:off x="3705225" y="8143875"/>
          <a:ext cx="28575"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62</xdr:row>
      <xdr:rowOff>38100</xdr:rowOff>
    </xdr:from>
    <xdr:to>
      <xdr:col>6</xdr:col>
      <xdr:colOff>142875</xdr:colOff>
      <xdr:row>64</xdr:row>
      <xdr:rowOff>0</xdr:rowOff>
    </xdr:to>
    <xdr:sp>
      <xdr:nvSpPr>
        <xdr:cNvPr id="26" name="AutoShape 26"/>
        <xdr:cNvSpPr>
          <a:spLocks/>
        </xdr:cNvSpPr>
      </xdr:nvSpPr>
      <xdr:spPr>
        <a:xfrm>
          <a:off x="3724275" y="10687050"/>
          <a:ext cx="9525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65</xdr:row>
      <xdr:rowOff>38100</xdr:rowOff>
    </xdr:from>
    <xdr:to>
      <xdr:col>6</xdr:col>
      <xdr:colOff>161925</xdr:colOff>
      <xdr:row>67</xdr:row>
      <xdr:rowOff>0</xdr:rowOff>
    </xdr:to>
    <xdr:sp>
      <xdr:nvSpPr>
        <xdr:cNvPr id="27" name="AutoShape 27"/>
        <xdr:cNvSpPr>
          <a:spLocks/>
        </xdr:cNvSpPr>
      </xdr:nvSpPr>
      <xdr:spPr>
        <a:xfrm>
          <a:off x="3724275" y="11201400"/>
          <a:ext cx="1143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57150</xdr:rowOff>
    </xdr:from>
    <xdr:to>
      <xdr:col>0</xdr:col>
      <xdr:colOff>0</xdr:colOff>
      <xdr:row>11</xdr:row>
      <xdr:rowOff>123825</xdr:rowOff>
    </xdr:to>
    <xdr:sp>
      <xdr:nvSpPr>
        <xdr:cNvPr id="1" name="AutoShape 1"/>
        <xdr:cNvSpPr>
          <a:spLocks/>
        </xdr:cNvSpPr>
      </xdr:nvSpPr>
      <xdr:spPr>
        <a:xfrm>
          <a:off x="0" y="2152650"/>
          <a:ext cx="0" cy="276225"/>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57150</xdr:rowOff>
    </xdr:from>
    <xdr:to>
      <xdr:col>0</xdr:col>
      <xdr:colOff>161925</xdr:colOff>
      <xdr:row>11</xdr:row>
      <xdr:rowOff>123825</xdr:rowOff>
    </xdr:to>
    <xdr:sp>
      <xdr:nvSpPr>
        <xdr:cNvPr id="2" name="AutoShape 2"/>
        <xdr:cNvSpPr>
          <a:spLocks/>
        </xdr:cNvSpPr>
      </xdr:nvSpPr>
      <xdr:spPr>
        <a:xfrm>
          <a:off x="85725" y="2152650"/>
          <a:ext cx="76200" cy="276225"/>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utoShape 1"/>
        <xdr:cNvSpPr>
          <a:spLocks/>
        </xdr:cNvSpPr>
      </xdr:nvSpPr>
      <xdr:spPr>
        <a:xfrm>
          <a:off x="990600" y="0"/>
          <a:ext cx="0" cy="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grp-sv2.it-nakano.city.tokyo-nakano.lg.jp/$NAMAAAAAASZqQAAAYAACeEz1OfxU/P223&#12288;&#12288;&#12288;&#12288;&#12288;&#65288;116&#65374;118&#349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grp-sv2.it-nakano.city.tokyo-nakano.lg.jp/$NAMAAAAAASZqIAAAYAACeEz1OfxU/P224&#65374;225&#12288;&#65288;119&#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運      輸   2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224   運      輸"/>
      <sheetName val="運      輸   2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A1:C9"/>
  <sheetViews>
    <sheetView showGridLines="0" tabSelected="1" workbookViewId="0" topLeftCell="A1">
      <selection activeCell="A1" sqref="A1"/>
    </sheetView>
  </sheetViews>
  <sheetFormatPr defaultColWidth="9.00390625" defaultRowHeight="27" customHeight="1"/>
  <cols>
    <col min="1" max="1" width="7.50390625" style="0" customWidth="1"/>
    <col min="2" max="2" width="45.00390625" style="0" bestFit="1" customWidth="1"/>
    <col min="3" max="3" width="9.00390625" style="100" customWidth="1"/>
    <col min="4" max="4" width="9.00390625" style="101" customWidth="1"/>
  </cols>
  <sheetData>
    <row r="1" spans="1:3" ht="27" customHeight="1" thickBot="1">
      <c r="A1" s="86" t="s">
        <v>152</v>
      </c>
      <c r="B1" s="87"/>
      <c r="C1" s="88"/>
    </row>
    <row r="2" spans="1:3" ht="27" customHeight="1" thickBot="1">
      <c r="A2" s="89" t="s">
        <v>150</v>
      </c>
      <c r="B2" s="103" t="s">
        <v>151</v>
      </c>
      <c r="C2" s="104"/>
    </row>
    <row r="3" spans="1:3" ht="27" customHeight="1">
      <c r="A3" s="94">
        <v>116</v>
      </c>
      <c r="B3" s="95" t="s">
        <v>159</v>
      </c>
      <c r="C3" s="96">
        <f>HYPERLINK("#116！A１",)</f>
        <v>0</v>
      </c>
    </row>
    <row r="4" spans="1:3" ht="27" customHeight="1">
      <c r="A4" s="90">
        <v>117</v>
      </c>
      <c r="B4" s="91" t="s">
        <v>171</v>
      </c>
      <c r="C4" s="97">
        <f>HYPERLINK("#117！A１",)</f>
        <v>0</v>
      </c>
    </row>
    <row r="5" spans="1:3" ht="27" customHeight="1">
      <c r="A5" s="90">
        <v>118</v>
      </c>
      <c r="B5" s="91" t="s">
        <v>182</v>
      </c>
      <c r="C5" s="97">
        <f>HYPERLINK("#118！A１",)</f>
        <v>0</v>
      </c>
    </row>
    <row r="6" spans="1:3" ht="27" customHeight="1">
      <c r="A6" s="90">
        <v>119</v>
      </c>
      <c r="B6" s="91" t="s">
        <v>219</v>
      </c>
      <c r="C6" s="97">
        <f>HYPERLINK("#119！A１",)</f>
        <v>0</v>
      </c>
    </row>
    <row r="7" spans="1:3" ht="27" customHeight="1">
      <c r="A7" s="90">
        <v>120</v>
      </c>
      <c r="B7" s="91" t="s">
        <v>235</v>
      </c>
      <c r="C7" s="97">
        <f>HYPERLINK("#120！A１",)</f>
        <v>0</v>
      </c>
    </row>
    <row r="8" spans="1:3" ht="27" customHeight="1">
      <c r="A8" s="90">
        <v>121</v>
      </c>
      <c r="B8" s="91" t="s">
        <v>243</v>
      </c>
      <c r="C8" s="97">
        <f>HYPERLINK("#121！A１",)</f>
        <v>0</v>
      </c>
    </row>
    <row r="9" spans="1:3" ht="27" customHeight="1" thickBot="1">
      <c r="A9" s="92">
        <v>122</v>
      </c>
      <c r="B9" s="93" t="s">
        <v>246</v>
      </c>
      <c r="C9" s="99">
        <f>HYPERLINK("#122！A１",)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12"/>
  </sheetPr>
  <dimension ref="A1:AW9"/>
  <sheetViews>
    <sheetView workbookViewId="0" topLeftCell="A1">
      <selection activeCell="A1" sqref="A1"/>
    </sheetView>
  </sheetViews>
  <sheetFormatPr defaultColWidth="9.00390625" defaultRowHeight="16.5" customHeight="1"/>
  <cols>
    <col min="1" max="6" width="9.875" style="18" customWidth="1"/>
    <col min="7" max="16384" width="9.875" style="0" customWidth="1"/>
  </cols>
  <sheetData>
    <row r="1" ht="16.5" customHeight="1">
      <c r="A1" s="20" t="s">
        <v>158</v>
      </c>
    </row>
    <row r="2" ht="16.5" customHeight="1">
      <c r="A2" s="102" t="str">
        <f>HYPERLINK("#目次!A3","目次に戻る")</f>
        <v>目次に戻る</v>
      </c>
    </row>
    <row r="3" spans="1:49" ht="16.5" customHeight="1" thickBot="1">
      <c r="A3" s="4" t="s">
        <v>144</v>
      </c>
      <c r="B3" s="62"/>
      <c r="C3" s="62"/>
      <c r="D3" s="62"/>
      <c r="E3" s="62"/>
      <c r="F3" s="62"/>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row>
    <row r="4" spans="1:49" ht="16.5" customHeight="1">
      <c r="A4" s="63" t="s">
        <v>148</v>
      </c>
      <c r="B4" s="63" t="s">
        <v>153</v>
      </c>
      <c r="C4" s="5" t="s">
        <v>154</v>
      </c>
      <c r="D4" s="64" t="s">
        <v>155</v>
      </c>
      <c r="E4" s="64" t="s">
        <v>156</v>
      </c>
      <c r="F4" s="64" t="s">
        <v>157</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row>
    <row r="5" spans="1:49" ht="16.5" customHeight="1">
      <c r="A5" s="84" t="s">
        <v>2</v>
      </c>
      <c r="B5" s="135">
        <v>154777</v>
      </c>
      <c r="C5" s="135">
        <v>153828</v>
      </c>
      <c r="D5" s="135">
        <v>152202</v>
      </c>
      <c r="E5" s="135">
        <v>152222</v>
      </c>
      <c r="F5" s="135">
        <v>154094</v>
      </c>
      <c r="G5" s="70"/>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row>
    <row r="6" spans="1:49" ht="16.5" customHeight="1">
      <c r="A6" s="73" t="s">
        <v>145</v>
      </c>
      <c r="B6" s="136">
        <v>115227</v>
      </c>
      <c r="C6" s="136">
        <v>114459</v>
      </c>
      <c r="D6" s="136">
        <v>113324</v>
      </c>
      <c r="E6" s="137">
        <v>113569</v>
      </c>
      <c r="F6" s="137">
        <v>115176</v>
      </c>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6.5" customHeight="1" thickBot="1">
      <c r="A7" s="78" t="s">
        <v>146</v>
      </c>
      <c r="B7" s="138">
        <v>39550</v>
      </c>
      <c r="C7" s="138">
        <v>39369</v>
      </c>
      <c r="D7" s="138">
        <v>38878</v>
      </c>
      <c r="E7" s="139">
        <v>38653</v>
      </c>
      <c r="F7" s="139">
        <v>38918</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ht="16.5" customHeight="1">
      <c r="A8" s="18" t="s">
        <v>149</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7:49" ht="16.5" customHeight="1">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row>
  </sheetData>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tabColor indexed="12"/>
  </sheetPr>
  <dimension ref="A1:AP19"/>
  <sheetViews>
    <sheetView workbookViewId="0" topLeftCell="A1">
      <selection activeCell="A1" sqref="A1"/>
    </sheetView>
  </sheetViews>
  <sheetFormatPr defaultColWidth="9.00390625" defaultRowHeight="16.5" customHeight="1"/>
  <cols>
    <col min="1" max="6" width="12.875" style="18" customWidth="1"/>
    <col min="7" max="16384" width="12.875" style="0" customWidth="1"/>
  </cols>
  <sheetData>
    <row r="1" spans="1:42" ht="16.5" customHeight="1">
      <c r="A1" s="60" t="s">
        <v>170</v>
      </c>
      <c r="C1" s="61"/>
      <c r="D1" s="61"/>
      <c r="E1" s="61"/>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ht="16.5" customHeight="1">
      <c r="A2" s="102" t="str">
        <f>HYPERLINK("#目次!A4","目次に戻る")</f>
        <v>目次に戻る</v>
      </c>
      <c r="C2" s="61"/>
      <c r="D2" s="61"/>
      <c r="E2" s="61"/>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row>
    <row r="3" spans="1:42" ht="16.5" customHeight="1" thickBot="1">
      <c r="A3" s="4" t="s">
        <v>144</v>
      </c>
      <c r="B3" s="62"/>
      <c r="C3" s="62"/>
      <c r="D3" s="62"/>
      <c r="E3" s="62"/>
      <c r="F3" s="62"/>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6" ht="16.5" customHeight="1">
      <c r="A4" s="63" t="s">
        <v>160</v>
      </c>
      <c r="B4" s="40" t="s">
        <v>169</v>
      </c>
      <c r="C4" s="64" t="s">
        <v>3</v>
      </c>
      <c r="D4" s="64" t="s">
        <v>153</v>
      </c>
      <c r="E4" s="64" t="s">
        <v>154</v>
      </c>
      <c r="F4" s="64" t="s">
        <v>155</v>
      </c>
    </row>
    <row r="5" spans="1:6" ht="16.5" customHeight="1">
      <c r="A5" s="80"/>
      <c r="B5" s="66" t="s">
        <v>161</v>
      </c>
      <c r="C5" s="67"/>
      <c r="D5" s="67"/>
      <c r="E5" s="67"/>
      <c r="F5" s="66"/>
    </row>
    <row r="6" spans="1:6" ht="16.5" customHeight="1">
      <c r="A6" s="71" t="s">
        <v>162</v>
      </c>
      <c r="B6" s="72">
        <v>59323</v>
      </c>
      <c r="C6" s="72">
        <v>58364</v>
      </c>
      <c r="D6" s="72">
        <v>57052</v>
      </c>
      <c r="E6" s="72">
        <v>57667</v>
      </c>
      <c r="F6" s="72">
        <v>57090.54246575343</v>
      </c>
    </row>
    <row r="7" spans="1:6" ht="16.5" customHeight="1">
      <c r="A7" s="73" t="s">
        <v>163</v>
      </c>
      <c r="B7" s="74">
        <v>13405</v>
      </c>
      <c r="C7" s="74">
        <v>12025</v>
      </c>
      <c r="D7" s="74">
        <v>11581</v>
      </c>
      <c r="E7" s="74">
        <v>12235.183561643835</v>
      </c>
      <c r="F7" s="74">
        <v>12175.301369863013</v>
      </c>
    </row>
    <row r="8" spans="1:6" ht="16.5" customHeight="1">
      <c r="A8" s="73" t="s">
        <v>164</v>
      </c>
      <c r="B8" s="74">
        <v>10266</v>
      </c>
      <c r="C8" s="74">
        <v>10394</v>
      </c>
      <c r="D8" s="74">
        <v>10147</v>
      </c>
      <c r="E8" s="74">
        <v>10060.298630136986</v>
      </c>
      <c r="F8" s="74">
        <v>9882.246575342466</v>
      </c>
    </row>
    <row r="9" spans="1:6" ht="16.5" customHeight="1">
      <c r="A9" s="73" t="s">
        <v>165</v>
      </c>
      <c r="B9" s="74">
        <v>11839</v>
      </c>
      <c r="C9" s="74">
        <v>11801</v>
      </c>
      <c r="D9" s="74">
        <v>11533</v>
      </c>
      <c r="E9" s="74">
        <v>11373.498630136986</v>
      </c>
      <c r="F9" s="74">
        <v>11113.30410958904</v>
      </c>
    </row>
    <row r="10" spans="1:6" ht="16.5" customHeight="1">
      <c r="A10" s="73" t="s">
        <v>166</v>
      </c>
      <c r="B10" s="74">
        <v>8196</v>
      </c>
      <c r="C10" s="74">
        <v>8213</v>
      </c>
      <c r="D10" s="74">
        <v>8197</v>
      </c>
      <c r="E10" s="74">
        <v>8329.767123287671</v>
      </c>
      <c r="F10" s="74">
        <v>8441.835616438357</v>
      </c>
    </row>
    <row r="11" spans="1:6" ht="16.5" customHeight="1">
      <c r="A11" s="73" t="s">
        <v>167</v>
      </c>
      <c r="B11" s="74">
        <v>15617</v>
      </c>
      <c r="C11" s="74">
        <v>15931</v>
      </c>
      <c r="D11" s="74">
        <v>15594</v>
      </c>
      <c r="E11" s="74">
        <v>15669.098630136987</v>
      </c>
      <c r="F11" s="74">
        <v>15477.854794520548</v>
      </c>
    </row>
    <row r="12" spans="1:6" ht="16.5" customHeight="1">
      <c r="A12" s="81"/>
      <c r="B12" s="72" t="s">
        <v>168</v>
      </c>
      <c r="C12" s="77"/>
      <c r="D12" s="77"/>
      <c r="E12" s="77"/>
      <c r="F12" s="72"/>
    </row>
    <row r="13" spans="1:6" ht="16.5" customHeight="1">
      <c r="A13" s="71" t="s">
        <v>162</v>
      </c>
      <c r="B13" s="72">
        <v>59195</v>
      </c>
      <c r="C13" s="72">
        <v>57983.06575342466</v>
      </c>
      <c r="D13" s="72">
        <v>56817</v>
      </c>
      <c r="E13" s="72">
        <v>57387.12328767123</v>
      </c>
      <c r="F13" s="72">
        <v>56754.14246575343</v>
      </c>
    </row>
    <row r="14" spans="1:6" ht="16.5" customHeight="1">
      <c r="A14" s="73" t="s">
        <v>163</v>
      </c>
      <c r="B14" s="82">
        <v>13426</v>
      </c>
      <c r="C14" s="74">
        <v>12276.679452054794</v>
      </c>
      <c r="D14" s="74">
        <v>11745</v>
      </c>
      <c r="E14" s="74">
        <v>12361.690410958905</v>
      </c>
      <c r="F14" s="74">
        <v>12247.150684931506</v>
      </c>
    </row>
    <row r="15" spans="1:6" ht="16.5" customHeight="1">
      <c r="A15" s="73" t="s">
        <v>164</v>
      </c>
      <c r="B15" s="82">
        <v>10335</v>
      </c>
      <c r="C15" s="74">
        <v>10246.684931506848</v>
      </c>
      <c r="D15" s="74">
        <v>9967</v>
      </c>
      <c r="E15" s="74">
        <v>9901.906849315068</v>
      </c>
      <c r="F15" s="74">
        <v>9718.561643835616</v>
      </c>
    </row>
    <row r="16" spans="1:6" ht="16.5" customHeight="1">
      <c r="A16" s="73" t="s">
        <v>165</v>
      </c>
      <c r="B16" s="82">
        <v>11812</v>
      </c>
      <c r="C16" s="74">
        <v>11660.684931506848</v>
      </c>
      <c r="D16" s="74">
        <v>11492</v>
      </c>
      <c r="E16" s="74">
        <v>11364.94794520548</v>
      </c>
      <c r="F16" s="74">
        <v>11144.375342465753</v>
      </c>
    </row>
    <row r="17" spans="1:6" ht="16.5" customHeight="1">
      <c r="A17" s="73" t="s">
        <v>166</v>
      </c>
      <c r="B17" s="82">
        <v>8158</v>
      </c>
      <c r="C17" s="74">
        <v>8220.578082191782</v>
      </c>
      <c r="D17" s="74">
        <v>8220</v>
      </c>
      <c r="E17" s="74">
        <v>8336.4</v>
      </c>
      <c r="F17" s="74">
        <v>8423.701369863014</v>
      </c>
    </row>
    <row r="18" spans="1:6" ht="16.5" customHeight="1" thickBot="1">
      <c r="A18" s="78" t="s">
        <v>167</v>
      </c>
      <c r="B18" s="83">
        <v>15464</v>
      </c>
      <c r="C18" s="79">
        <v>15578.438356164384</v>
      </c>
      <c r="D18" s="79">
        <v>15393</v>
      </c>
      <c r="E18" s="79">
        <v>15422.17808219178</v>
      </c>
      <c r="F18" s="79">
        <v>15220.353424657535</v>
      </c>
    </row>
    <row r="19" spans="1:10" ht="16.5" customHeight="1">
      <c r="A19" s="18" t="s">
        <v>147</v>
      </c>
      <c r="G19" s="18"/>
      <c r="H19" s="18"/>
      <c r="I19" s="18"/>
      <c r="J19" s="18"/>
    </row>
  </sheetData>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12"/>
  </sheetPr>
  <dimension ref="A1:F23"/>
  <sheetViews>
    <sheetView workbookViewId="0" topLeftCell="A1">
      <selection activeCell="A1" sqref="A1"/>
    </sheetView>
  </sheetViews>
  <sheetFormatPr defaultColWidth="9.00390625" defaultRowHeight="16.5" customHeight="1"/>
  <cols>
    <col min="1" max="6" width="12.875" style="18" customWidth="1"/>
    <col min="7" max="16384" width="4.875" style="0" customWidth="1"/>
  </cols>
  <sheetData>
    <row r="1" spans="1:5" ht="16.5" customHeight="1">
      <c r="A1" s="60" t="s">
        <v>181</v>
      </c>
      <c r="C1" s="61"/>
      <c r="D1" s="61"/>
      <c r="E1" s="61"/>
    </row>
    <row r="2" spans="1:5" ht="16.5" customHeight="1">
      <c r="A2" s="102" t="str">
        <f>HYPERLINK("#目次!A5","目次に戻る")</f>
        <v>目次に戻る</v>
      </c>
      <c r="C2" s="61"/>
      <c r="D2" s="61"/>
      <c r="E2" s="61"/>
    </row>
    <row r="3" spans="1:6" ht="16.5" customHeight="1" thickBot="1">
      <c r="A3" s="4" t="s">
        <v>144</v>
      </c>
      <c r="B3" s="62"/>
      <c r="C3" s="62"/>
      <c r="D3" s="62"/>
      <c r="E3" s="62"/>
      <c r="F3" s="62"/>
    </row>
    <row r="4" spans="1:6" ht="16.5" customHeight="1">
      <c r="A4" s="63" t="s">
        <v>160</v>
      </c>
      <c r="B4" s="40" t="s">
        <v>169</v>
      </c>
      <c r="C4" s="64" t="s">
        <v>3</v>
      </c>
      <c r="D4" s="64" t="s">
        <v>153</v>
      </c>
      <c r="E4" s="64" t="s">
        <v>154</v>
      </c>
      <c r="F4" s="64" t="s">
        <v>155</v>
      </c>
    </row>
    <row r="5" spans="1:6" ht="16.5" customHeight="1">
      <c r="A5" s="65"/>
      <c r="B5" s="66" t="s">
        <v>172</v>
      </c>
      <c r="C5" s="67"/>
      <c r="D5" s="67"/>
      <c r="E5" s="67"/>
      <c r="F5" s="70"/>
    </row>
    <row r="6" spans="1:6" ht="16.5" customHeight="1">
      <c r="A6" s="71" t="s">
        <v>162</v>
      </c>
      <c r="B6" s="72">
        <v>100023</v>
      </c>
      <c r="C6" s="72">
        <v>105144.37260273974</v>
      </c>
      <c r="D6" s="72">
        <v>104108</v>
      </c>
      <c r="E6" s="72">
        <v>105738.85479452055</v>
      </c>
      <c r="F6" s="72">
        <v>105410.86027397262</v>
      </c>
    </row>
    <row r="7" spans="1:6" ht="16.5" customHeight="1">
      <c r="A7" s="73" t="s">
        <v>173</v>
      </c>
      <c r="B7" s="74">
        <v>21384</v>
      </c>
      <c r="C7" s="74">
        <v>20905.43287671233</v>
      </c>
      <c r="D7" s="74">
        <v>20466</v>
      </c>
      <c r="E7" s="75">
        <v>20493.38082191781</v>
      </c>
      <c r="F7" s="74">
        <v>20083.271232876712</v>
      </c>
    </row>
    <row r="8" spans="1:6" ht="16.5" customHeight="1">
      <c r="A8" s="73" t="s">
        <v>174</v>
      </c>
      <c r="B8" s="74">
        <v>30817</v>
      </c>
      <c r="C8" s="74">
        <v>31832.805479452054</v>
      </c>
      <c r="D8" s="74">
        <v>32160</v>
      </c>
      <c r="E8" s="74">
        <v>32510.96712328767</v>
      </c>
      <c r="F8" s="74">
        <v>32782.30684931507</v>
      </c>
    </row>
    <row r="9" spans="1:6" ht="16.5" customHeight="1">
      <c r="A9" s="73" t="s">
        <v>175</v>
      </c>
      <c r="B9" s="74">
        <v>15211</v>
      </c>
      <c r="C9" s="74">
        <v>17184.016438356164</v>
      </c>
      <c r="D9" s="74">
        <v>15080</v>
      </c>
      <c r="E9" s="74">
        <v>15246.624657534247</v>
      </c>
      <c r="F9" s="74">
        <v>14966.553424657533</v>
      </c>
    </row>
    <row r="10" spans="1:6" ht="16.5" customHeight="1">
      <c r="A10" s="73" t="s">
        <v>176</v>
      </c>
      <c r="B10" s="74">
        <v>10098</v>
      </c>
      <c r="C10" s="74">
        <v>9804.580821917809</v>
      </c>
      <c r="D10" s="74">
        <v>9599</v>
      </c>
      <c r="E10" s="74">
        <v>9548.731506849315</v>
      </c>
      <c r="F10" s="74">
        <v>9108.709589041096</v>
      </c>
    </row>
    <row r="11" spans="1:6" ht="16.5" customHeight="1">
      <c r="A11" s="73" t="s">
        <v>177</v>
      </c>
      <c r="B11" s="74">
        <v>8993</v>
      </c>
      <c r="C11" s="74">
        <v>9051.624657534247</v>
      </c>
      <c r="D11" s="74">
        <v>9012</v>
      </c>
      <c r="E11" s="74">
        <v>9088.649315068493</v>
      </c>
      <c r="F11" s="74">
        <v>8934.561643835616</v>
      </c>
    </row>
    <row r="12" spans="1:6" ht="16.5" customHeight="1">
      <c r="A12" s="73" t="s">
        <v>178</v>
      </c>
      <c r="B12" s="74">
        <v>6107</v>
      </c>
      <c r="C12" s="74">
        <v>7494.772602739726</v>
      </c>
      <c r="D12" s="74">
        <v>8412</v>
      </c>
      <c r="E12" s="74">
        <v>9045.158904109589</v>
      </c>
      <c r="F12" s="74">
        <v>9237.980821917808</v>
      </c>
    </row>
    <row r="13" spans="1:6" ht="16.5" customHeight="1">
      <c r="A13" s="73" t="s">
        <v>179</v>
      </c>
      <c r="B13" s="74">
        <v>7413</v>
      </c>
      <c r="C13" s="74">
        <v>8871.139726027397</v>
      </c>
      <c r="D13" s="74">
        <v>9379</v>
      </c>
      <c r="E13" s="74">
        <v>9805.342465753425</v>
      </c>
      <c r="F13" s="74">
        <v>10297.476712328767</v>
      </c>
    </row>
    <row r="14" spans="1:6" ht="16.5" customHeight="1">
      <c r="A14" s="76"/>
      <c r="B14" s="72" t="s">
        <v>180</v>
      </c>
      <c r="C14" s="77"/>
      <c r="D14" s="77"/>
      <c r="E14" s="77"/>
      <c r="F14" s="74"/>
    </row>
    <row r="15" spans="1:6" ht="16.5" customHeight="1">
      <c r="A15" s="71" t="s">
        <v>162</v>
      </c>
      <c r="B15" s="72">
        <v>96929</v>
      </c>
      <c r="C15" s="72">
        <v>100061.91506849317</v>
      </c>
      <c r="D15" s="72">
        <v>103855</v>
      </c>
      <c r="E15" s="72">
        <v>105692</v>
      </c>
      <c r="F15" s="72">
        <v>105340.8794520548</v>
      </c>
    </row>
    <row r="16" spans="1:6" ht="16.5" customHeight="1">
      <c r="A16" s="73" t="s">
        <v>173</v>
      </c>
      <c r="B16" s="74">
        <v>23230</v>
      </c>
      <c r="C16" s="74">
        <v>22476.320547945204</v>
      </c>
      <c r="D16" s="74">
        <v>22006</v>
      </c>
      <c r="E16" s="74">
        <v>22068.21095890411</v>
      </c>
      <c r="F16" s="74">
        <v>21771.145205479454</v>
      </c>
    </row>
    <row r="17" spans="1:6" ht="16.5" customHeight="1">
      <c r="A17" s="73" t="s">
        <v>174</v>
      </c>
      <c r="B17" s="74">
        <v>30752</v>
      </c>
      <c r="C17" s="74">
        <v>32180.76712328767</v>
      </c>
      <c r="D17" s="74">
        <v>32080</v>
      </c>
      <c r="E17" s="74">
        <v>32503.54794520548</v>
      </c>
      <c r="F17" s="74">
        <v>31999.523287671233</v>
      </c>
    </row>
    <row r="18" spans="1:6" ht="16.5" customHeight="1">
      <c r="A18" s="73" t="s">
        <v>175</v>
      </c>
      <c r="B18" s="74">
        <v>13600</v>
      </c>
      <c r="C18" s="74">
        <v>13632.057534246575</v>
      </c>
      <c r="D18" s="74">
        <v>14383</v>
      </c>
      <c r="E18" s="74">
        <v>14451.402739726027</v>
      </c>
      <c r="F18" s="74">
        <v>14663.931506849314</v>
      </c>
    </row>
    <row r="19" spans="1:6" ht="16.5" customHeight="1">
      <c r="A19" s="73" t="s">
        <v>176</v>
      </c>
      <c r="B19" s="74">
        <v>9520</v>
      </c>
      <c r="C19" s="74">
        <v>9516.668493150684</v>
      </c>
      <c r="D19" s="74">
        <v>9137</v>
      </c>
      <c r="E19" s="74">
        <v>9044.88493150685</v>
      </c>
      <c r="F19" s="74">
        <v>8940.558904109588</v>
      </c>
    </row>
    <row r="20" spans="1:6" ht="16.5" customHeight="1">
      <c r="A20" s="73" t="s">
        <v>177</v>
      </c>
      <c r="B20" s="74">
        <v>8426</v>
      </c>
      <c r="C20" s="74">
        <v>8538.704109589042</v>
      </c>
      <c r="D20" s="74">
        <v>8735</v>
      </c>
      <c r="E20" s="74">
        <v>8768.98904109589</v>
      </c>
      <c r="F20" s="74">
        <v>8562.745205479452</v>
      </c>
    </row>
    <row r="21" spans="1:6" ht="16.5" customHeight="1">
      <c r="A21" s="73" t="s">
        <v>178</v>
      </c>
      <c r="B21" s="74">
        <v>4669</v>
      </c>
      <c r="C21" s="74">
        <v>5864.539726027398</v>
      </c>
      <c r="D21" s="74">
        <v>8825</v>
      </c>
      <c r="E21" s="74">
        <v>9586.547945205479</v>
      </c>
      <c r="F21" s="74">
        <v>9777.909589041095</v>
      </c>
    </row>
    <row r="22" spans="1:6" ht="16.5" customHeight="1" thickBot="1">
      <c r="A22" s="78" t="s">
        <v>179</v>
      </c>
      <c r="B22" s="79">
        <v>6732</v>
      </c>
      <c r="C22" s="79">
        <v>7852.857534246576</v>
      </c>
      <c r="D22" s="79">
        <v>8689</v>
      </c>
      <c r="E22" s="79">
        <v>9267.756164383562</v>
      </c>
      <c r="F22" s="79">
        <v>9625.065753424658</v>
      </c>
    </row>
    <row r="23" ht="16.5" customHeight="1">
      <c r="A23" s="18" t="s">
        <v>147</v>
      </c>
    </row>
  </sheetData>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tabColor indexed="12"/>
  </sheetPr>
  <dimension ref="A1:M84"/>
  <sheetViews>
    <sheetView workbookViewId="0" topLeftCell="A1">
      <selection activeCell="A1" sqref="A1"/>
    </sheetView>
  </sheetViews>
  <sheetFormatPr defaultColWidth="9.00390625" defaultRowHeight="13.5"/>
  <cols>
    <col min="1" max="1" width="5.50390625" style="0" customWidth="1"/>
    <col min="3" max="3" width="2.50390625" style="0" customWidth="1"/>
    <col min="4" max="4" width="20.875" style="36" customWidth="1"/>
    <col min="5" max="5" width="4.375" style="0" customWidth="1"/>
    <col min="6" max="6" width="6.00390625" style="0" customWidth="1"/>
    <col min="7" max="7" width="2.375" style="0" customWidth="1"/>
    <col min="8" max="8" width="8.00390625" style="0" customWidth="1"/>
    <col min="9" max="9" width="6.625" style="0" customWidth="1"/>
    <col min="10" max="10" width="7.75390625" style="0" customWidth="1"/>
    <col min="11" max="11" width="6.50390625" style="0" customWidth="1"/>
    <col min="12" max="12" width="6.75390625" style="0" customWidth="1"/>
    <col min="13" max="13" width="5.25390625" style="0" customWidth="1"/>
  </cols>
  <sheetData>
    <row r="1" spans="1:13" ht="14.25">
      <c r="A1" s="20" t="s">
        <v>218</v>
      </c>
      <c r="B1" s="35"/>
      <c r="C1" s="35"/>
      <c r="E1" s="35"/>
      <c r="F1" s="37"/>
      <c r="G1" s="37"/>
      <c r="H1" s="37"/>
      <c r="I1" s="37"/>
      <c r="J1" s="37"/>
      <c r="K1" s="37"/>
      <c r="L1" s="37"/>
      <c r="M1" s="38"/>
    </row>
    <row r="2" spans="1:13" ht="14.25" thickBot="1">
      <c r="A2" s="102" t="str">
        <f>HYPERLINK("#目次!A6","目次に戻る")</f>
        <v>目次に戻る</v>
      </c>
      <c r="B2" s="4"/>
      <c r="C2" s="4"/>
      <c r="D2" s="39"/>
      <c r="E2" s="4"/>
      <c r="F2" s="4"/>
      <c r="G2" s="4"/>
      <c r="H2" s="4"/>
      <c r="I2" s="4"/>
      <c r="J2" s="4"/>
      <c r="K2" s="4"/>
      <c r="L2" s="4"/>
      <c r="M2" s="4"/>
    </row>
    <row r="3" spans="1:13" ht="13.5" customHeight="1">
      <c r="A3" s="114" t="s">
        <v>28</v>
      </c>
      <c r="B3" s="114"/>
      <c r="C3" s="114"/>
      <c r="D3" s="115"/>
      <c r="E3" s="118" t="s">
        <v>213</v>
      </c>
      <c r="F3" s="114"/>
      <c r="G3" s="115"/>
      <c r="H3" s="107" t="s">
        <v>214</v>
      </c>
      <c r="I3" s="107" t="s">
        <v>215</v>
      </c>
      <c r="J3" s="142" t="s">
        <v>157</v>
      </c>
      <c r="K3" s="143"/>
      <c r="L3" s="143"/>
      <c r="M3" s="144"/>
    </row>
    <row r="4" spans="1:13" ht="13.5">
      <c r="A4" s="116"/>
      <c r="B4" s="116"/>
      <c r="C4" s="116"/>
      <c r="D4" s="117"/>
      <c r="E4" s="119"/>
      <c r="F4" s="120"/>
      <c r="G4" s="121"/>
      <c r="H4" s="108"/>
      <c r="I4" s="108"/>
      <c r="J4" s="111" t="s">
        <v>29</v>
      </c>
      <c r="K4" s="112"/>
      <c r="L4" s="112"/>
      <c r="M4" s="113"/>
    </row>
    <row r="5" spans="1:13" ht="13.5">
      <c r="A5" s="122" t="s">
        <v>30</v>
      </c>
      <c r="B5" s="122"/>
      <c r="C5" s="122"/>
      <c r="D5" s="124" t="s">
        <v>31</v>
      </c>
      <c r="E5" s="126" t="s">
        <v>216</v>
      </c>
      <c r="F5" s="127"/>
      <c r="G5" s="98"/>
      <c r="H5" s="109"/>
      <c r="I5" s="109"/>
      <c r="J5" s="49" t="s">
        <v>32</v>
      </c>
      <c r="K5" s="123"/>
      <c r="L5" s="50"/>
      <c r="M5" s="105" t="s">
        <v>217</v>
      </c>
    </row>
    <row r="6" spans="1:13" ht="13.5">
      <c r="A6" s="123"/>
      <c r="B6" s="123"/>
      <c r="C6" s="123"/>
      <c r="D6" s="125"/>
      <c r="E6" s="68"/>
      <c r="F6" s="116"/>
      <c r="G6" s="117"/>
      <c r="H6" s="110"/>
      <c r="I6" s="110"/>
      <c r="J6" s="7" t="s">
        <v>33</v>
      </c>
      <c r="K6" s="43" t="s">
        <v>34</v>
      </c>
      <c r="L6" s="42" t="s">
        <v>35</v>
      </c>
      <c r="M6" s="106"/>
    </row>
    <row r="7" spans="1:13" ht="13.5">
      <c r="A7" s="16"/>
      <c r="B7" s="16"/>
      <c r="C7" s="16"/>
      <c r="D7" s="44" t="s">
        <v>36</v>
      </c>
      <c r="E7" s="45"/>
      <c r="F7" s="148"/>
      <c r="G7" s="149"/>
      <c r="H7" s="150"/>
      <c r="I7" s="150"/>
      <c r="J7" s="150"/>
      <c r="K7" s="151"/>
      <c r="L7" s="151"/>
      <c r="M7" s="152"/>
    </row>
    <row r="8" spans="1:13" ht="13.5">
      <c r="A8" s="2" t="s">
        <v>37</v>
      </c>
      <c r="B8" s="46" t="s">
        <v>38</v>
      </c>
      <c r="C8" s="2"/>
      <c r="D8" s="47" t="s">
        <v>39</v>
      </c>
      <c r="E8" s="48"/>
      <c r="F8" s="153">
        <v>6.7</v>
      </c>
      <c r="G8" s="154"/>
      <c r="H8" s="150">
        <v>1885</v>
      </c>
      <c r="I8" s="150">
        <v>1879</v>
      </c>
      <c r="J8" s="150">
        <v>1949</v>
      </c>
      <c r="K8" s="155">
        <v>719</v>
      </c>
      <c r="L8" s="155">
        <v>1230</v>
      </c>
      <c r="M8" s="155">
        <v>150</v>
      </c>
    </row>
    <row r="9" spans="1:13" ht="13.5">
      <c r="A9" s="2" t="s">
        <v>40</v>
      </c>
      <c r="B9" s="46" t="s">
        <v>41</v>
      </c>
      <c r="C9" s="2"/>
      <c r="D9" s="47" t="s">
        <v>42</v>
      </c>
      <c r="E9" s="48"/>
      <c r="F9" s="153">
        <v>6.8</v>
      </c>
      <c r="G9" s="154"/>
      <c r="H9" s="150">
        <v>3037</v>
      </c>
      <c r="I9" s="150">
        <v>3028</v>
      </c>
      <c r="J9" s="150">
        <v>3012</v>
      </c>
      <c r="K9" s="155">
        <v>911</v>
      </c>
      <c r="L9" s="155">
        <v>2101</v>
      </c>
      <c r="M9" s="155">
        <v>118</v>
      </c>
    </row>
    <row r="10" spans="1:13" ht="13.5">
      <c r="A10" s="2" t="s">
        <v>43</v>
      </c>
      <c r="B10" s="46"/>
      <c r="C10" s="2"/>
      <c r="D10" s="47" t="s">
        <v>44</v>
      </c>
      <c r="E10" s="48"/>
      <c r="F10" s="153">
        <v>2.5</v>
      </c>
      <c r="G10" s="154"/>
      <c r="H10" s="150">
        <v>2815</v>
      </c>
      <c r="I10" s="150">
        <v>2806</v>
      </c>
      <c r="J10" s="150">
        <v>2792</v>
      </c>
      <c r="K10" s="155">
        <v>844</v>
      </c>
      <c r="L10" s="155">
        <v>1948</v>
      </c>
      <c r="M10" s="155">
        <v>209</v>
      </c>
    </row>
    <row r="11" spans="1:13" ht="13.5">
      <c r="A11" s="2" t="s">
        <v>45</v>
      </c>
      <c r="B11" s="46" t="s">
        <v>46</v>
      </c>
      <c r="C11" s="2"/>
      <c r="D11" s="47" t="s">
        <v>47</v>
      </c>
      <c r="E11" s="48"/>
      <c r="F11" s="153">
        <v>7.8</v>
      </c>
      <c r="G11" s="154"/>
      <c r="H11" s="150">
        <v>34</v>
      </c>
      <c r="I11" s="150">
        <v>33</v>
      </c>
      <c r="J11" s="150">
        <v>35</v>
      </c>
      <c r="K11" s="155">
        <v>14</v>
      </c>
      <c r="L11" s="155">
        <v>21</v>
      </c>
      <c r="M11" s="155">
        <v>2</v>
      </c>
    </row>
    <row r="12" spans="1:13" ht="13.5">
      <c r="A12" s="2" t="s">
        <v>48</v>
      </c>
      <c r="B12" s="46"/>
      <c r="C12" s="2"/>
      <c r="D12" s="47" t="s">
        <v>49</v>
      </c>
      <c r="E12" s="48"/>
      <c r="F12" s="153">
        <v>5.5</v>
      </c>
      <c r="G12" s="154"/>
      <c r="H12" s="150">
        <v>1382</v>
      </c>
      <c r="I12" s="150">
        <v>1331</v>
      </c>
      <c r="J12" s="150">
        <v>1388</v>
      </c>
      <c r="K12" s="155">
        <v>348</v>
      </c>
      <c r="L12" s="155">
        <v>1040</v>
      </c>
      <c r="M12" s="155">
        <v>110</v>
      </c>
    </row>
    <row r="13" spans="1:13" ht="13.5">
      <c r="A13" s="2" t="s">
        <v>50</v>
      </c>
      <c r="B13" s="46"/>
      <c r="C13" s="2"/>
      <c r="D13" s="47" t="s">
        <v>51</v>
      </c>
      <c r="E13" s="48"/>
      <c r="F13" s="153">
        <v>4.3</v>
      </c>
      <c r="G13" s="154"/>
      <c r="H13" s="150">
        <v>2403</v>
      </c>
      <c r="I13" s="150">
        <v>2331</v>
      </c>
      <c r="J13" s="150">
        <v>2423</v>
      </c>
      <c r="K13" s="155">
        <v>1156</v>
      </c>
      <c r="L13" s="155">
        <v>1267</v>
      </c>
      <c r="M13" s="155">
        <v>161</v>
      </c>
    </row>
    <row r="14" spans="1:13" ht="13.5">
      <c r="A14" s="2" t="s">
        <v>52</v>
      </c>
      <c r="B14" s="46" t="s">
        <v>53</v>
      </c>
      <c r="C14" s="2"/>
      <c r="D14" s="47" t="s">
        <v>54</v>
      </c>
      <c r="E14" s="48"/>
      <c r="F14" s="153">
        <v>3.4</v>
      </c>
      <c r="G14" s="154"/>
      <c r="H14" s="150"/>
      <c r="I14" s="150"/>
      <c r="J14" s="150"/>
      <c r="K14" s="150"/>
      <c r="L14" s="150"/>
      <c r="M14" s="150"/>
    </row>
    <row r="15" spans="1:13" ht="13.5">
      <c r="A15" s="2" t="s">
        <v>55</v>
      </c>
      <c r="B15" s="46"/>
      <c r="C15" s="2"/>
      <c r="D15" s="47" t="s">
        <v>56</v>
      </c>
      <c r="E15" s="48"/>
      <c r="F15" s="153">
        <v>4.3</v>
      </c>
      <c r="G15" s="154"/>
      <c r="H15" s="150">
        <v>3236</v>
      </c>
      <c r="I15" s="150">
        <v>2999</v>
      </c>
      <c r="J15" s="150">
        <v>3020</v>
      </c>
      <c r="K15" s="155">
        <v>815</v>
      </c>
      <c r="L15" s="155">
        <v>2205</v>
      </c>
      <c r="M15" s="155">
        <v>192</v>
      </c>
    </row>
    <row r="16" spans="1:13" ht="13.5">
      <c r="A16" s="2" t="s">
        <v>57</v>
      </c>
      <c r="B16" s="46"/>
      <c r="C16" s="2"/>
      <c r="D16" s="47" t="s">
        <v>56</v>
      </c>
      <c r="E16" s="48"/>
      <c r="F16" s="153">
        <v>4.9</v>
      </c>
      <c r="G16" s="154"/>
      <c r="H16" s="150">
        <v>4381</v>
      </c>
      <c r="I16" s="150">
        <v>4050</v>
      </c>
      <c r="J16" s="150">
        <v>4072</v>
      </c>
      <c r="K16" s="155">
        <v>1121</v>
      </c>
      <c r="L16" s="155">
        <v>2951</v>
      </c>
      <c r="M16" s="155">
        <v>220</v>
      </c>
    </row>
    <row r="17" spans="1:13" ht="13.5">
      <c r="A17" s="2" t="s">
        <v>58</v>
      </c>
      <c r="B17" s="46" t="s">
        <v>59</v>
      </c>
      <c r="C17" s="2"/>
      <c r="D17" s="47" t="s">
        <v>60</v>
      </c>
      <c r="E17" s="48"/>
      <c r="F17" s="153">
        <v>7.1</v>
      </c>
      <c r="G17" s="154"/>
      <c r="H17" s="150">
        <v>1665</v>
      </c>
      <c r="I17" s="150">
        <v>1576</v>
      </c>
      <c r="J17" s="150">
        <v>1599</v>
      </c>
      <c r="K17" s="155">
        <v>452</v>
      </c>
      <c r="L17" s="155">
        <v>1147</v>
      </c>
      <c r="M17" s="155">
        <v>70</v>
      </c>
    </row>
    <row r="18" spans="1:13" ht="13.5">
      <c r="A18" s="2" t="s">
        <v>61</v>
      </c>
      <c r="B18" s="46" t="s">
        <v>62</v>
      </c>
      <c r="C18" s="2"/>
      <c r="D18" s="47" t="s">
        <v>63</v>
      </c>
      <c r="E18" s="48"/>
      <c r="F18" s="153">
        <v>2.5</v>
      </c>
      <c r="G18" s="154"/>
      <c r="H18" s="150"/>
      <c r="I18" s="150"/>
      <c r="J18" s="150"/>
      <c r="K18" s="155"/>
      <c r="L18" s="155"/>
      <c r="M18" s="155"/>
    </row>
    <row r="19" spans="1:13" ht="13.5">
      <c r="A19" s="2" t="s">
        <v>64</v>
      </c>
      <c r="B19" s="46"/>
      <c r="C19" s="2"/>
      <c r="D19" s="47" t="s">
        <v>65</v>
      </c>
      <c r="E19" s="48"/>
      <c r="F19" s="153">
        <v>3.8</v>
      </c>
      <c r="G19" s="154"/>
      <c r="H19" s="150">
        <v>2997</v>
      </c>
      <c r="I19" s="150">
        <v>2808</v>
      </c>
      <c r="J19" s="150">
        <v>2863</v>
      </c>
      <c r="K19" s="155">
        <v>819</v>
      </c>
      <c r="L19" s="155">
        <v>2044</v>
      </c>
      <c r="M19" s="155">
        <v>185</v>
      </c>
    </row>
    <row r="20" spans="1:13" ht="13.5">
      <c r="A20" s="2" t="s">
        <v>66</v>
      </c>
      <c r="B20" s="46"/>
      <c r="C20" s="2"/>
      <c r="D20" s="47" t="s">
        <v>67</v>
      </c>
      <c r="E20" s="48"/>
      <c r="F20" s="153">
        <v>6.8</v>
      </c>
      <c r="G20" s="154"/>
      <c r="H20" s="150">
        <v>1998</v>
      </c>
      <c r="I20" s="150">
        <v>1873</v>
      </c>
      <c r="J20" s="150">
        <v>1909</v>
      </c>
      <c r="K20" s="155">
        <v>546</v>
      </c>
      <c r="L20" s="155">
        <v>1363</v>
      </c>
      <c r="M20" s="155">
        <v>89</v>
      </c>
    </row>
    <row r="21" spans="1:13" ht="13.5">
      <c r="A21" s="2" t="s">
        <v>68</v>
      </c>
      <c r="B21" s="46" t="s">
        <v>183</v>
      </c>
      <c r="C21" s="2"/>
      <c r="D21" s="47" t="s">
        <v>184</v>
      </c>
      <c r="E21" s="48"/>
      <c r="F21" s="153">
        <v>4.7</v>
      </c>
      <c r="G21" s="154"/>
      <c r="H21" s="150"/>
      <c r="I21" s="150">
        <v>3373</v>
      </c>
      <c r="J21" s="155">
        <v>3408</v>
      </c>
      <c r="K21" s="155">
        <v>1396</v>
      </c>
      <c r="L21" s="155">
        <v>2012</v>
      </c>
      <c r="M21" s="155">
        <v>200</v>
      </c>
    </row>
    <row r="22" spans="1:13" ht="13.5">
      <c r="A22" s="2" t="s">
        <v>69</v>
      </c>
      <c r="B22" s="46"/>
      <c r="C22" s="2"/>
      <c r="D22" s="47" t="s">
        <v>70</v>
      </c>
      <c r="E22" s="48"/>
      <c r="F22" s="153">
        <v>9.6</v>
      </c>
      <c r="G22" s="154"/>
      <c r="H22" s="150">
        <v>1874</v>
      </c>
      <c r="I22" s="150">
        <v>1839</v>
      </c>
      <c r="J22" s="150">
        <v>1856</v>
      </c>
      <c r="K22" s="155">
        <v>754</v>
      </c>
      <c r="L22" s="155">
        <v>1102</v>
      </c>
      <c r="M22" s="155">
        <v>89</v>
      </c>
    </row>
    <row r="23" spans="1:13" ht="13.5">
      <c r="A23" s="2" t="s">
        <v>71</v>
      </c>
      <c r="B23" s="46" t="s">
        <v>72</v>
      </c>
      <c r="C23" s="2"/>
      <c r="D23" s="47" t="s">
        <v>73</v>
      </c>
      <c r="E23" s="48"/>
      <c r="F23" s="153">
        <v>12.7</v>
      </c>
      <c r="G23" s="154"/>
      <c r="H23" s="150">
        <v>2252</v>
      </c>
      <c r="I23" s="150">
        <v>2205</v>
      </c>
      <c r="J23" s="150">
        <v>2148</v>
      </c>
      <c r="K23" s="155">
        <v>479</v>
      </c>
      <c r="L23" s="155">
        <v>1669</v>
      </c>
      <c r="M23" s="155">
        <v>62</v>
      </c>
    </row>
    <row r="24" spans="1:13" ht="13.5">
      <c r="A24" s="2" t="s">
        <v>74</v>
      </c>
      <c r="B24" s="46" t="s">
        <v>75</v>
      </c>
      <c r="C24" s="2"/>
      <c r="D24" s="47" t="s">
        <v>76</v>
      </c>
      <c r="E24" s="48"/>
      <c r="F24" s="153">
        <v>1.9</v>
      </c>
      <c r="G24" s="154"/>
      <c r="H24" s="150">
        <v>1581</v>
      </c>
      <c r="I24" s="150">
        <v>1544</v>
      </c>
      <c r="J24" s="150">
        <v>1568</v>
      </c>
      <c r="K24" s="155">
        <v>376</v>
      </c>
      <c r="L24" s="155">
        <v>1192</v>
      </c>
      <c r="M24" s="155">
        <v>146</v>
      </c>
    </row>
    <row r="25" spans="1:13" ht="13.5">
      <c r="A25" s="2" t="s">
        <v>77</v>
      </c>
      <c r="B25" s="46"/>
      <c r="C25" s="2"/>
      <c r="D25" s="47" t="s">
        <v>78</v>
      </c>
      <c r="E25" s="48"/>
      <c r="F25" s="153">
        <v>5.1</v>
      </c>
      <c r="G25" s="154"/>
      <c r="H25" s="150">
        <v>395</v>
      </c>
      <c r="I25" s="150">
        <v>386</v>
      </c>
      <c r="J25" s="150">
        <v>392</v>
      </c>
      <c r="K25" s="155">
        <v>94</v>
      </c>
      <c r="L25" s="155">
        <v>298</v>
      </c>
      <c r="M25" s="155">
        <v>60</v>
      </c>
    </row>
    <row r="26" spans="1:13" ht="13.5">
      <c r="A26" s="2" t="s">
        <v>79</v>
      </c>
      <c r="B26" s="46" t="s">
        <v>80</v>
      </c>
      <c r="C26" s="2"/>
      <c r="D26" s="47" t="s">
        <v>81</v>
      </c>
      <c r="E26" s="48"/>
      <c r="F26" s="153">
        <v>4.8</v>
      </c>
      <c r="G26" s="154"/>
      <c r="H26" s="150">
        <v>2379</v>
      </c>
      <c r="I26" s="150">
        <v>2248</v>
      </c>
      <c r="J26" s="150">
        <v>2265</v>
      </c>
      <c r="K26" s="155">
        <v>587</v>
      </c>
      <c r="L26" s="155">
        <v>1678</v>
      </c>
      <c r="M26" s="155">
        <v>160</v>
      </c>
    </row>
    <row r="27" spans="1:13" ht="13.5">
      <c r="A27" s="2" t="s">
        <v>82</v>
      </c>
      <c r="B27" s="46"/>
      <c r="C27" s="2"/>
      <c r="D27" s="47" t="s">
        <v>185</v>
      </c>
      <c r="E27" s="48"/>
      <c r="F27" s="153">
        <v>3.6</v>
      </c>
      <c r="G27" s="154"/>
      <c r="H27" s="150"/>
      <c r="I27" s="150"/>
      <c r="J27" s="150"/>
      <c r="K27" s="155"/>
      <c r="L27" s="155"/>
      <c r="M27" s="155"/>
    </row>
    <row r="28" spans="1:13" ht="13.5">
      <c r="A28" s="2" t="s">
        <v>83</v>
      </c>
      <c r="B28" s="46" t="s">
        <v>84</v>
      </c>
      <c r="C28" s="2"/>
      <c r="D28" s="47" t="s">
        <v>85</v>
      </c>
      <c r="E28" s="48"/>
      <c r="F28" s="153">
        <v>3.1</v>
      </c>
      <c r="G28" s="154"/>
      <c r="H28" s="150">
        <v>950</v>
      </c>
      <c r="I28" s="150">
        <v>928</v>
      </c>
      <c r="J28" s="150">
        <v>916</v>
      </c>
      <c r="K28" s="155">
        <v>296</v>
      </c>
      <c r="L28" s="155">
        <v>620</v>
      </c>
      <c r="M28" s="155">
        <v>86</v>
      </c>
    </row>
    <row r="29" spans="1:13" ht="13.5">
      <c r="A29" s="2" t="s">
        <v>86</v>
      </c>
      <c r="B29" s="46"/>
      <c r="C29" s="2"/>
      <c r="D29" s="47" t="s">
        <v>87</v>
      </c>
      <c r="E29" s="48"/>
      <c r="F29" s="153">
        <v>3.8</v>
      </c>
      <c r="G29" s="154"/>
      <c r="H29" s="150">
        <v>5682</v>
      </c>
      <c r="I29" s="150">
        <v>5584</v>
      </c>
      <c r="J29" s="150">
        <v>5516</v>
      </c>
      <c r="K29" s="155">
        <v>1804</v>
      </c>
      <c r="L29" s="155">
        <v>3712</v>
      </c>
      <c r="M29" s="155">
        <v>332</v>
      </c>
    </row>
    <row r="30" spans="1:13" ht="13.5">
      <c r="A30" s="2" t="s">
        <v>88</v>
      </c>
      <c r="B30" s="46" t="s">
        <v>89</v>
      </c>
      <c r="C30" s="2"/>
      <c r="D30" s="47" t="s">
        <v>186</v>
      </c>
      <c r="E30" s="48"/>
      <c r="F30" s="153">
        <v>2.9</v>
      </c>
      <c r="G30" s="154"/>
      <c r="H30" s="150"/>
      <c r="I30" s="150"/>
      <c r="J30" s="150"/>
      <c r="K30" s="155"/>
      <c r="L30" s="155"/>
      <c r="M30" s="155"/>
    </row>
    <row r="31" spans="1:13" ht="13.5">
      <c r="A31" s="2" t="s">
        <v>90</v>
      </c>
      <c r="B31" s="46"/>
      <c r="C31" s="2"/>
      <c r="D31" s="47" t="s">
        <v>91</v>
      </c>
      <c r="E31" s="48"/>
      <c r="F31" s="156">
        <v>3</v>
      </c>
      <c r="G31" s="157"/>
      <c r="H31" s="150">
        <v>11</v>
      </c>
      <c r="I31" s="150">
        <v>11</v>
      </c>
      <c r="J31" s="150">
        <v>11</v>
      </c>
      <c r="K31" s="155">
        <v>4</v>
      </c>
      <c r="L31" s="155">
        <v>7</v>
      </c>
      <c r="M31" s="155">
        <v>1</v>
      </c>
    </row>
    <row r="32" spans="1:13" ht="13.5">
      <c r="A32" s="2" t="s">
        <v>92</v>
      </c>
      <c r="B32" s="46"/>
      <c r="C32" s="2"/>
      <c r="D32" s="47" t="s">
        <v>93</v>
      </c>
      <c r="E32" s="48"/>
      <c r="F32" s="153">
        <v>5.4</v>
      </c>
      <c r="G32" s="154"/>
      <c r="H32" s="150">
        <v>3457</v>
      </c>
      <c r="I32" s="150">
        <v>3384</v>
      </c>
      <c r="J32" s="150">
        <v>3273</v>
      </c>
      <c r="K32" s="155">
        <v>1318</v>
      </c>
      <c r="L32" s="155">
        <v>1955</v>
      </c>
      <c r="M32" s="155">
        <v>173</v>
      </c>
    </row>
    <row r="33" spans="1:13" ht="13.5">
      <c r="A33" s="2" t="s">
        <v>94</v>
      </c>
      <c r="B33" s="46"/>
      <c r="C33" s="2"/>
      <c r="D33" s="47" t="s">
        <v>95</v>
      </c>
      <c r="E33" s="48"/>
      <c r="F33" s="156">
        <v>7</v>
      </c>
      <c r="G33" s="157"/>
      <c r="H33" s="150">
        <v>2108</v>
      </c>
      <c r="I33" s="150">
        <v>2063</v>
      </c>
      <c r="J33" s="150">
        <v>1996</v>
      </c>
      <c r="K33" s="155">
        <v>803</v>
      </c>
      <c r="L33" s="155">
        <v>1193</v>
      </c>
      <c r="M33" s="155">
        <v>60</v>
      </c>
    </row>
    <row r="34" spans="1:13" ht="13.5">
      <c r="A34" s="2"/>
      <c r="B34" s="46"/>
      <c r="C34" s="2"/>
      <c r="D34" s="47"/>
      <c r="E34" s="48"/>
      <c r="F34" s="156"/>
      <c r="G34" s="157"/>
      <c r="H34" s="150"/>
      <c r="I34" s="150"/>
      <c r="J34" s="150"/>
      <c r="K34" s="155"/>
      <c r="L34" s="155"/>
      <c r="M34" s="155"/>
    </row>
    <row r="35" spans="1:13" ht="13.5">
      <c r="A35" s="16"/>
      <c r="B35" s="53"/>
      <c r="C35" s="16"/>
      <c r="D35" s="44" t="s">
        <v>96</v>
      </c>
      <c r="E35" s="45"/>
      <c r="F35" s="148"/>
      <c r="G35" s="149"/>
      <c r="H35" s="150"/>
      <c r="I35" s="150"/>
      <c r="J35" s="152"/>
      <c r="K35" s="152"/>
      <c r="L35" s="152"/>
      <c r="M35" s="152"/>
    </row>
    <row r="36" spans="1:13" ht="13.5">
      <c r="A36" s="2" t="s">
        <v>58</v>
      </c>
      <c r="B36" s="46" t="s">
        <v>97</v>
      </c>
      <c r="C36" s="2"/>
      <c r="D36" s="47" t="s">
        <v>98</v>
      </c>
      <c r="E36" s="48"/>
      <c r="F36" s="158">
        <v>7.18</v>
      </c>
      <c r="G36" s="159"/>
      <c r="H36" s="150">
        <v>1424</v>
      </c>
      <c r="I36" s="150">
        <v>1397</v>
      </c>
      <c r="J36" s="150">
        <v>1427</v>
      </c>
      <c r="K36" s="155">
        <v>477</v>
      </c>
      <c r="L36" s="160">
        <v>950</v>
      </c>
      <c r="M36" s="155">
        <v>32</v>
      </c>
    </row>
    <row r="37" spans="1:13" ht="13.5">
      <c r="A37" s="2" t="s">
        <v>71</v>
      </c>
      <c r="B37" s="46" t="s">
        <v>80</v>
      </c>
      <c r="C37" s="2"/>
      <c r="D37" s="47" t="s">
        <v>99</v>
      </c>
      <c r="E37" s="140"/>
      <c r="F37" s="158">
        <v>12.69</v>
      </c>
      <c r="G37" s="159"/>
      <c r="H37" s="150">
        <v>2593</v>
      </c>
      <c r="I37" s="150">
        <v>2333</v>
      </c>
      <c r="J37" s="150">
        <v>2363</v>
      </c>
      <c r="K37" s="155">
        <v>634</v>
      </c>
      <c r="L37" s="160">
        <v>1729</v>
      </c>
      <c r="M37" s="155">
        <v>30.5</v>
      </c>
    </row>
    <row r="38" spans="1:13" ht="13.5">
      <c r="A38" s="2" t="s">
        <v>100</v>
      </c>
      <c r="B38" s="46"/>
      <c r="C38" s="2"/>
      <c r="D38" s="47" t="s">
        <v>101</v>
      </c>
      <c r="E38" s="140"/>
      <c r="F38" s="158">
        <v>10.44</v>
      </c>
      <c r="G38" s="159"/>
      <c r="H38" s="150">
        <v>8</v>
      </c>
      <c r="I38" s="150">
        <v>8</v>
      </c>
      <c r="J38" s="150">
        <v>12</v>
      </c>
      <c r="K38" s="155">
        <v>1</v>
      </c>
      <c r="L38" s="160">
        <v>11</v>
      </c>
      <c r="M38" s="155">
        <v>0.5</v>
      </c>
    </row>
    <row r="39" spans="1:13" ht="13.5">
      <c r="A39" s="2"/>
      <c r="B39" s="46"/>
      <c r="C39" s="2"/>
      <c r="D39" s="47"/>
      <c r="E39" s="54"/>
      <c r="F39" s="158"/>
      <c r="G39" s="159"/>
      <c r="H39" s="150"/>
      <c r="I39" s="150"/>
      <c r="J39" s="150"/>
      <c r="K39" s="155"/>
      <c r="L39" s="160"/>
      <c r="M39" s="155"/>
    </row>
    <row r="40" spans="1:13" ht="13.5">
      <c r="A40" s="16"/>
      <c r="B40" s="53"/>
      <c r="C40" s="16"/>
      <c r="D40" s="44" t="s">
        <v>187</v>
      </c>
      <c r="E40" s="45"/>
      <c r="F40" s="148"/>
      <c r="G40" s="149"/>
      <c r="H40" s="149"/>
      <c r="I40" s="149"/>
      <c r="J40" s="152"/>
      <c r="K40" s="152"/>
      <c r="L40" s="152"/>
      <c r="M40" s="152"/>
    </row>
    <row r="41" spans="1:13" ht="13.5">
      <c r="A41" s="2" t="s">
        <v>102</v>
      </c>
      <c r="B41" s="46"/>
      <c r="C41" s="2"/>
      <c r="D41" s="47" t="s">
        <v>103</v>
      </c>
      <c r="E41" s="48"/>
      <c r="F41" s="153">
        <v>12.5</v>
      </c>
      <c r="G41" s="154"/>
      <c r="H41" s="69" t="s">
        <v>188</v>
      </c>
      <c r="I41" s="69" t="s">
        <v>188</v>
      </c>
      <c r="J41" s="69" t="s">
        <v>188</v>
      </c>
      <c r="K41" s="69"/>
      <c r="L41" s="69"/>
      <c r="M41" s="161">
        <v>94</v>
      </c>
    </row>
    <row r="42" spans="1:13" ht="13.5">
      <c r="A42" s="2" t="s">
        <v>104</v>
      </c>
      <c r="B42" s="46"/>
      <c r="C42" s="2"/>
      <c r="D42" s="47" t="s">
        <v>105</v>
      </c>
      <c r="E42" s="48"/>
      <c r="F42" s="153">
        <v>8.9</v>
      </c>
      <c r="G42" s="154"/>
      <c r="H42" s="69"/>
      <c r="I42" s="69"/>
      <c r="J42" s="69"/>
      <c r="K42" s="69"/>
      <c r="L42" s="69"/>
      <c r="M42" s="161">
        <v>8</v>
      </c>
    </row>
    <row r="43" spans="1:13" ht="13.5">
      <c r="A43" s="2" t="s">
        <v>106</v>
      </c>
      <c r="B43" s="46"/>
      <c r="C43" s="2"/>
      <c r="D43" s="47" t="s">
        <v>107</v>
      </c>
      <c r="E43" s="48"/>
      <c r="F43" s="153">
        <v>18.3</v>
      </c>
      <c r="G43" s="154"/>
      <c r="H43" s="69"/>
      <c r="I43" s="69"/>
      <c r="J43" s="69"/>
      <c r="K43" s="69"/>
      <c r="L43" s="69"/>
      <c r="M43" s="161">
        <v>49</v>
      </c>
    </row>
    <row r="44" spans="1:13" ht="13.5">
      <c r="A44" s="2" t="s">
        <v>108</v>
      </c>
      <c r="B44" s="46"/>
      <c r="C44" s="2"/>
      <c r="D44" s="47" t="s">
        <v>109</v>
      </c>
      <c r="E44" s="48"/>
      <c r="F44" s="153">
        <v>12.4</v>
      </c>
      <c r="G44" s="154"/>
      <c r="H44" s="69"/>
      <c r="I44" s="69"/>
      <c r="J44" s="69"/>
      <c r="K44" s="69"/>
      <c r="L44" s="69"/>
      <c r="M44" s="161">
        <v>127</v>
      </c>
    </row>
    <row r="45" spans="1:13" ht="13.5">
      <c r="A45" s="2" t="s">
        <v>110</v>
      </c>
      <c r="B45" s="46"/>
      <c r="C45" s="2"/>
      <c r="D45" s="47" t="s">
        <v>111</v>
      </c>
      <c r="E45" s="48"/>
      <c r="F45" s="153">
        <v>8.3</v>
      </c>
      <c r="G45" s="154"/>
      <c r="H45" s="69"/>
      <c r="I45" s="69"/>
      <c r="J45" s="69"/>
      <c r="K45" s="69"/>
      <c r="L45" s="69"/>
      <c r="M45" s="161">
        <v>70</v>
      </c>
    </row>
    <row r="46" spans="1:13" ht="13.5">
      <c r="A46" s="2"/>
      <c r="B46" s="46"/>
      <c r="C46" s="2"/>
      <c r="D46" s="47"/>
      <c r="E46" s="48"/>
      <c r="F46" s="153"/>
      <c r="G46" s="154"/>
      <c r="H46" s="151"/>
      <c r="I46" s="151"/>
      <c r="J46" s="151"/>
      <c r="K46" s="151"/>
      <c r="L46" s="151"/>
      <c r="M46" s="161"/>
    </row>
    <row r="47" spans="1:13" ht="13.5">
      <c r="A47" s="16"/>
      <c r="B47" s="53"/>
      <c r="C47" s="16"/>
      <c r="D47" s="44" t="s">
        <v>189</v>
      </c>
      <c r="E47" s="45"/>
      <c r="F47" s="148"/>
      <c r="G47" s="149"/>
      <c r="H47" s="150"/>
      <c r="I47" s="150"/>
      <c r="J47" s="152"/>
      <c r="K47" s="152"/>
      <c r="L47" s="152"/>
      <c r="M47" s="162"/>
    </row>
    <row r="48" spans="1:13" ht="13.5">
      <c r="A48" s="2" t="s">
        <v>112</v>
      </c>
      <c r="B48" s="46" t="s">
        <v>113</v>
      </c>
      <c r="C48" s="2"/>
      <c r="D48" s="47" t="s">
        <v>190</v>
      </c>
      <c r="E48" s="48"/>
      <c r="F48" s="158">
        <v>9.31</v>
      </c>
      <c r="G48" s="159"/>
      <c r="H48" s="150"/>
      <c r="I48" s="150"/>
      <c r="J48" s="150"/>
      <c r="K48" s="150"/>
      <c r="L48" s="150"/>
      <c r="M48" s="163"/>
    </row>
    <row r="49" spans="1:13" ht="13.5">
      <c r="A49" s="2" t="s">
        <v>114</v>
      </c>
      <c r="B49" s="55" t="s">
        <v>115</v>
      </c>
      <c r="C49" s="2"/>
      <c r="D49" s="47" t="s">
        <v>116</v>
      </c>
      <c r="E49" s="48"/>
      <c r="F49" s="158">
        <v>6.71</v>
      </c>
      <c r="G49" s="159"/>
      <c r="H49" s="150">
        <v>6496</v>
      </c>
      <c r="I49" s="150">
        <v>6452</v>
      </c>
      <c r="J49" s="150">
        <v>6842</v>
      </c>
      <c r="K49" s="155">
        <v>576</v>
      </c>
      <c r="L49" s="155">
        <v>6265</v>
      </c>
      <c r="M49" s="161">
        <v>101</v>
      </c>
    </row>
    <row r="50" spans="1:13" ht="13.5">
      <c r="A50" s="2"/>
      <c r="B50" s="46"/>
      <c r="C50" s="2"/>
      <c r="D50" s="47"/>
      <c r="E50" s="48"/>
      <c r="F50" s="158"/>
      <c r="G50" s="159"/>
      <c r="H50" s="150"/>
      <c r="I50" s="150"/>
      <c r="J50" s="150"/>
      <c r="K50" s="150"/>
      <c r="L50" s="150"/>
      <c r="M50" s="163"/>
    </row>
    <row r="51" spans="1:13" ht="13.5">
      <c r="A51" s="2" t="s">
        <v>191</v>
      </c>
      <c r="B51" s="55" t="s">
        <v>192</v>
      </c>
      <c r="C51" s="2"/>
      <c r="D51" s="47" t="s">
        <v>193</v>
      </c>
      <c r="E51" s="48"/>
      <c r="F51" s="158">
        <v>8.33</v>
      </c>
      <c r="G51" s="159"/>
      <c r="H51" s="150" t="s">
        <v>194</v>
      </c>
      <c r="I51" s="150">
        <v>82</v>
      </c>
      <c r="J51" s="150">
        <v>170</v>
      </c>
      <c r="K51" s="155">
        <v>0</v>
      </c>
      <c r="L51" s="155">
        <v>170</v>
      </c>
      <c r="M51" s="161">
        <v>11</v>
      </c>
    </row>
    <row r="52" spans="1:13" ht="13.5">
      <c r="A52" s="2" t="s">
        <v>117</v>
      </c>
      <c r="B52" s="46" t="s">
        <v>46</v>
      </c>
      <c r="C52" s="2"/>
      <c r="D52" s="47" t="s">
        <v>118</v>
      </c>
      <c r="E52" s="48"/>
      <c r="F52" s="158">
        <v>6.29</v>
      </c>
      <c r="G52" s="59"/>
      <c r="H52" s="150"/>
      <c r="I52" s="150"/>
      <c r="J52" s="150"/>
      <c r="K52" s="150"/>
      <c r="L52" s="150"/>
      <c r="M52" s="163"/>
    </row>
    <row r="53" spans="1:13" ht="13.5">
      <c r="A53" s="2" t="s">
        <v>119</v>
      </c>
      <c r="B53" s="46"/>
      <c r="C53" s="2"/>
      <c r="D53" s="47" t="s">
        <v>120</v>
      </c>
      <c r="E53" s="48"/>
      <c r="F53" s="158">
        <v>4.68</v>
      </c>
      <c r="G53" s="59"/>
      <c r="H53" s="150">
        <v>7604</v>
      </c>
      <c r="I53" s="150">
        <v>7914</v>
      </c>
      <c r="J53" s="150">
        <v>8148</v>
      </c>
      <c r="K53" s="155">
        <v>923</v>
      </c>
      <c r="L53" s="155">
        <v>7225</v>
      </c>
      <c r="M53" s="161">
        <v>88</v>
      </c>
    </row>
    <row r="54" spans="1:13" ht="13.5">
      <c r="A54" s="2" t="s">
        <v>121</v>
      </c>
      <c r="B54" s="46" t="s">
        <v>122</v>
      </c>
      <c r="C54" s="2"/>
      <c r="D54" s="47" t="s">
        <v>195</v>
      </c>
      <c r="E54" s="48"/>
      <c r="F54" s="158">
        <v>8.65</v>
      </c>
      <c r="G54" s="159"/>
      <c r="H54" s="150">
        <v>5650</v>
      </c>
      <c r="I54" s="150">
        <v>5565</v>
      </c>
      <c r="J54" s="150">
        <v>5908</v>
      </c>
      <c r="K54" s="155">
        <v>523</v>
      </c>
      <c r="L54" s="155">
        <v>5385</v>
      </c>
      <c r="M54" s="161">
        <v>100</v>
      </c>
    </row>
    <row r="55" spans="1:13" ht="13.5">
      <c r="A55" s="2" t="s">
        <v>123</v>
      </c>
      <c r="B55" s="46" t="s">
        <v>124</v>
      </c>
      <c r="C55" s="2"/>
      <c r="D55" s="47" t="s">
        <v>125</v>
      </c>
      <c r="E55" s="48" t="s">
        <v>126</v>
      </c>
      <c r="F55" s="158">
        <v>6.42</v>
      </c>
      <c r="G55" s="159"/>
      <c r="H55" s="150"/>
      <c r="I55" s="150"/>
      <c r="J55" s="150"/>
      <c r="K55" s="150"/>
      <c r="L55" s="150"/>
      <c r="M55" s="150"/>
    </row>
    <row r="56" spans="1:13" ht="13.5">
      <c r="A56" s="2"/>
      <c r="B56" s="46"/>
      <c r="C56" s="2"/>
      <c r="D56" s="47"/>
      <c r="E56" s="48" t="s">
        <v>127</v>
      </c>
      <c r="F56" s="158">
        <v>6.09</v>
      </c>
      <c r="G56" s="159"/>
      <c r="H56" s="150"/>
      <c r="I56" s="150"/>
      <c r="J56" s="150"/>
      <c r="K56" s="150"/>
      <c r="L56" s="150"/>
      <c r="M56" s="150"/>
    </row>
    <row r="57" spans="1:13" ht="13.5">
      <c r="A57" s="2" t="s">
        <v>123</v>
      </c>
      <c r="B57" s="46"/>
      <c r="C57" s="2"/>
      <c r="D57" s="47" t="s">
        <v>128</v>
      </c>
      <c r="E57" s="48" t="s">
        <v>126</v>
      </c>
      <c r="F57" s="158">
        <v>4.92</v>
      </c>
      <c r="G57" s="159"/>
      <c r="H57" s="150"/>
      <c r="I57" s="150"/>
      <c r="J57" s="150"/>
      <c r="K57" s="150"/>
      <c r="L57" s="150"/>
      <c r="M57" s="150"/>
    </row>
    <row r="58" spans="1:13" ht="13.5">
      <c r="A58" s="2"/>
      <c r="B58" s="46"/>
      <c r="C58" s="2"/>
      <c r="D58" s="47"/>
      <c r="E58" s="48" t="s">
        <v>127</v>
      </c>
      <c r="F58" s="158">
        <v>5.29</v>
      </c>
      <c r="G58" s="159"/>
      <c r="H58" s="150"/>
      <c r="I58" s="150"/>
      <c r="J58" s="150"/>
      <c r="K58" s="150"/>
      <c r="L58" s="150"/>
      <c r="M58" s="150"/>
    </row>
    <row r="59" spans="1:13" ht="13.5">
      <c r="A59" s="2" t="s">
        <v>123</v>
      </c>
      <c r="B59" s="46"/>
      <c r="C59" s="2"/>
      <c r="D59" s="47" t="s">
        <v>129</v>
      </c>
      <c r="E59" s="48" t="s">
        <v>126</v>
      </c>
      <c r="F59" s="158">
        <v>6.59</v>
      </c>
      <c r="G59" s="159"/>
      <c r="H59" s="150"/>
      <c r="I59" s="150"/>
      <c r="J59" s="150"/>
      <c r="K59" s="150"/>
      <c r="L59" s="150"/>
      <c r="M59" s="150"/>
    </row>
    <row r="60" spans="1:13" ht="13.5">
      <c r="A60" s="2"/>
      <c r="B60" s="46"/>
      <c r="C60" s="2"/>
      <c r="D60" s="47"/>
      <c r="E60" s="48" t="s">
        <v>127</v>
      </c>
      <c r="F60" s="158">
        <v>6.19</v>
      </c>
      <c r="G60" s="159"/>
      <c r="H60" s="150"/>
      <c r="I60" s="150"/>
      <c r="J60" s="150"/>
      <c r="K60" s="150"/>
      <c r="L60" s="150"/>
      <c r="M60" s="150"/>
    </row>
    <row r="61" spans="1:13" ht="13.5">
      <c r="A61" s="2" t="s">
        <v>130</v>
      </c>
      <c r="B61" s="46"/>
      <c r="C61" s="2"/>
      <c r="D61" s="47" t="s">
        <v>131</v>
      </c>
      <c r="E61" s="48" t="s">
        <v>126</v>
      </c>
      <c r="F61" s="158">
        <v>4.27</v>
      </c>
      <c r="G61" s="159"/>
      <c r="H61" s="150"/>
      <c r="I61" s="150"/>
      <c r="J61" s="150"/>
      <c r="K61" s="150"/>
      <c r="L61" s="150"/>
      <c r="M61" s="150"/>
    </row>
    <row r="62" spans="1:13" ht="13.5">
      <c r="A62" s="2"/>
      <c r="B62" s="46"/>
      <c r="C62" s="2"/>
      <c r="D62" s="47"/>
      <c r="E62" s="48" t="s">
        <v>127</v>
      </c>
      <c r="F62" s="158">
        <v>3.87</v>
      </c>
      <c r="G62" s="159"/>
      <c r="H62" s="150">
        <v>5635</v>
      </c>
      <c r="I62" s="150">
        <v>5611</v>
      </c>
      <c r="J62" s="150">
        <v>5710</v>
      </c>
      <c r="K62" s="155">
        <v>622</v>
      </c>
      <c r="L62" s="155">
        <v>5088</v>
      </c>
      <c r="M62" s="161">
        <v>118</v>
      </c>
    </row>
    <row r="63" spans="1:13" ht="13.5">
      <c r="A63" s="2" t="s">
        <v>132</v>
      </c>
      <c r="B63" s="46" t="s">
        <v>133</v>
      </c>
      <c r="C63" s="2"/>
      <c r="D63" s="47" t="s">
        <v>134</v>
      </c>
      <c r="E63" s="48" t="s">
        <v>126</v>
      </c>
      <c r="F63" s="158">
        <v>6.27</v>
      </c>
      <c r="G63" s="159"/>
      <c r="H63" s="150"/>
      <c r="I63" s="150"/>
      <c r="J63" s="150"/>
      <c r="K63" s="150"/>
      <c r="L63" s="150"/>
      <c r="M63" s="150"/>
    </row>
    <row r="64" spans="1:13" ht="13.5">
      <c r="A64" s="2"/>
      <c r="B64" s="46"/>
      <c r="C64" s="2"/>
      <c r="D64" s="47"/>
      <c r="E64" s="48" t="s">
        <v>127</v>
      </c>
      <c r="F64" s="158">
        <v>7.01</v>
      </c>
      <c r="G64" s="159"/>
      <c r="H64" s="150">
        <v>6656</v>
      </c>
      <c r="I64" s="150">
        <v>6916</v>
      </c>
      <c r="J64" s="150">
        <v>7296</v>
      </c>
      <c r="K64" s="155">
        <v>1112</v>
      </c>
      <c r="L64" s="155">
        <v>6184</v>
      </c>
      <c r="M64" s="161">
        <v>142</v>
      </c>
    </row>
    <row r="65" spans="1:13" ht="13.5">
      <c r="A65" s="2" t="s">
        <v>135</v>
      </c>
      <c r="B65" s="46" t="s">
        <v>136</v>
      </c>
      <c r="C65" s="2"/>
      <c r="D65" s="47" t="s">
        <v>137</v>
      </c>
      <c r="E65" s="48"/>
      <c r="F65" s="158">
        <v>6.99</v>
      </c>
      <c r="G65" s="159"/>
      <c r="H65" s="150">
        <v>2928</v>
      </c>
      <c r="I65" s="150">
        <v>2814</v>
      </c>
      <c r="J65" s="150">
        <v>2537</v>
      </c>
      <c r="K65" s="155">
        <v>348</v>
      </c>
      <c r="L65" s="155">
        <v>2189</v>
      </c>
      <c r="M65" s="161">
        <v>78</v>
      </c>
    </row>
    <row r="66" spans="1:13" ht="13.5">
      <c r="A66" s="2" t="s">
        <v>138</v>
      </c>
      <c r="B66" s="46" t="s">
        <v>139</v>
      </c>
      <c r="C66" s="2"/>
      <c r="D66" s="47" t="s">
        <v>140</v>
      </c>
      <c r="E66" s="48" t="s">
        <v>126</v>
      </c>
      <c r="F66" s="158">
        <v>4.77</v>
      </c>
      <c r="G66" s="159"/>
      <c r="H66" s="150"/>
      <c r="I66" s="150"/>
      <c r="J66" s="150"/>
      <c r="K66" s="150"/>
      <c r="L66" s="150"/>
      <c r="M66" s="150"/>
    </row>
    <row r="67" spans="1:13" ht="13.5">
      <c r="A67" s="2"/>
      <c r="B67" s="46"/>
      <c r="C67" s="2"/>
      <c r="D67" s="47"/>
      <c r="E67" s="48" t="s">
        <v>127</v>
      </c>
      <c r="F67" s="158">
        <v>4.33</v>
      </c>
      <c r="G67" s="159"/>
      <c r="H67" s="150">
        <v>6188</v>
      </c>
      <c r="I67" s="150">
        <v>5169</v>
      </c>
      <c r="J67" s="150">
        <v>5366</v>
      </c>
      <c r="K67" s="155">
        <v>1016</v>
      </c>
      <c r="L67" s="155">
        <v>4351</v>
      </c>
      <c r="M67" s="161">
        <v>121</v>
      </c>
    </row>
    <row r="68" spans="1:13" ht="13.5">
      <c r="A68" s="2"/>
      <c r="B68" s="46"/>
      <c r="C68" s="2"/>
      <c r="D68" s="47"/>
      <c r="E68" s="48"/>
      <c r="F68" s="158"/>
      <c r="G68" s="159"/>
      <c r="H68" s="150"/>
      <c r="I68" s="150"/>
      <c r="J68" s="150"/>
      <c r="K68" s="155"/>
      <c r="L68" s="155"/>
      <c r="M68" s="161"/>
    </row>
    <row r="69" spans="1:13" ht="13.5">
      <c r="A69" s="2"/>
      <c r="B69" s="46"/>
      <c r="C69" s="2"/>
      <c r="D69" s="44" t="s">
        <v>141</v>
      </c>
      <c r="E69" s="48"/>
      <c r="F69" s="158"/>
      <c r="G69" s="159"/>
      <c r="H69" s="150"/>
      <c r="I69" s="150"/>
      <c r="J69" s="150"/>
      <c r="K69" s="150"/>
      <c r="L69" s="150"/>
      <c r="M69" s="164"/>
    </row>
    <row r="70" spans="1:13" ht="14.25" thickBot="1">
      <c r="A70" s="32" t="s">
        <v>142</v>
      </c>
      <c r="B70" s="56" t="s">
        <v>143</v>
      </c>
      <c r="C70" s="32"/>
      <c r="D70" s="57" t="s">
        <v>196</v>
      </c>
      <c r="E70" s="58"/>
      <c r="F70" s="165">
        <v>8.34</v>
      </c>
      <c r="G70" s="165"/>
      <c r="H70" s="166">
        <v>678</v>
      </c>
      <c r="I70" s="166">
        <v>689</v>
      </c>
      <c r="J70" s="166">
        <v>698</v>
      </c>
      <c r="K70" s="167">
        <v>46</v>
      </c>
      <c r="L70" s="167">
        <v>652</v>
      </c>
      <c r="M70" s="168">
        <v>59</v>
      </c>
    </row>
    <row r="71" spans="1:12" ht="13.5">
      <c r="A71" s="141" t="s">
        <v>197</v>
      </c>
      <c r="B71" s="147" t="s">
        <v>198</v>
      </c>
      <c r="C71" s="145"/>
      <c r="D71" s="146"/>
      <c r="E71" s="145"/>
      <c r="F71" s="145"/>
      <c r="G71" s="145"/>
      <c r="H71" s="145"/>
      <c r="I71" s="145"/>
      <c r="J71" s="145"/>
      <c r="K71" s="145"/>
      <c r="L71" s="145"/>
    </row>
    <row r="72" spans="1:12" ht="13.5">
      <c r="A72" s="141"/>
      <c r="B72" s="147" t="s">
        <v>199</v>
      </c>
      <c r="C72" s="145"/>
      <c r="D72" s="146"/>
      <c r="E72" s="145"/>
      <c r="F72" s="145"/>
      <c r="G72" s="145"/>
      <c r="H72" s="145"/>
      <c r="I72" s="145"/>
      <c r="J72" s="145"/>
      <c r="K72" s="145"/>
      <c r="L72" s="145"/>
    </row>
    <row r="73" spans="1:12" ht="13.5">
      <c r="A73" s="141"/>
      <c r="B73" s="147" t="s">
        <v>200</v>
      </c>
      <c r="C73" s="145"/>
      <c r="D73" s="146"/>
      <c r="E73" s="145"/>
      <c r="F73" s="145"/>
      <c r="G73" s="145"/>
      <c r="H73" s="145"/>
      <c r="I73" s="145"/>
      <c r="J73" s="145"/>
      <c r="K73" s="145"/>
      <c r="L73" s="145"/>
    </row>
    <row r="74" spans="1:12" ht="13.5">
      <c r="A74" s="141"/>
      <c r="B74" s="147" t="s">
        <v>201</v>
      </c>
      <c r="C74" s="145"/>
      <c r="D74" s="146"/>
      <c r="E74" s="145"/>
      <c r="F74" s="145"/>
      <c r="G74" s="145"/>
      <c r="H74" s="145"/>
      <c r="I74" s="145"/>
      <c r="J74" s="145"/>
      <c r="K74" s="145"/>
      <c r="L74" s="145"/>
    </row>
    <row r="75" spans="1:12" ht="13.5">
      <c r="A75" s="141"/>
      <c r="B75" s="147" t="s">
        <v>202</v>
      </c>
      <c r="C75" s="145"/>
      <c r="D75" s="146"/>
      <c r="E75" s="145"/>
      <c r="F75" s="145"/>
      <c r="G75" s="145"/>
      <c r="H75" s="145"/>
      <c r="I75" s="145"/>
      <c r="J75" s="145"/>
      <c r="K75" s="145"/>
      <c r="L75" s="145"/>
    </row>
    <row r="76" spans="1:12" ht="13.5">
      <c r="A76" s="141"/>
      <c r="B76" s="147" t="s">
        <v>203</v>
      </c>
      <c r="C76" s="145"/>
      <c r="D76" s="146"/>
      <c r="E76" s="145"/>
      <c r="F76" s="145"/>
      <c r="G76" s="145"/>
      <c r="H76" s="145"/>
      <c r="I76" s="145"/>
      <c r="J76" s="145"/>
      <c r="K76" s="145"/>
      <c r="L76" s="145"/>
    </row>
    <row r="77" spans="1:12" ht="13.5">
      <c r="A77" s="141"/>
      <c r="B77" s="147" t="s">
        <v>204</v>
      </c>
      <c r="C77" s="145"/>
      <c r="D77" s="146"/>
      <c r="E77" s="145"/>
      <c r="F77" s="145"/>
      <c r="G77" s="145"/>
      <c r="H77" s="145"/>
      <c r="I77" s="145"/>
      <c r="J77" s="145"/>
      <c r="K77" s="145"/>
      <c r="L77" s="145"/>
    </row>
    <row r="78" spans="1:12" ht="13.5">
      <c r="A78" s="141"/>
      <c r="B78" s="147" t="s">
        <v>205</v>
      </c>
      <c r="C78" s="145"/>
      <c r="D78" s="146"/>
      <c r="E78" s="145"/>
      <c r="F78" s="145"/>
      <c r="G78" s="145"/>
      <c r="H78" s="145"/>
      <c r="I78" s="145"/>
      <c r="J78" s="145"/>
      <c r="K78" s="145"/>
      <c r="L78" s="145"/>
    </row>
    <row r="79" spans="1:5" ht="13.5">
      <c r="A79" s="141"/>
      <c r="B79" s="147" t="s">
        <v>206</v>
      </c>
      <c r="C79" s="145"/>
      <c r="D79" s="146"/>
      <c r="E79" s="145"/>
    </row>
    <row r="80" spans="1:5" ht="13.5">
      <c r="A80" s="141" t="s">
        <v>207</v>
      </c>
      <c r="B80" s="147" t="s">
        <v>208</v>
      </c>
      <c r="C80" s="145"/>
      <c r="D80" s="146"/>
      <c r="E80" s="145"/>
    </row>
    <row r="81" spans="1:5" ht="13.5">
      <c r="A81" s="141"/>
      <c r="B81" s="147" t="s">
        <v>209</v>
      </c>
      <c r="C81" s="145"/>
      <c r="D81" s="146"/>
      <c r="E81" s="145"/>
    </row>
    <row r="82" spans="1:5" ht="13.5">
      <c r="A82" s="141"/>
      <c r="B82" s="147" t="s">
        <v>210</v>
      </c>
      <c r="C82" s="145"/>
      <c r="D82" s="146"/>
      <c r="E82" s="145"/>
    </row>
    <row r="83" spans="1:5" ht="13.5">
      <c r="A83" s="141"/>
      <c r="B83" s="147" t="s">
        <v>211</v>
      </c>
      <c r="C83" s="145"/>
      <c r="D83" s="146"/>
      <c r="E83" s="145"/>
    </row>
    <row r="84" spans="1:3" ht="13.5">
      <c r="A84" s="141"/>
      <c r="B84" s="147" t="s">
        <v>212</v>
      </c>
      <c r="C84" s="141"/>
    </row>
  </sheetData>
  <mergeCells count="14">
    <mergeCell ref="H41:H45"/>
    <mergeCell ref="I41:I45"/>
    <mergeCell ref="J41:L45"/>
    <mergeCell ref="J5:L5"/>
    <mergeCell ref="A3:D4"/>
    <mergeCell ref="E3:G4"/>
    <mergeCell ref="H3:H6"/>
    <mergeCell ref="A5:C6"/>
    <mergeCell ref="D5:D6"/>
    <mergeCell ref="E5:G6"/>
    <mergeCell ref="M5:M6"/>
    <mergeCell ref="I3:I6"/>
    <mergeCell ref="J3:M3"/>
    <mergeCell ref="J4:M4"/>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tabColor indexed="12"/>
  </sheetPr>
  <dimension ref="A1:L11"/>
  <sheetViews>
    <sheetView workbookViewId="0" topLeftCell="A1">
      <selection activeCell="A1" sqref="A1"/>
    </sheetView>
  </sheetViews>
  <sheetFormatPr defaultColWidth="9.00390625" defaultRowHeight="16.5" customHeight="1"/>
  <cols>
    <col min="1" max="16384" width="8.75390625" style="2" customWidth="1"/>
  </cols>
  <sheetData>
    <row r="1" spans="1:12" ht="16.5" customHeight="1">
      <c r="A1" s="20" t="s">
        <v>234</v>
      </c>
      <c r="B1" s="18"/>
      <c r="C1" s="18"/>
      <c r="D1" s="18"/>
      <c r="E1" s="18"/>
      <c r="F1" s="18"/>
      <c r="G1" s="18"/>
      <c r="H1" s="18"/>
      <c r="I1" s="18"/>
      <c r="J1" s="18"/>
      <c r="K1" s="18"/>
      <c r="L1" s="18"/>
    </row>
    <row r="2" spans="1:12" ht="16.5" customHeight="1">
      <c r="A2" s="102" t="str">
        <f>HYPERLINK("#目次!A7","目次に戻る")</f>
        <v>目次に戻る</v>
      </c>
      <c r="B2" s="18"/>
      <c r="C2" s="18"/>
      <c r="D2" s="18"/>
      <c r="E2" s="18"/>
      <c r="F2" s="18"/>
      <c r="G2" s="18"/>
      <c r="H2" s="18"/>
      <c r="I2" s="18"/>
      <c r="J2" s="18"/>
      <c r="K2" s="18"/>
      <c r="L2" s="18"/>
    </row>
    <row r="3" spans="1:2" ht="16.5" customHeight="1" thickBot="1">
      <c r="A3" s="4" t="s">
        <v>0</v>
      </c>
      <c r="B3" s="4"/>
    </row>
    <row r="4" spans="1:12" ht="16.5" customHeight="1">
      <c r="A4" s="115" t="s">
        <v>1</v>
      </c>
      <c r="B4" s="51" t="s">
        <v>221</v>
      </c>
      <c r="C4" s="169" t="s">
        <v>222</v>
      </c>
      <c r="D4" s="171"/>
      <c r="E4" s="171"/>
      <c r="F4" s="170"/>
      <c r="G4" s="51" t="s">
        <v>223</v>
      </c>
      <c r="H4" s="51" t="s">
        <v>224</v>
      </c>
      <c r="I4" s="51" t="s">
        <v>225</v>
      </c>
      <c r="J4" s="169" t="s">
        <v>226</v>
      </c>
      <c r="K4" s="170"/>
      <c r="L4" s="118" t="s">
        <v>227</v>
      </c>
    </row>
    <row r="5" spans="1:12" ht="16.5" customHeight="1">
      <c r="A5" s="50"/>
      <c r="B5" s="52"/>
      <c r="C5" s="7" t="s">
        <v>228</v>
      </c>
      <c r="D5" s="7" t="s">
        <v>229</v>
      </c>
      <c r="E5" s="7" t="s">
        <v>230</v>
      </c>
      <c r="F5" s="7" t="s">
        <v>231</v>
      </c>
      <c r="G5" s="52"/>
      <c r="H5" s="52"/>
      <c r="I5" s="52"/>
      <c r="J5" s="7" t="s">
        <v>232</v>
      </c>
      <c r="K5" s="7" t="s">
        <v>233</v>
      </c>
      <c r="L5" s="49"/>
    </row>
    <row r="6" spans="1:12" ht="16.5" customHeight="1">
      <c r="A6" s="8" t="s">
        <v>153</v>
      </c>
      <c r="B6" s="21">
        <v>33390</v>
      </c>
      <c r="C6" s="22">
        <v>12923</v>
      </c>
      <c r="D6" s="22">
        <v>1949</v>
      </c>
      <c r="E6" s="22">
        <v>2379</v>
      </c>
      <c r="F6" s="22">
        <v>25</v>
      </c>
      <c r="G6" s="22">
        <v>4270</v>
      </c>
      <c r="H6" s="22">
        <v>5403</v>
      </c>
      <c r="I6" s="23">
        <v>0</v>
      </c>
      <c r="J6" s="22">
        <v>1948</v>
      </c>
      <c r="K6" s="22">
        <v>4400</v>
      </c>
      <c r="L6" s="22">
        <v>93</v>
      </c>
    </row>
    <row r="7" spans="1:12" ht="16.5" customHeight="1">
      <c r="A7" s="8" t="s">
        <v>4</v>
      </c>
      <c r="B7" s="21">
        <v>30040</v>
      </c>
      <c r="C7" s="22">
        <v>13010</v>
      </c>
      <c r="D7" s="22">
        <v>1852</v>
      </c>
      <c r="E7" s="22">
        <v>2589</v>
      </c>
      <c r="F7" s="22">
        <v>32</v>
      </c>
      <c r="G7" s="22">
        <v>4224</v>
      </c>
      <c r="H7" s="22">
        <v>5735</v>
      </c>
      <c r="I7" s="23">
        <v>0</v>
      </c>
      <c r="J7" s="22">
        <v>2182</v>
      </c>
      <c r="K7" s="22">
        <v>4332</v>
      </c>
      <c r="L7" s="22">
        <v>84</v>
      </c>
    </row>
    <row r="8" spans="1:12" ht="16.5" customHeight="1">
      <c r="A8" s="8" t="s">
        <v>5</v>
      </c>
      <c r="B8" s="21">
        <v>34222</v>
      </c>
      <c r="C8" s="22">
        <v>12724</v>
      </c>
      <c r="D8" s="22">
        <v>1745</v>
      </c>
      <c r="E8" s="22">
        <v>2702</v>
      </c>
      <c r="F8" s="22">
        <v>44</v>
      </c>
      <c r="G8" s="22">
        <v>4342</v>
      </c>
      <c r="H8" s="22">
        <v>5947</v>
      </c>
      <c r="I8" s="23">
        <v>0</v>
      </c>
      <c r="J8" s="22">
        <v>2281</v>
      </c>
      <c r="K8" s="22">
        <v>4359</v>
      </c>
      <c r="L8" s="22">
        <v>78</v>
      </c>
    </row>
    <row r="9" spans="1:12" ht="16.5" customHeight="1">
      <c r="A9" s="8" t="s">
        <v>6</v>
      </c>
      <c r="B9" s="24">
        <v>34320</v>
      </c>
      <c r="C9" s="25">
        <v>12455</v>
      </c>
      <c r="D9" s="25">
        <v>1678</v>
      </c>
      <c r="E9" s="25">
        <v>2863</v>
      </c>
      <c r="F9" s="25">
        <v>69</v>
      </c>
      <c r="G9" s="25">
        <v>4262</v>
      </c>
      <c r="H9" s="25">
        <v>6140</v>
      </c>
      <c r="I9" s="26">
        <v>0</v>
      </c>
      <c r="J9" s="25">
        <v>2485</v>
      </c>
      <c r="K9" s="25">
        <v>4291</v>
      </c>
      <c r="L9" s="25">
        <v>77</v>
      </c>
    </row>
    <row r="10" spans="1:12" s="16" customFormat="1" ht="16.5" customHeight="1" thickBot="1">
      <c r="A10" s="17" t="s">
        <v>220</v>
      </c>
      <c r="B10" s="27">
        <v>33984</v>
      </c>
      <c r="C10" s="28">
        <v>11985</v>
      </c>
      <c r="D10" s="28">
        <v>1583</v>
      </c>
      <c r="E10" s="28">
        <v>3021</v>
      </c>
      <c r="F10" s="28">
        <v>88</v>
      </c>
      <c r="G10" s="28">
        <v>4137</v>
      </c>
      <c r="H10" s="28">
        <v>6128</v>
      </c>
      <c r="I10" s="29">
        <v>0</v>
      </c>
      <c r="J10" s="28">
        <v>2662</v>
      </c>
      <c r="K10" s="28">
        <v>4303</v>
      </c>
      <c r="L10" s="28">
        <v>77</v>
      </c>
    </row>
    <row r="11" ht="16.5" customHeight="1">
      <c r="A11" s="18" t="s">
        <v>11</v>
      </c>
    </row>
  </sheetData>
  <mergeCells count="8">
    <mergeCell ref="A4:A5"/>
    <mergeCell ref="B4:B5"/>
    <mergeCell ref="C4:F4"/>
    <mergeCell ref="G4:G5"/>
    <mergeCell ref="H4:H5"/>
    <mergeCell ref="I4:I5"/>
    <mergeCell ref="J4:K4"/>
    <mergeCell ref="L4:L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7">
    <tabColor indexed="12"/>
  </sheetPr>
  <dimension ref="A1:H14"/>
  <sheetViews>
    <sheetView workbookViewId="0" topLeftCell="A1">
      <selection activeCell="A1" sqref="A1"/>
    </sheetView>
  </sheetViews>
  <sheetFormatPr defaultColWidth="9.00390625" defaultRowHeight="16.5" customHeight="1"/>
  <cols>
    <col min="1" max="1" width="11.125" style="19" customWidth="1"/>
    <col min="2" max="8" width="9.00390625" style="2" bestFit="1" customWidth="1"/>
    <col min="9" max="16384" width="5.625" style="2" customWidth="1"/>
  </cols>
  <sheetData>
    <row r="1" ht="16.5" customHeight="1">
      <c r="A1" s="1" t="s">
        <v>242</v>
      </c>
    </row>
    <row r="2" ht="16.5" customHeight="1">
      <c r="A2" s="102" t="str">
        <f>HYPERLINK("#目次!A8","目次に戻る")</f>
        <v>目次に戻る</v>
      </c>
    </row>
    <row r="3" spans="1:2" ht="16.5" customHeight="1" thickBot="1">
      <c r="A3" s="3" t="s">
        <v>0</v>
      </c>
      <c r="B3" s="4"/>
    </row>
    <row r="4" spans="1:8" ht="16.5" customHeight="1">
      <c r="A4" s="115" t="s">
        <v>1</v>
      </c>
      <c r="B4" s="51" t="s">
        <v>221</v>
      </c>
      <c r="C4" s="107" t="s">
        <v>236</v>
      </c>
      <c r="D4" s="169" t="s">
        <v>237</v>
      </c>
      <c r="E4" s="171"/>
      <c r="F4" s="171"/>
      <c r="G4" s="170"/>
      <c r="H4" s="118" t="s">
        <v>238</v>
      </c>
    </row>
    <row r="5" spans="1:8" ht="16.5" customHeight="1">
      <c r="A5" s="50"/>
      <c r="B5" s="52"/>
      <c r="C5" s="106"/>
      <c r="D5" s="7" t="s">
        <v>239</v>
      </c>
      <c r="E5" s="7" t="s">
        <v>240</v>
      </c>
      <c r="F5" s="7" t="s">
        <v>232</v>
      </c>
      <c r="G5" s="7" t="s">
        <v>241</v>
      </c>
      <c r="H5" s="49"/>
    </row>
    <row r="6" spans="1:8" ht="16.5" customHeight="1">
      <c r="A6" s="8" t="s">
        <v>153</v>
      </c>
      <c r="B6" s="9">
        <v>62287</v>
      </c>
      <c r="C6" s="10">
        <v>57371</v>
      </c>
      <c r="D6" s="10">
        <v>6730</v>
      </c>
      <c r="E6" s="10">
        <v>249</v>
      </c>
      <c r="F6" s="10">
        <v>48970</v>
      </c>
      <c r="G6" s="10">
        <v>1422</v>
      </c>
      <c r="H6" s="10">
        <v>4916</v>
      </c>
    </row>
    <row r="7" spans="1:8" ht="16.5" customHeight="1">
      <c r="A7" s="8" t="s">
        <v>4</v>
      </c>
      <c r="B7" s="9">
        <v>61409</v>
      </c>
      <c r="C7" s="10">
        <v>56550</v>
      </c>
      <c r="D7" s="10">
        <v>6399</v>
      </c>
      <c r="E7" s="10">
        <v>252</v>
      </c>
      <c r="F7" s="10">
        <v>48465</v>
      </c>
      <c r="G7" s="10">
        <v>1434</v>
      </c>
      <c r="H7" s="10">
        <v>4859</v>
      </c>
    </row>
    <row r="8" spans="1:8" ht="16.5" customHeight="1">
      <c r="A8" s="8" t="s">
        <v>5</v>
      </c>
      <c r="B8" s="9">
        <v>60933</v>
      </c>
      <c r="C8" s="10">
        <v>55899</v>
      </c>
      <c r="D8" s="10">
        <v>6225</v>
      </c>
      <c r="E8" s="10">
        <v>231</v>
      </c>
      <c r="F8" s="10">
        <v>48166</v>
      </c>
      <c r="G8" s="10">
        <v>1277</v>
      </c>
      <c r="H8" s="10">
        <v>5034</v>
      </c>
    </row>
    <row r="9" spans="1:8" ht="16.5" customHeight="1">
      <c r="A9" s="8" t="s">
        <v>6</v>
      </c>
      <c r="B9" s="9">
        <v>60099</v>
      </c>
      <c r="C9" s="10">
        <v>55111</v>
      </c>
      <c r="D9" s="11">
        <v>6061</v>
      </c>
      <c r="E9" s="11">
        <v>252</v>
      </c>
      <c r="F9" s="11">
        <v>47591</v>
      </c>
      <c r="G9" s="11">
        <v>1207</v>
      </c>
      <c r="H9" s="11">
        <v>4988</v>
      </c>
    </row>
    <row r="10" spans="1:8" s="16" customFormat="1" ht="16.5" customHeight="1">
      <c r="A10" s="12" t="s">
        <v>220</v>
      </c>
      <c r="B10" s="13">
        <v>58770</v>
      </c>
      <c r="C10" s="14">
        <v>53828</v>
      </c>
      <c r="D10" s="15">
        <v>5850</v>
      </c>
      <c r="E10" s="15">
        <v>267</v>
      </c>
      <c r="F10" s="15">
        <v>46583</v>
      </c>
      <c r="G10" s="15">
        <v>1128</v>
      </c>
      <c r="H10" s="15">
        <v>4942</v>
      </c>
    </row>
    <row r="11" spans="1:8" s="16" customFormat="1" ht="16.5" customHeight="1">
      <c r="A11" s="172" t="s">
        <v>7</v>
      </c>
      <c r="B11" s="173">
        <v>56393</v>
      </c>
      <c r="C11" s="174">
        <v>51466</v>
      </c>
      <c r="D11" s="175">
        <v>5136</v>
      </c>
      <c r="E11" s="175">
        <v>26</v>
      </c>
      <c r="F11" s="175">
        <v>45481</v>
      </c>
      <c r="G11" s="175">
        <v>823</v>
      </c>
      <c r="H11" s="175">
        <v>4927</v>
      </c>
    </row>
    <row r="12" spans="1:8" s="16" customFormat="1" ht="16.5" customHeight="1" thickBot="1">
      <c r="A12" s="176" t="s">
        <v>8</v>
      </c>
      <c r="B12" s="177">
        <v>2377</v>
      </c>
      <c r="C12" s="178">
        <v>2362</v>
      </c>
      <c r="D12" s="179">
        <v>714</v>
      </c>
      <c r="E12" s="179">
        <v>241</v>
      </c>
      <c r="F12" s="179">
        <v>1102</v>
      </c>
      <c r="G12" s="179">
        <v>305</v>
      </c>
      <c r="H12" s="179">
        <v>15</v>
      </c>
    </row>
    <row r="13" ht="16.5" customHeight="1">
      <c r="A13" s="18" t="s">
        <v>9</v>
      </c>
    </row>
    <row r="14" ht="16.5" customHeight="1">
      <c r="A14" s="18" t="s">
        <v>10</v>
      </c>
    </row>
  </sheetData>
  <mergeCells count="5">
    <mergeCell ref="A4:A5"/>
    <mergeCell ref="H4:H5"/>
    <mergeCell ref="D4:G4"/>
    <mergeCell ref="C4:C5"/>
    <mergeCell ref="B4:B5"/>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tabColor indexed="12"/>
  </sheetPr>
  <dimension ref="A1:I11"/>
  <sheetViews>
    <sheetView workbookViewId="0" topLeftCell="A1">
      <selection activeCell="A2" sqref="A2"/>
    </sheetView>
  </sheetViews>
  <sheetFormatPr defaultColWidth="9.00390625" defaultRowHeight="13.5"/>
  <cols>
    <col min="1" max="16384" width="13.00390625" style="2" customWidth="1"/>
  </cols>
  <sheetData>
    <row r="1" ht="15.75" customHeight="1">
      <c r="A1" s="1" t="s">
        <v>245</v>
      </c>
    </row>
    <row r="2" spans="1:4" ht="15.75" customHeight="1" thickBot="1">
      <c r="A2" s="102" t="str">
        <f>HYPERLINK("#目次!A9","目次に戻る")</f>
        <v>目次に戻る</v>
      </c>
      <c r="B2" s="4"/>
      <c r="C2" s="4"/>
      <c r="D2" s="4"/>
    </row>
    <row r="3" spans="1:9" ht="24.75" customHeight="1">
      <c r="A3" s="133"/>
      <c r="B3" s="41" t="s">
        <v>12</v>
      </c>
      <c r="C3" s="41"/>
      <c r="D3" s="41"/>
      <c r="E3" s="41" t="s">
        <v>25</v>
      </c>
      <c r="F3" s="41"/>
      <c r="G3" s="41"/>
      <c r="H3" s="107" t="s">
        <v>26</v>
      </c>
      <c r="I3" s="132" t="s">
        <v>13</v>
      </c>
    </row>
    <row r="4" spans="1:9" ht="24.75" customHeight="1">
      <c r="A4" s="134"/>
      <c r="B4" s="6" t="s">
        <v>27</v>
      </c>
      <c r="C4" s="6" t="s">
        <v>14</v>
      </c>
      <c r="D4" s="7" t="s">
        <v>15</v>
      </c>
      <c r="E4" s="6" t="s">
        <v>27</v>
      </c>
      <c r="F4" s="6" t="s">
        <v>14</v>
      </c>
      <c r="G4" s="7" t="s">
        <v>15</v>
      </c>
      <c r="H4" s="52"/>
      <c r="I4" s="49"/>
    </row>
    <row r="5" spans="1:9" s="16" customFormat="1" ht="16.5" customHeight="1">
      <c r="A5" s="30" t="s">
        <v>2</v>
      </c>
      <c r="B5" s="180">
        <v>361448</v>
      </c>
      <c r="C5" s="181" t="s">
        <v>244</v>
      </c>
      <c r="D5" s="182">
        <v>361448</v>
      </c>
      <c r="E5" s="181">
        <v>2021147</v>
      </c>
      <c r="F5" s="181" t="s">
        <v>244</v>
      </c>
      <c r="G5" s="182">
        <v>2006502</v>
      </c>
      <c r="H5" s="183">
        <v>100</v>
      </c>
      <c r="I5" s="183">
        <v>13</v>
      </c>
    </row>
    <row r="6" spans="1:9" ht="16.5" customHeight="1">
      <c r="A6" s="31" t="s">
        <v>16</v>
      </c>
      <c r="B6" s="184">
        <v>334231</v>
      </c>
      <c r="C6" s="185" t="s">
        <v>244</v>
      </c>
      <c r="D6" s="185">
        <v>334231</v>
      </c>
      <c r="E6" s="185">
        <v>1521022</v>
      </c>
      <c r="F6" s="185" t="s">
        <v>244</v>
      </c>
      <c r="G6" s="185">
        <v>1521022</v>
      </c>
      <c r="H6" s="186">
        <v>100</v>
      </c>
      <c r="I6" s="186">
        <v>9.8</v>
      </c>
    </row>
    <row r="7" spans="1:9" ht="16.5" customHeight="1" thickBot="1">
      <c r="A7" s="32" t="s">
        <v>17</v>
      </c>
      <c r="B7" s="187">
        <v>27217</v>
      </c>
      <c r="C7" s="188" t="s">
        <v>244</v>
      </c>
      <c r="D7" s="189">
        <v>27217</v>
      </c>
      <c r="E7" s="188">
        <v>500125</v>
      </c>
      <c r="F7" s="188" t="s">
        <v>244</v>
      </c>
      <c r="G7" s="188">
        <v>485480</v>
      </c>
      <c r="H7" s="190">
        <v>100</v>
      </c>
      <c r="I7" s="190">
        <v>3.2</v>
      </c>
    </row>
    <row r="8" spans="1:4" s="31" customFormat="1" ht="20.25" customHeight="1">
      <c r="A8" s="128" t="s">
        <v>18</v>
      </c>
      <c r="B8" s="33" t="s">
        <v>19</v>
      </c>
      <c r="C8" s="130" t="s">
        <v>20</v>
      </c>
      <c r="D8" s="33" t="s">
        <v>21</v>
      </c>
    </row>
    <row r="9" spans="1:4" s="31" customFormat="1" ht="20.25" customHeight="1">
      <c r="A9" s="129"/>
      <c r="B9" s="34" t="s">
        <v>22</v>
      </c>
      <c r="C9" s="131"/>
      <c r="D9" s="34" t="s">
        <v>22</v>
      </c>
    </row>
    <row r="10" ht="12" customHeight="1">
      <c r="A10" s="2" t="s">
        <v>23</v>
      </c>
    </row>
    <row r="11" ht="13.5" customHeight="1">
      <c r="A11" s="2" t="s">
        <v>24</v>
      </c>
    </row>
  </sheetData>
  <mergeCells count="7">
    <mergeCell ref="A8:A9"/>
    <mergeCell ref="C8:C9"/>
    <mergeCell ref="H3:H4"/>
    <mergeCell ref="I3:I4"/>
    <mergeCell ref="A3:A4"/>
    <mergeCell ref="B3:D3"/>
    <mergeCell ref="E3:G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dcterms:created xsi:type="dcterms:W3CDTF">2007-08-08T07:46:15Z</dcterms:created>
  <dcterms:modified xsi:type="dcterms:W3CDTF">2008-02-28T04:52:57Z</dcterms:modified>
  <cp:category/>
  <cp:version/>
  <cp:contentType/>
  <cp:contentStatus/>
</cp:coreProperties>
</file>