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7680" activeTab="0"/>
  </bookViews>
  <sheets>
    <sheet name="目次" sheetId="1" r:id="rId1"/>
    <sheet name="109" sheetId="2" r:id="rId2"/>
    <sheet name="110" sheetId="3" r:id="rId3"/>
    <sheet name="111" sheetId="4" r:id="rId4"/>
    <sheet name="112" sheetId="5" r:id="rId5"/>
    <sheet name="113" sheetId="6" r:id="rId6"/>
    <sheet name="114" sheetId="7" r:id="rId7"/>
    <sheet name="115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<sst xmlns="http://schemas.openxmlformats.org/spreadsheetml/2006/main" count="143" uniqueCount="87">
  <si>
    <t>（単位　金額　百万円）</t>
  </si>
  <si>
    <t>年度</t>
  </si>
  <si>
    <t>本支店数</t>
  </si>
  <si>
    <t>総預金額</t>
  </si>
  <si>
    <t>貸出額</t>
  </si>
  <si>
    <t>預貸率（％）</t>
  </si>
  <si>
    <t>１５</t>
  </si>
  <si>
    <t>１６</t>
  </si>
  <si>
    <t>１７</t>
  </si>
  <si>
    <t>（単位金額百万円）</t>
  </si>
  <si>
    <t>預金額</t>
  </si>
  <si>
    <t>うち定期性預金額</t>
  </si>
  <si>
    <t>資料　全国銀行協会</t>
  </si>
  <si>
    <t>総数</t>
  </si>
  <si>
    <t>銀行　1)</t>
  </si>
  <si>
    <t>信用金庫</t>
  </si>
  <si>
    <t>信用組合</t>
  </si>
  <si>
    <t>労働金庫</t>
  </si>
  <si>
    <t>資料　(社）東京都信用組合協会</t>
  </si>
  <si>
    <t>総預入高</t>
  </si>
  <si>
    <t>預入高</t>
  </si>
  <si>
    <t>払戻高</t>
  </si>
  <si>
    <t>差引高</t>
  </si>
  <si>
    <t>定額，定期預金</t>
  </si>
  <si>
    <t>通常預金</t>
  </si>
  <si>
    <t>積立預金</t>
  </si>
  <si>
    <t>（単位　金額　億円，枚数　千枚）</t>
  </si>
  <si>
    <t>年次</t>
  </si>
  <si>
    <t>総店舗数</t>
  </si>
  <si>
    <t>手形交換高</t>
  </si>
  <si>
    <t>金額に対する差額の割合</t>
  </si>
  <si>
    <t>平均1日交換高</t>
  </si>
  <si>
    <t>枚数</t>
  </si>
  <si>
    <t>金額</t>
  </si>
  <si>
    <t>差額</t>
  </si>
  <si>
    <t>注　東京手形交換所による数値であり，参加店舗は東京都一円及び近県の一部を含む。</t>
  </si>
  <si>
    <t>交換日数</t>
  </si>
  <si>
    <t>（単位　金額　万円）</t>
  </si>
  <si>
    <t>申込数</t>
  </si>
  <si>
    <t>融資数</t>
  </si>
  <si>
    <t>件数</t>
  </si>
  <si>
    <t>資料　産業振興分野</t>
  </si>
  <si>
    <t>償還金額</t>
  </si>
  <si>
    <t>融資現在高</t>
  </si>
  <si>
    <t>表番号</t>
  </si>
  <si>
    <t>統計名</t>
  </si>
  <si>
    <t>金融</t>
  </si>
  <si>
    <t>平成１４年度</t>
  </si>
  <si>
    <t>１０９．主要金融機関店舗数（平成１４～平成1８年度）</t>
  </si>
  <si>
    <t>…</t>
  </si>
  <si>
    <t>－</t>
  </si>
  <si>
    <t>１１２．信用組合預金額及び貸出額（平成１４～平成1８年度）</t>
  </si>
  <si>
    <t>１１１．信用金庫預金額及び貸出額（平成１４～平成1８年度）</t>
  </si>
  <si>
    <t>１１０．銀行預金額及び貸出額(平成１４～平成1８年度）</t>
  </si>
  <si>
    <t>-</t>
  </si>
  <si>
    <t>-</t>
  </si>
  <si>
    <t xml:space="preserve">           ２）    -</t>
  </si>
  <si>
    <t xml:space="preserve">           ２）    -</t>
  </si>
  <si>
    <t xml:space="preserve">       ２）    -</t>
  </si>
  <si>
    <t>平成14年度</t>
  </si>
  <si>
    <t xml:space="preserve">       16　１）</t>
  </si>
  <si>
    <t xml:space="preserve">       17　１）</t>
  </si>
  <si>
    <t xml:space="preserve">     18　１）</t>
  </si>
  <si>
    <t xml:space="preserve">          １）　　-</t>
  </si>
  <si>
    <t xml:space="preserve">       １）　　-</t>
  </si>
  <si>
    <t>注　　　 １）　銀行＝都市銀行，地方銀行，第二地方銀行協会加盟の地方銀行，信託銀行</t>
  </si>
  <si>
    <t>　　　　　２）　平成１６年度から資料提供なし</t>
  </si>
  <si>
    <t>資料　　全国銀行協会，（社）東京都信用金庫協会，（社）東京都信用組合協会，中央労働金庫</t>
  </si>
  <si>
    <t>注　　　 １）　平成１６年度から資料提供なし</t>
  </si>
  <si>
    <t>資料　　全国銀行協会</t>
  </si>
  <si>
    <t>注　　　１）　平成１７年度から資料提供なし</t>
  </si>
  <si>
    <t>資料　　(社）東京都信用金庫協会</t>
  </si>
  <si>
    <t xml:space="preserve">      １８  １）</t>
  </si>
  <si>
    <t>資料　　中野郵便局</t>
  </si>
  <si>
    <t>注　　　１）　平成１８年は資料提供なし</t>
  </si>
  <si>
    <t>１１３．郵便貯金（平成１４～平成１８年度）</t>
  </si>
  <si>
    <t>１８</t>
  </si>
  <si>
    <t>平成１４年</t>
  </si>
  <si>
    <t>１１４．東京手形交換高（平成１４～平成１８年）</t>
  </si>
  <si>
    <t>１１５．中小企業融資状況（平成１４～平成１８年度）</t>
  </si>
  <si>
    <t>主要金融機関店舗数（平成14～平成18年度）</t>
  </si>
  <si>
    <t>銀行預金額及び貸出額(平成14～平成18年度）</t>
  </si>
  <si>
    <t>信用金庫預金額及び貸出額(平成14～平成18年度）</t>
  </si>
  <si>
    <t>信用組合預金額及び貸出額（平成14～平成18年度）</t>
  </si>
  <si>
    <t>郵便貯金（平成14～平成18年度）</t>
  </si>
  <si>
    <t>東京手形交換高（平成14～平成18年）</t>
  </si>
  <si>
    <t>中小企業融資状況（平成14～平成18年度）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</si>
</sst>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\ \ \ \ "/>
    <numFmt numFmtId="178" formatCode="#,##0.0_ "/>
    <numFmt numFmtId="179" formatCode="###\ ###\ ##0\ \ "/>
    <numFmt numFmtId="180" formatCode="##.#\ \ \ "/>
    <numFmt numFmtId="181" formatCode="###\ ###\ ##0\ "/>
    <numFmt numFmtId="182" formatCode="###\ ###\ ##0\ \ \ "/>
    <numFmt numFmtId="183" formatCode="###\ ###\ ###\ ###\ ;###0;&quot;- &quot;;@"/>
    <numFmt numFmtId="184" formatCode="###\ ###\ ###\ ###\ ;###0;&quot;-    &quot;;@"/>
    <numFmt numFmtId="185" formatCode="###\ ###\ ###\ ###\ ;###0\ \ \ \ ;&quot;-    &quot;;@"/>
    <numFmt numFmtId="186" formatCode="[&lt;=999]000;[&lt;=99999]000\-00;000\-0000"/>
    <numFmt numFmtId="187" formatCode="\ \ ###\ ###\ ###\ ###\ ;###0;&quot;-    &quot;;@"/>
    <numFmt numFmtId="188" formatCode="\ ###\ ###\ ###\ ###\ ;###0;&quot;-    &quot;;@"/>
    <numFmt numFmtId="189" formatCode="###\ ###\ ###\ ###\ ;###0;&quot;-    &quot;;@\ \ "/>
    <numFmt numFmtId="190" formatCode="###\ ###\ ###\ ###\ ;###0;&quot;-&quot;;@"/>
    <numFmt numFmtId="191" formatCode="###\ ###\ ###\ ###\ ;###0;&quot;-  &quot;;@"/>
    <numFmt numFmtId="192" formatCode="&quot;表に移動&quot;"/>
    <numFmt numFmtId="193" formatCode="###\ ###\ ##0;&quot;△&quot;###\ ###\ ##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明朝"/>
      <family val="1"/>
    </font>
    <font>
      <sz val="11"/>
      <name val="ＭＳ Ｐ明朝"/>
      <family val="1"/>
    </font>
    <font>
      <sz val="11"/>
      <color indexed="12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vertical="top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3" fillId="0" borderId="6" xfId="0" applyNumberFormat="1" applyFont="1" applyBorder="1" applyAlignment="1">
      <alignment/>
    </xf>
    <xf numFmtId="176" fontId="3" fillId="0" borderId="6" xfId="0" applyNumberFormat="1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3" fillId="0" borderId="6" xfId="0" applyNumberFormat="1" applyFont="1" applyFill="1" applyBorder="1" applyAlignment="1">
      <alignment/>
    </xf>
    <xf numFmtId="176" fontId="3" fillId="0" borderId="6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79" fontId="3" fillId="0" borderId="5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79" fontId="4" fillId="0" borderId="9" xfId="0" applyNumberFormat="1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center" vertical="center"/>
    </xf>
    <xf numFmtId="192" fontId="8" fillId="0" borderId="3" xfId="16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2" fillId="0" borderId="0" xfId="16" applyFont="1" applyAlignment="1">
      <alignment vertical="center"/>
    </xf>
    <xf numFmtId="0" fontId="13" fillId="0" borderId="0" xfId="0" applyFont="1" applyAlignment="1">
      <alignment/>
    </xf>
    <xf numFmtId="0" fontId="13" fillId="0" borderId="0" xfId="16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192" fontId="15" fillId="0" borderId="16" xfId="16" applyNumberFormat="1" applyFont="1" applyFill="1" applyBorder="1" applyAlignment="1">
      <alignment horizontal="center" vertical="center" wrapText="1"/>
    </xf>
    <xf numFmtId="192" fontId="15" fillId="0" borderId="17" xfId="16" applyNumberFormat="1" applyFont="1" applyFill="1" applyBorder="1" applyAlignment="1">
      <alignment horizontal="center" vertical="center" wrapText="1"/>
    </xf>
    <xf numFmtId="192" fontId="15" fillId="0" borderId="18" xfId="16" applyNumberFormat="1" applyFont="1" applyFill="1" applyBorder="1" applyAlignment="1">
      <alignment horizontal="center" vertical="center" wrapText="1"/>
    </xf>
    <xf numFmtId="193" fontId="3" fillId="0" borderId="5" xfId="0" applyNumberFormat="1" applyFont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 wrapText="1"/>
    </xf>
    <xf numFmtId="176" fontId="6" fillId="0" borderId="24" xfId="0" applyNumberFormat="1" applyFont="1" applyBorder="1" applyAlignment="1">
      <alignment horizontal="center" vertical="center" wrapText="1"/>
    </xf>
    <xf numFmtId="193" fontId="3" fillId="0" borderId="5" xfId="0" applyNumberFormat="1" applyFont="1" applyBorder="1" applyAlignment="1">
      <alignment vertical="center"/>
    </xf>
    <xf numFmtId="193" fontId="3" fillId="0" borderId="0" xfId="0" applyNumberFormat="1" applyFont="1" applyBorder="1" applyAlignment="1">
      <alignment vertical="center"/>
    </xf>
    <xf numFmtId="193" fontId="3" fillId="0" borderId="0" xfId="0" applyNumberFormat="1" applyFont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5" xfId="0" applyNumberFormat="1" applyFont="1" applyFill="1" applyBorder="1" applyAlignment="1">
      <alignment horizontal="right" vertical="center"/>
    </xf>
    <xf numFmtId="193" fontId="5" fillId="0" borderId="5" xfId="0" applyNumberFormat="1" applyFont="1" applyFill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3" fillId="0" borderId="0" xfId="0" applyNumberFormat="1" applyFont="1" applyFill="1" applyBorder="1" applyAlignment="1">
      <alignment vertical="center"/>
    </xf>
    <xf numFmtId="193" fontId="5" fillId="0" borderId="0" xfId="0" applyNumberFormat="1" applyFont="1" applyFill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93" fontId="4" fillId="0" borderId="1" xfId="0" applyNumberFormat="1" applyFont="1" applyFill="1" applyBorder="1" applyAlignment="1">
      <alignment vertical="center"/>
    </xf>
    <xf numFmtId="193" fontId="5" fillId="0" borderId="1" xfId="0" applyNumberFormat="1" applyFont="1" applyFill="1" applyBorder="1" applyAlignment="1">
      <alignment horizontal="right" vertical="center"/>
    </xf>
    <xf numFmtId="193" fontId="4" fillId="0" borderId="9" xfId="0" applyNumberFormat="1" applyFont="1" applyBorder="1" applyAlignment="1">
      <alignment horizontal="right" vertical="center"/>
    </xf>
    <xf numFmtId="193" fontId="4" fillId="0" borderId="1" xfId="0" applyNumberFormat="1" applyFont="1" applyFill="1" applyBorder="1" applyAlignment="1">
      <alignment horizontal="right" vertical="center"/>
    </xf>
    <xf numFmtId="193" fontId="3" fillId="0" borderId="5" xfId="0" applyNumberFormat="1" applyFont="1" applyFill="1" applyBorder="1" applyAlignment="1">
      <alignment vertical="center"/>
    </xf>
    <xf numFmtId="193" fontId="4" fillId="0" borderId="9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rp-sv2.it-nakano.city.tokyo-nakano.lg.jp/$NAMAAAAAASQpJQAAYAACeEz1OfxU/109&#65374;115&#20027;&#35201;&#37329;&#34701;&#27231;&#38306;&#24215;&#3330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金      融   221"/>
      <sheetName val="222   金      融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9"/>
  <sheetViews>
    <sheetView showGridLines="0" tabSelected="1" workbookViewId="0" topLeftCell="A1">
      <selection activeCell="A1" sqref="A1"/>
    </sheetView>
  </sheetViews>
  <sheetFormatPr defaultColWidth="9.00390625" defaultRowHeight="27" customHeight="1"/>
  <cols>
    <col min="1" max="1" width="7.50390625" style="0" customWidth="1"/>
    <col min="2" max="2" width="50.50390625" style="0" bestFit="1" customWidth="1"/>
    <col min="3" max="3" width="9.00390625" style="66" customWidth="1"/>
    <col min="4" max="4" width="9.00390625" style="63" customWidth="1"/>
  </cols>
  <sheetData>
    <row r="1" spans="1:3" ht="27" customHeight="1" thickBot="1">
      <c r="A1" s="53" t="s">
        <v>46</v>
      </c>
      <c r="B1" s="54"/>
      <c r="C1" s="65"/>
    </row>
    <row r="2" spans="1:3" ht="27" customHeight="1" thickBot="1">
      <c r="A2" s="55" t="s">
        <v>44</v>
      </c>
      <c r="B2" s="71" t="s">
        <v>45</v>
      </c>
      <c r="C2" s="72"/>
    </row>
    <row r="3" spans="1:3" ht="27" customHeight="1">
      <c r="A3" s="58">
        <v>109</v>
      </c>
      <c r="B3" s="59" t="s">
        <v>80</v>
      </c>
      <c r="C3" s="67">
        <f>HYPERLINK("#109！A１",)</f>
        <v>0</v>
      </c>
    </row>
    <row r="4" spans="1:3" ht="27" customHeight="1">
      <c r="A4" s="56">
        <v>110</v>
      </c>
      <c r="B4" s="57" t="s">
        <v>81</v>
      </c>
      <c r="C4" s="68">
        <f>HYPERLINK("#110！A１",)</f>
        <v>0</v>
      </c>
    </row>
    <row r="5" spans="1:3" ht="27" customHeight="1">
      <c r="A5" s="56">
        <v>111</v>
      </c>
      <c r="B5" s="57" t="s">
        <v>82</v>
      </c>
      <c r="C5" s="68">
        <f>HYPERLINK("#111！A１",)</f>
        <v>0</v>
      </c>
    </row>
    <row r="6" spans="1:3" ht="27" customHeight="1">
      <c r="A6" s="56">
        <v>112</v>
      </c>
      <c r="B6" s="57" t="s">
        <v>83</v>
      </c>
      <c r="C6" s="68">
        <f>HYPERLINK("#112！A１",)</f>
        <v>0</v>
      </c>
    </row>
    <row r="7" spans="1:3" ht="27" customHeight="1">
      <c r="A7" s="56">
        <v>113</v>
      </c>
      <c r="B7" s="57" t="s">
        <v>84</v>
      </c>
      <c r="C7" s="68">
        <f>HYPERLINK("#113！A１",)</f>
        <v>0</v>
      </c>
    </row>
    <row r="8" spans="1:3" ht="27" customHeight="1">
      <c r="A8" s="56">
        <v>114</v>
      </c>
      <c r="B8" s="57" t="s">
        <v>85</v>
      </c>
      <c r="C8" s="68">
        <f>HYPERLINK("#114！A１",)</f>
        <v>0</v>
      </c>
    </row>
    <row r="9" spans="1:3" ht="27" customHeight="1" thickBot="1">
      <c r="A9" s="60">
        <v>115</v>
      </c>
      <c r="B9" s="61" t="s">
        <v>86</v>
      </c>
      <c r="C9" s="69">
        <f>HYPERLINK("#115！A１",)</f>
        <v>0</v>
      </c>
    </row>
  </sheetData>
  <mergeCells count="1">
    <mergeCell ref="B2:C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11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9.25390625" style="2" customWidth="1"/>
    <col min="2" max="6" width="10.875" style="2" customWidth="1"/>
    <col min="7" max="16384" width="3.75390625" style="2" customWidth="1"/>
  </cols>
  <sheetData>
    <row r="1" s="15" customFormat="1" ht="16.5" customHeight="1">
      <c r="A1" s="29" t="s">
        <v>48</v>
      </c>
    </row>
    <row r="2" s="15" customFormat="1" ht="16.5" customHeight="1" thickBot="1">
      <c r="A2" s="62" t="str">
        <f>HYPERLINK("#目次!A3","目次に戻る")</f>
        <v>目次に戻る</v>
      </c>
    </row>
    <row r="3" spans="1:6" ht="16.5" customHeight="1">
      <c r="A3" s="4" t="s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</row>
    <row r="4" spans="1:6" ht="16.5" customHeight="1">
      <c r="A4" s="6" t="s">
        <v>59</v>
      </c>
      <c r="B4" s="70">
        <v>49</v>
      </c>
      <c r="C4" s="86">
        <v>19</v>
      </c>
      <c r="D4" s="86">
        <v>28</v>
      </c>
      <c r="E4" s="86">
        <v>1</v>
      </c>
      <c r="F4" s="86">
        <v>1</v>
      </c>
    </row>
    <row r="5" spans="1:6" ht="16.5" customHeight="1">
      <c r="A5" s="6">
        <v>15</v>
      </c>
      <c r="B5" s="70">
        <v>45</v>
      </c>
      <c r="C5" s="86">
        <v>18</v>
      </c>
      <c r="D5" s="86">
        <v>25</v>
      </c>
      <c r="E5" s="86">
        <v>1</v>
      </c>
      <c r="F5" s="86">
        <v>1</v>
      </c>
    </row>
    <row r="6" spans="1:6" ht="16.5" customHeight="1">
      <c r="A6" s="6">
        <v>16</v>
      </c>
      <c r="B6" s="70" t="s">
        <v>54</v>
      </c>
      <c r="C6" s="85" t="s">
        <v>57</v>
      </c>
      <c r="D6" s="86">
        <v>23</v>
      </c>
      <c r="E6" s="86">
        <v>1</v>
      </c>
      <c r="F6" s="86">
        <v>1</v>
      </c>
    </row>
    <row r="7" spans="1:6" ht="16.5" customHeight="1">
      <c r="A7" s="6">
        <v>17</v>
      </c>
      <c r="B7" s="88" t="s">
        <v>55</v>
      </c>
      <c r="C7" s="91" t="s">
        <v>56</v>
      </c>
      <c r="D7" s="86">
        <v>23</v>
      </c>
      <c r="E7" s="86">
        <v>1</v>
      </c>
      <c r="F7" s="86">
        <v>1</v>
      </c>
    </row>
    <row r="8" spans="1:6" s="31" customFormat="1" ht="16.5" customHeight="1" thickBot="1">
      <c r="A8" s="30">
        <v>18</v>
      </c>
      <c r="B8" s="89" t="s">
        <v>55</v>
      </c>
      <c r="C8" s="92" t="s">
        <v>58</v>
      </c>
      <c r="D8" s="90">
        <v>22</v>
      </c>
      <c r="E8" s="90">
        <v>1</v>
      </c>
      <c r="F8" s="90">
        <v>1</v>
      </c>
    </row>
    <row r="9" spans="1:6" ht="16.5" customHeight="1">
      <c r="A9" s="32" t="s">
        <v>65</v>
      </c>
      <c r="B9" s="33"/>
      <c r="C9" s="33"/>
      <c r="D9" s="14"/>
      <c r="E9" s="14"/>
      <c r="F9" s="14"/>
    </row>
    <row r="10" spans="1:6" ht="16.5" customHeight="1">
      <c r="A10" s="10" t="s">
        <v>66</v>
      </c>
      <c r="B10" s="26"/>
      <c r="C10" s="26"/>
      <c r="D10" s="27"/>
      <c r="E10" s="27"/>
      <c r="F10" s="27"/>
    </row>
    <row r="11" ht="16.5" customHeight="1">
      <c r="A11" s="15" t="s">
        <v>67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E12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9.25390625" style="2" customWidth="1"/>
    <col min="2" max="5" width="13.625" style="2" customWidth="1"/>
    <col min="6" max="16384" width="4.125" style="2" customWidth="1"/>
  </cols>
  <sheetData>
    <row r="1" ht="16.5" customHeight="1">
      <c r="A1" s="1" t="s">
        <v>53</v>
      </c>
    </row>
    <row r="2" ht="16.5" customHeight="1">
      <c r="A2" s="64" t="str">
        <f>HYPERLINK("#目次!A4","目次に戻る")</f>
        <v>目次に戻る</v>
      </c>
    </row>
    <row r="3" spans="1:2" ht="16.5" customHeight="1" thickBot="1">
      <c r="A3" s="3" t="s">
        <v>9</v>
      </c>
      <c r="B3" s="3"/>
    </row>
    <row r="4" spans="1:5" ht="16.5" customHeight="1">
      <c r="A4" s="73" t="s">
        <v>1</v>
      </c>
      <c r="B4" s="75" t="s">
        <v>2</v>
      </c>
      <c r="C4" s="77" t="s">
        <v>10</v>
      </c>
      <c r="D4" s="73"/>
      <c r="E4" s="77" t="s">
        <v>4</v>
      </c>
    </row>
    <row r="5" spans="1:5" ht="16.5" customHeight="1">
      <c r="A5" s="74"/>
      <c r="B5" s="76"/>
      <c r="C5" s="16"/>
      <c r="D5" s="17" t="s">
        <v>11</v>
      </c>
      <c r="E5" s="78"/>
    </row>
    <row r="6" spans="1:5" ht="16.5" customHeight="1">
      <c r="A6" s="6" t="s">
        <v>59</v>
      </c>
      <c r="B6" s="18">
        <v>19</v>
      </c>
      <c r="C6" s="39">
        <v>1588960</v>
      </c>
      <c r="D6" s="93" t="s">
        <v>49</v>
      </c>
      <c r="E6" s="39">
        <v>576941</v>
      </c>
    </row>
    <row r="7" spans="1:5" ht="16.5" customHeight="1">
      <c r="A7" s="6">
        <v>15</v>
      </c>
      <c r="B7" s="18">
        <v>18</v>
      </c>
      <c r="C7" s="39">
        <v>1585538</v>
      </c>
      <c r="D7" s="93" t="s">
        <v>49</v>
      </c>
      <c r="E7" s="39">
        <v>538009</v>
      </c>
    </row>
    <row r="8" spans="1:5" ht="16.5" customHeight="1">
      <c r="A8" s="6" t="s">
        <v>60</v>
      </c>
      <c r="B8" s="18" t="s">
        <v>50</v>
      </c>
      <c r="C8" s="39" t="s">
        <v>50</v>
      </c>
      <c r="D8" s="93" t="s">
        <v>50</v>
      </c>
      <c r="E8" s="39" t="s">
        <v>50</v>
      </c>
    </row>
    <row r="9" spans="1:5" ht="16.5" customHeight="1">
      <c r="A9" s="6" t="s">
        <v>61</v>
      </c>
      <c r="B9" s="19" t="s">
        <v>50</v>
      </c>
      <c r="C9" s="20" t="s">
        <v>50</v>
      </c>
      <c r="D9" s="21" t="s">
        <v>50</v>
      </c>
      <c r="E9" s="20" t="s">
        <v>50</v>
      </c>
    </row>
    <row r="10" spans="1:5" ht="16.5" customHeight="1" thickBot="1">
      <c r="A10" s="40" t="s">
        <v>62</v>
      </c>
      <c r="B10" s="22" t="s">
        <v>50</v>
      </c>
      <c r="C10" s="23" t="s">
        <v>50</v>
      </c>
      <c r="D10" s="24" t="s">
        <v>50</v>
      </c>
      <c r="E10" s="23" t="s">
        <v>50</v>
      </c>
    </row>
    <row r="11" spans="1:5" ht="16.5" customHeight="1">
      <c r="A11" s="25" t="s">
        <v>68</v>
      </c>
      <c r="B11" s="26"/>
      <c r="C11" s="27"/>
      <c r="D11" s="27"/>
      <c r="E11" s="27"/>
    </row>
    <row r="12" spans="1:5" ht="16.5" customHeight="1">
      <c r="A12" s="28" t="s">
        <v>69</v>
      </c>
      <c r="B12" s="27"/>
      <c r="C12" s="27"/>
      <c r="D12" s="27"/>
      <c r="E12" s="27"/>
    </row>
  </sheetData>
  <mergeCells count="4">
    <mergeCell ref="A4:A5"/>
    <mergeCell ref="B4:B5"/>
    <mergeCell ref="C4:D4"/>
    <mergeCell ref="E4:E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11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9.25390625" style="2" customWidth="1"/>
    <col min="2" max="5" width="11.00390625" style="2" customWidth="1"/>
    <col min="6" max="16384" width="4.75390625" style="2" customWidth="1"/>
  </cols>
  <sheetData>
    <row r="1" ht="16.5" customHeight="1">
      <c r="A1" s="1" t="s">
        <v>52</v>
      </c>
    </row>
    <row r="2" ht="16.5" customHeight="1">
      <c r="A2" s="64" t="str">
        <f>HYPERLINK("#目次!A5","目次に戻る")</f>
        <v>目次に戻る</v>
      </c>
    </row>
    <row r="3" spans="1:2" ht="16.5" customHeight="1" thickBot="1">
      <c r="A3" s="3" t="s">
        <v>0</v>
      </c>
      <c r="B3" s="3"/>
    </row>
    <row r="4" spans="1:5" ht="16.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16.5" customHeight="1">
      <c r="A5" s="6" t="s">
        <v>59</v>
      </c>
      <c r="B5" s="7">
        <v>28</v>
      </c>
      <c r="C5" s="2">
        <v>454972</v>
      </c>
      <c r="D5" s="2">
        <v>272286</v>
      </c>
      <c r="E5" s="8">
        <v>59.8</v>
      </c>
    </row>
    <row r="6" spans="1:5" ht="16.5" customHeight="1">
      <c r="A6" s="6">
        <v>15</v>
      </c>
      <c r="B6" s="7">
        <v>25</v>
      </c>
      <c r="C6" s="2">
        <v>422104</v>
      </c>
      <c r="D6" s="2">
        <v>247142</v>
      </c>
      <c r="E6" s="8">
        <v>58.5</v>
      </c>
    </row>
    <row r="7" spans="1:5" ht="16.5" customHeight="1">
      <c r="A7" s="6">
        <v>16</v>
      </c>
      <c r="B7" s="7">
        <v>23</v>
      </c>
      <c r="C7" s="2">
        <v>418888</v>
      </c>
      <c r="D7" s="2">
        <v>235115</v>
      </c>
      <c r="E7" s="8">
        <v>56.1</v>
      </c>
    </row>
    <row r="8" spans="1:5" ht="16.5" customHeight="1">
      <c r="A8" s="6" t="s">
        <v>61</v>
      </c>
      <c r="B8" s="9">
        <v>23</v>
      </c>
      <c r="C8" s="10" t="s">
        <v>63</v>
      </c>
      <c r="D8" s="10" t="s">
        <v>63</v>
      </c>
      <c r="E8" s="10" t="s">
        <v>63</v>
      </c>
    </row>
    <row r="9" spans="1:5" ht="16.5" customHeight="1" thickBot="1">
      <c r="A9" s="40" t="s">
        <v>62</v>
      </c>
      <c r="B9" s="12">
        <v>22</v>
      </c>
      <c r="C9" s="94" t="s">
        <v>64</v>
      </c>
      <c r="D9" s="94" t="s">
        <v>64</v>
      </c>
      <c r="E9" s="94" t="s">
        <v>64</v>
      </c>
    </row>
    <row r="10" spans="1:5" ht="16.5" customHeight="1">
      <c r="A10" s="13" t="s">
        <v>70</v>
      </c>
      <c r="B10" s="14"/>
      <c r="C10" s="14"/>
      <c r="D10" s="14"/>
      <c r="E10" s="14"/>
    </row>
    <row r="11" ht="16.5" customHeight="1">
      <c r="A11" s="15" t="s">
        <v>71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10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9.25390625" style="2" customWidth="1"/>
    <col min="2" max="5" width="11.50390625" style="2" customWidth="1"/>
    <col min="6" max="16384" width="5.00390625" style="2" customWidth="1"/>
  </cols>
  <sheetData>
    <row r="1" ht="16.5" customHeight="1">
      <c r="A1" s="1" t="s">
        <v>51</v>
      </c>
    </row>
    <row r="2" ht="16.5" customHeight="1">
      <c r="A2" s="64" t="str">
        <f>HYPERLINK("#目次!A6","目次に戻る")</f>
        <v>目次に戻る</v>
      </c>
    </row>
    <row r="3" spans="1:2" ht="16.5" customHeight="1" thickBot="1">
      <c r="A3" s="3" t="s">
        <v>0</v>
      </c>
      <c r="B3" s="3"/>
    </row>
    <row r="4" spans="1:5" ht="16.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16.5" customHeight="1">
      <c r="A5" s="6" t="s">
        <v>47</v>
      </c>
      <c r="B5" s="7">
        <v>1</v>
      </c>
      <c r="C5" s="2">
        <v>8664</v>
      </c>
      <c r="D5" s="2">
        <v>5188</v>
      </c>
      <c r="E5" s="8">
        <v>59.8</v>
      </c>
    </row>
    <row r="6" spans="1:5" ht="16.5" customHeight="1">
      <c r="A6" s="34">
        <v>15</v>
      </c>
      <c r="B6" s="7">
        <v>1</v>
      </c>
      <c r="C6" s="2">
        <v>8852</v>
      </c>
      <c r="D6" s="2">
        <v>4541</v>
      </c>
      <c r="E6" s="8">
        <v>51.3</v>
      </c>
    </row>
    <row r="7" spans="1:5" ht="16.5" customHeight="1">
      <c r="A7" s="34">
        <v>16</v>
      </c>
      <c r="B7" s="7">
        <v>1</v>
      </c>
      <c r="C7" s="2">
        <v>10032</v>
      </c>
      <c r="D7" s="2">
        <v>7548</v>
      </c>
      <c r="E7" s="8">
        <v>75.2</v>
      </c>
    </row>
    <row r="8" spans="1:5" ht="16.5" customHeight="1">
      <c r="A8" s="34">
        <v>17</v>
      </c>
      <c r="B8" s="9">
        <v>1</v>
      </c>
      <c r="C8" s="10">
        <v>10809</v>
      </c>
      <c r="D8" s="10">
        <v>14683</v>
      </c>
      <c r="E8" s="11">
        <v>135.8</v>
      </c>
    </row>
    <row r="9" spans="1:5" ht="16.5" customHeight="1" thickBot="1">
      <c r="A9" s="35">
        <v>18</v>
      </c>
      <c r="B9" s="36">
        <v>1</v>
      </c>
      <c r="C9" s="37">
        <v>10486</v>
      </c>
      <c r="D9" s="37">
        <v>15504</v>
      </c>
      <c r="E9" s="38">
        <v>147.8</v>
      </c>
    </row>
    <row r="10" s="15" customFormat="1" ht="16.5" customHeight="1">
      <c r="A10" s="15" t="s">
        <v>18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G12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9.25390625" style="2" customWidth="1"/>
    <col min="2" max="7" width="12.625" style="2" customWidth="1"/>
    <col min="8" max="16384" width="4.125" style="2" customWidth="1"/>
  </cols>
  <sheetData>
    <row r="1" s="15" customFormat="1" ht="16.5" customHeight="1">
      <c r="A1" s="29" t="s">
        <v>75</v>
      </c>
    </row>
    <row r="2" s="15" customFormat="1" ht="16.5" customHeight="1">
      <c r="A2" s="64" t="str">
        <f>HYPERLINK("#目次!A7","目次に戻る")</f>
        <v>目次に戻る</v>
      </c>
    </row>
    <row r="3" spans="1:2" ht="16.5" customHeight="1" thickBot="1">
      <c r="A3" s="3" t="s">
        <v>0</v>
      </c>
      <c r="B3" s="3"/>
    </row>
    <row r="4" spans="1:7" ht="16.5" customHeight="1">
      <c r="A4" s="73" t="s">
        <v>1</v>
      </c>
      <c r="B4" s="75" t="s">
        <v>19</v>
      </c>
      <c r="C4" s="79" t="s">
        <v>20</v>
      </c>
      <c r="D4" s="80"/>
      <c r="E4" s="81"/>
      <c r="F4" s="75" t="s">
        <v>21</v>
      </c>
      <c r="G4" s="77" t="s">
        <v>22</v>
      </c>
    </row>
    <row r="5" spans="1:7" ht="16.5" customHeight="1">
      <c r="A5" s="74"/>
      <c r="B5" s="76"/>
      <c r="C5" s="17" t="s">
        <v>24</v>
      </c>
      <c r="D5" s="17" t="s">
        <v>25</v>
      </c>
      <c r="E5" s="17" t="s">
        <v>23</v>
      </c>
      <c r="F5" s="76"/>
      <c r="G5" s="78"/>
    </row>
    <row r="6" spans="1:7" ht="16.5" customHeight="1">
      <c r="A6" s="6" t="s">
        <v>47</v>
      </c>
      <c r="B6" s="70">
        <v>36841</v>
      </c>
      <c r="C6" s="86">
        <v>28393</v>
      </c>
      <c r="D6" s="86">
        <v>517</v>
      </c>
      <c r="E6" s="86">
        <v>7931</v>
      </c>
      <c r="F6" s="86">
        <v>37755</v>
      </c>
      <c r="G6" s="86">
        <v>-914</v>
      </c>
    </row>
    <row r="7" spans="1:7" ht="16.5" customHeight="1">
      <c r="A7" s="6" t="s">
        <v>6</v>
      </c>
      <c r="B7" s="70">
        <v>31110</v>
      </c>
      <c r="C7" s="86">
        <v>24916</v>
      </c>
      <c r="D7" s="86">
        <v>483</v>
      </c>
      <c r="E7" s="86">
        <v>5711</v>
      </c>
      <c r="F7" s="86">
        <v>31565</v>
      </c>
      <c r="G7" s="86">
        <v>-455</v>
      </c>
    </row>
    <row r="8" spans="1:7" ht="16.5" customHeight="1">
      <c r="A8" s="6" t="s">
        <v>7</v>
      </c>
      <c r="B8" s="70">
        <v>32285</v>
      </c>
      <c r="C8" s="86">
        <v>26465</v>
      </c>
      <c r="D8" s="86">
        <v>391</v>
      </c>
      <c r="E8" s="86">
        <v>5429</v>
      </c>
      <c r="F8" s="86">
        <v>35160</v>
      </c>
      <c r="G8" s="86">
        <v>-2875</v>
      </c>
    </row>
    <row r="9" spans="1:7" ht="16.5" customHeight="1">
      <c r="A9" s="6" t="s">
        <v>8</v>
      </c>
      <c r="B9" s="70">
        <v>29375</v>
      </c>
      <c r="C9" s="87">
        <v>25948</v>
      </c>
      <c r="D9" s="87">
        <v>314</v>
      </c>
      <c r="E9" s="87">
        <v>3113</v>
      </c>
      <c r="F9" s="87">
        <v>34178</v>
      </c>
      <c r="G9" s="87">
        <v>-4803</v>
      </c>
    </row>
    <row r="10" spans="1:7" ht="16.5" customHeight="1" thickBot="1">
      <c r="A10" s="95" t="s">
        <v>72</v>
      </c>
      <c r="B10" s="98" t="s">
        <v>50</v>
      </c>
      <c r="C10" s="99" t="s">
        <v>50</v>
      </c>
      <c r="D10" s="99" t="s">
        <v>50</v>
      </c>
      <c r="E10" s="99" t="s">
        <v>50</v>
      </c>
      <c r="F10" s="99" t="s">
        <v>50</v>
      </c>
      <c r="G10" s="97" t="s">
        <v>50</v>
      </c>
    </row>
    <row r="11" ht="16.5" customHeight="1">
      <c r="A11" s="13" t="s">
        <v>74</v>
      </c>
    </row>
    <row r="12" ht="16.5" customHeight="1">
      <c r="A12" s="15" t="s">
        <v>73</v>
      </c>
    </row>
  </sheetData>
  <mergeCells count="5">
    <mergeCell ref="G4:G5"/>
    <mergeCell ref="A4:A5"/>
    <mergeCell ref="B4:B5"/>
    <mergeCell ref="C4:E4"/>
    <mergeCell ref="F4:F5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I12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10.25390625" style="2" customWidth="1"/>
  </cols>
  <sheetData>
    <row r="1" ht="16.5" customHeight="1">
      <c r="A1" s="1" t="s">
        <v>78</v>
      </c>
    </row>
    <row r="2" ht="16.5" customHeight="1">
      <c r="A2" s="64" t="str">
        <f>HYPERLINK("#目次!A8","目次に戻る")</f>
        <v>目次に戻る</v>
      </c>
    </row>
    <row r="3" spans="1:2" ht="16.5" customHeight="1" thickBot="1">
      <c r="A3" s="3" t="s">
        <v>26</v>
      </c>
      <c r="B3" s="3"/>
    </row>
    <row r="4" spans="1:9" ht="16.5" customHeight="1">
      <c r="A4" s="73" t="s">
        <v>27</v>
      </c>
      <c r="B4" s="75" t="s">
        <v>28</v>
      </c>
      <c r="C4" s="79" t="s">
        <v>29</v>
      </c>
      <c r="D4" s="80"/>
      <c r="E4" s="81"/>
      <c r="F4" s="82" t="s">
        <v>30</v>
      </c>
      <c r="G4" s="75" t="s">
        <v>36</v>
      </c>
      <c r="H4" s="79" t="s">
        <v>31</v>
      </c>
      <c r="I4" s="80"/>
    </row>
    <row r="5" spans="1:9" ht="16.5" customHeight="1">
      <c r="A5" s="74"/>
      <c r="B5" s="76"/>
      <c r="C5" s="17" t="s">
        <v>32</v>
      </c>
      <c r="D5" s="17" t="s">
        <v>33</v>
      </c>
      <c r="E5" s="17" t="s">
        <v>34</v>
      </c>
      <c r="F5" s="83"/>
      <c r="G5" s="76"/>
      <c r="H5" s="17" t="s">
        <v>32</v>
      </c>
      <c r="I5" s="17" t="s">
        <v>33</v>
      </c>
    </row>
    <row r="6" spans="1:9" ht="16.5" customHeight="1">
      <c r="A6" s="6" t="s">
        <v>77</v>
      </c>
      <c r="B6" s="41">
        <v>5872</v>
      </c>
      <c r="C6" s="27">
        <v>63001</v>
      </c>
      <c r="D6" s="27">
        <v>5002325</v>
      </c>
      <c r="E6" s="27">
        <v>1543949</v>
      </c>
      <c r="F6" s="42">
        <v>30.86462794800418</v>
      </c>
      <c r="G6" s="43">
        <v>246</v>
      </c>
      <c r="H6" s="43">
        <v>256</v>
      </c>
      <c r="I6" s="44">
        <v>20334</v>
      </c>
    </row>
    <row r="7" spans="1:9" ht="16.5" customHeight="1">
      <c r="A7" s="6" t="s">
        <v>6</v>
      </c>
      <c r="B7" s="41">
        <v>5624</v>
      </c>
      <c r="C7" s="27">
        <v>57507</v>
      </c>
      <c r="D7" s="27">
        <v>4442536</v>
      </c>
      <c r="E7" s="27">
        <v>1507569</v>
      </c>
      <c r="F7" s="42">
        <v>33.934874134953546</v>
      </c>
      <c r="G7" s="43">
        <v>245</v>
      </c>
      <c r="H7" s="43">
        <v>234</v>
      </c>
      <c r="I7" s="44">
        <v>18132</v>
      </c>
    </row>
    <row r="8" spans="1:9" ht="16.5" customHeight="1">
      <c r="A8" s="6" t="s">
        <v>7</v>
      </c>
      <c r="B8" s="41">
        <v>5443</v>
      </c>
      <c r="C8" s="27">
        <v>53156</v>
      </c>
      <c r="D8" s="27">
        <v>4270649</v>
      </c>
      <c r="E8" s="27">
        <v>1469633</v>
      </c>
      <c r="F8" s="42">
        <v>34.41240429733279</v>
      </c>
      <c r="G8" s="43">
        <v>246</v>
      </c>
      <c r="H8" s="43">
        <v>216</v>
      </c>
      <c r="I8" s="44">
        <v>17360</v>
      </c>
    </row>
    <row r="9" spans="1:9" ht="16.5" customHeight="1">
      <c r="A9" s="6" t="s">
        <v>8</v>
      </c>
      <c r="B9" s="45">
        <v>5231</v>
      </c>
      <c r="C9" s="26">
        <v>48863</v>
      </c>
      <c r="D9" s="26">
        <v>3637607</v>
      </c>
      <c r="E9" s="26">
        <v>1149929</v>
      </c>
      <c r="F9" s="46">
        <v>31.612238485355892</v>
      </c>
      <c r="G9" s="47">
        <v>245</v>
      </c>
      <c r="H9" s="47">
        <v>199</v>
      </c>
      <c r="I9" s="48">
        <v>14847</v>
      </c>
    </row>
    <row r="10" spans="1:9" ht="16.5" customHeight="1" thickBot="1">
      <c r="A10" s="40" t="s">
        <v>76</v>
      </c>
      <c r="B10" s="49">
        <v>5115</v>
      </c>
      <c r="C10" s="37">
        <v>44424</v>
      </c>
      <c r="D10" s="37">
        <v>3263918</v>
      </c>
      <c r="E10" s="37">
        <v>1027561</v>
      </c>
      <c r="F10" s="50">
        <v>31.5</v>
      </c>
      <c r="G10" s="51">
        <v>248</v>
      </c>
      <c r="H10" s="51">
        <v>179</v>
      </c>
      <c r="I10" s="52">
        <v>13160</v>
      </c>
    </row>
    <row r="11" ht="16.5" customHeight="1">
      <c r="A11" s="15" t="s">
        <v>35</v>
      </c>
    </row>
    <row r="12" ht="16.5" customHeight="1">
      <c r="A12" s="15" t="s">
        <v>12</v>
      </c>
    </row>
  </sheetData>
  <mergeCells count="6">
    <mergeCell ref="A4:A5"/>
    <mergeCell ref="F4:F5"/>
    <mergeCell ref="G4:G5"/>
    <mergeCell ref="H4:I4"/>
    <mergeCell ref="B4:B5"/>
    <mergeCell ref="C4:E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H11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9.875" style="2" customWidth="1"/>
  </cols>
  <sheetData>
    <row r="1" ht="16.5" customHeight="1">
      <c r="A1" s="1" t="s">
        <v>79</v>
      </c>
    </row>
    <row r="2" ht="16.5" customHeight="1">
      <c r="A2" s="64" t="str">
        <f>HYPERLINK("#目次!A9","目次に戻る")</f>
        <v>目次に戻る</v>
      </c>
    </row>
    <row r="3" spans="1:2" ht="16.5" customHeight="1" thickBot="1">
      <c r="A3" s="3" t="s">
        <v>37</v>
      </c>
      <c r="B3" s="3"/>
    </row>
    <row r="4" spans="1:8" ht="16.5" customHeight="1">
      <c r="A4" s="73" t="s">
        <v>1</v>
      </c>
      <c r="B4" s="79" t="s">
        <v>38</v>
      </c>
      <c r="C4" s="81"/>
      <c r="D4" s="79" t="s">
        <v>39</v>
      </c>
      <c r="E4" s="81"/>
      <c r="F4" s="75" t="s">
        <v>42</v>
      </c>
      <c r="G4" s="79" t="s">
        <v>43</v>
      </c>
      <c r="H4" s="80"/>
    </row>
    <row r="5" spans="1:8" ht="16.5" customHeight="1">
      <c r="A5" s="74"/>
      <c r="B5" s="17" t="s">
        <v>40</v>
      </c>
      <c r="C5" s="17" t="s">
        <v>33</v>
      </c>
      <c r="D5" s="17" t="s">
        <v>40</v>
      </c>
      <c r="E5" s="17" t="s">
        <v>33</v>
      </c>
      <c r="F5" s="76"/>
      <c r="G5" s="17" t="s">
        <v>40</v>
      </c>
      <c r="H5" s="17" t="s">
        <v>33</v>
      </c>
    </row>
    <row r="6" spans="1:8" ht="16.5" customHeight="1">
      <c r="A6" s="6" t="s">
        <v>47</v>
      </c>
      <c r="B6" s="84">
        <v>855</v>
      </c>
      <c r="C6" s="85">
        <v>357160</v>
      </c>
      <c r="D6" s="85">
        <v>680</v>
      </c>
      <c r="E6" s="85">
        <v>242642</v>
      </c>
      <c r="F6" s="85">
        <v>291588</v>
      </c>
      <c r="G6" s="85">
        <v>3294</v>
      </c>
      <c r="H6" s="85">
        <v>719959</v>
      </c>
    </row>
    <row r="7" spans="1:8" ht="16.5" customHeight="1">
      <c r="A7" s="6" t="s">
        <v>6</v>
      </c>
      <c r="B7" s="84">
        <v>1075</v>
      </c>
      <c r="C7" s="85">
        <v>468371</v>
      </c>
      <c r="D7" s="85">
        <v>863</v>
      </c>
      <c r="E7" s="85">
        <v>319153</v>
      </c>
      <c r="F7" s="85">
        <v>293916</v>
      </c>
      <c r="G7" s="85">
        <v>3358</v>
      </c>
      <c r="H7" s="85">
        <v>738752</v>
      </c>
    </row>
    <row r="8" spans="1:8" ht="16.5" customHeight="1">
      <c r="A8" s="6" t="s">
        <v>7</v>
      </c>
      <c r="B8" s="84">
        <v>917</v>
      </c>
      <c r="C8" s="85">
        <v>382820</v>
      </c>
      <c r="D8" s="85">
        <v>737</v>
      </c>
      <c r="E8" s="85">
        <v>274972</v>
      </c>
      <c r="F8" s="85">
        <v>279729</v>
      </c>
      <c r="G8" s="85">
        <v>3381</v>
      </c>
      <c r="H8" s="85">
        <v>730639</v>
      </c>
    </row>
    <row r="9" spans="1:8" ht="16.5" customHeight="1">
      <c r="A9" s="6" t="s">
        <v>8</v>
      </c>
      <c r="B9" s="100">
        <v>798</v>
      </c>
      <c r="C9" s="91">
        <v>340361</v>
      </c>
      <c r="D9" s="91">
        <v>713</v>
      </c>
      <c r="E9" s="91">
        <v>275671</v>
      </c>
      <c r="F9" s="91">
        <v>282426</v>
      </c>
      <c r="G9" s="91">
        <v>3386</v>
      </c>
      <c r="H9" s="91">
        <v>728221</v>
      </c>
    </row>
    <row r="10" spans="1:8" s="31" customFormat="1" ht="16.5" customHeight="1" thickBot="1">
      <c r="A10" s="40" t="s">
        <v>76</v>
      </c>
      <c r="B10" s="101">
        <v>837</v>
      </c>
      <c r="C10" s="96">
        <v>362231</v>
      </c>
      <c r="D10" s="96">
        <v>774</v>
      </c>
      <c r="E10" s="96">
        <v>317998</v>
      </c>
      <c r="F10" s="96">
        <v>290298</v>
      </c>
      <c r="G10" s="96">
        <v>3366</v>
      </c>
      <c r="H10" s="96">
        <v>748657</v>
      </c>
    </row>
    <row r="11" ht="16.5" customHeight="1">
      <c r="A11" s="15" t="s">
        <v>41</v>
      </c>
    </row>
  </sheetData>
  <mergeCells count="5">
    <mergeCell ref="G4:H4"/>
    <mergeCell ref="A4:A5"/>
    <mergeCell ref="B4:C4"/>
    <mergeCell ref="D4:E4"/>
    <mergeCell ref="F4:F5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02367921</cp:lastModifiedBy>
  <dcterms:created xsi:type="dcterms:W3CDTF">2007-08-08T07:35:10Z</dcterms:created>
  <dcterms:modified xsi:type="dcterms:W3CDTF">2008-02-28T02:19:19Z</dcterms:modified>
  <cp:category/>
  <cp:version/>
  <cp:contentType/>
  <cp:contentStatus/>
</cp:coreProperties>
</file>