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目次" sheetId="1" r:id="rId1"/>
    <sheet name="171" sheetId="2" r:id="rId2"/>
    <sheet name="172" sheetId="3" r:id="rId3"/>
    <sheet name="173" sheetId="4" r:id="rId4"/>
    <sheet name="174" sheetId="5" r:id="rId5"/>
    <sheet name="175" sheetId="6" r:id="rId6"/>
    <sheet name="176" sheetId="7" r:id="rId7"/>
    <sheet name="177" sheetId="8" r:id="rId8"/>
    <sheet name="178" sheetId="9" r:id="rId9"/>
    <sheet name="179" sheetId="10" r:id="rId10"/>
    <sheet name="180" sheetId="11" r:id="rId11"/>
  </sheets>
  <definedNames/>
  <calcPr fullCalcOnLoad="1"/>
</workbook>
</file>

<file path=xl/sharedStrings.xml><?xml version="1.0" encoding="utf-8"?>
<sst xmlns="http://schemas.openxmlformats.org/spreadsheetml/2006/main" count="364" uniqueCount="228">
  <si>
    <t>一般会計予算額及び決算額（平成13～平成17年度）</t>
  </si>
  <si>
    <t>一般会計性質別歳出決算額の推移（平成13～平成17年度）</t>
  </si>
  <si>
    <t>用地特別会計（平成16年度，平成17年度）</t>
  </si>
  <si>
    <t>国民健康保険事業特別会計（平成16年度，平成17年度）</t>
  </si>
  <si>
    <t>老人保健医療特別会計（平成16年度，平成17年度）</t>
  </si>
  <si>
    <t>都税徴収状況（平成14～平成17年度）</t>
  </si>
  <si>
    <t>国税徴収状況（平成14～平成17年度）</t>
  </si>
  <si>
    <t>特別区税調定額及び収入額（平成13～平成17年度）</t>
  </si>
  <si>
    <t>財政</t>
  </si>
  <si>
    <t>表番号</t>
  </si>
  <si>
    <t>統計名</t>
  </si>
  <si>
    <t>１７１．一般会計予算額及び決算額（平成１３～平成１７年度）</t>
  </si>
  <si>
    <t>（単位　金額　千円）</t>
  </si>
  <si>
    <t>区分</t>
  </si>
  <si>
    <t>平成１３年度</t>
  </si>
  <si>
    <t>平成１４年度</t>
  </si>
  <si>
    <t>平成１５年度</t>
  </si>
  <si>
    <t>平成１６年度１）</t>
  </si>
  <si>
    <t>平成１７年度</t>
  </si>
  <si>
    <t>当初予算額</t>
  </si>
  <si>
    <t>最終予算現額</t>
  </si>
  <si>
    <t>決算額</t>
  </si>
  <si>
    <t>歳出</t>
  </si>
  <si>
    <t>総額</t>
  </si>
  <si>
    <t>特別区税</t>
  </si>
  <si>
    <t>特別区交付金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</si>
  <si>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</si>
  <si>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</si>
  <si>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</si>
  <si>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</si>
  <si>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</si>
  <si>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</si>
  <si>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</si>
  <si>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</si>
  <si>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</si>
  <si>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</si>
  <si>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</si>
  <si>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</si>
  <si>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</si>
  <si>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</si>
  <si>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</si>
  <si>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</si>
  <si>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</si>
  <si>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特別区債</t>
  </si>
  <si>
    <t>運用金</t>
  </si>
  <si>
    <t>-</t>
  </si>
  <si>
    <t>-</t>
  </si>
  <si>
    <t>-</t>
  </si>
  <si>
    <t>歳入</t>
  </si>
  <si>
    <t>議会費</t>
  </si>
  <si>
    <t>総務費</t>
  </si>
  <si>
    <t>区民費</t>
  </si>
  <si>
    <t>民生費</t>
  </si>
  <si>
    <t>衛生費</t>
  </si>
  <si>
    <t>産業経済費</t>
  </si>
  <si>
    <t>土木費</t>
  </si>
  <si>
    <t>都市整備費</t>
  </si>
  <si>
    <t>環境建築費</t>
  </si>
  <si>
    <t>教育費</t>
  </si>
  <si>
    <t>公債費</t>
  </si>
  <si>
    <t>諸支出金</t>
  </si>
  <si>
    <t>予備費</t>
  </si>
  <si>
    <t>区民生活費</t>
  </si>
  <si>
    <t>子ども家庭費</t>
  </si>
  <si>
    <t>保健福祉費</t>
  </si>
  <si>
    <t>都市整備費</t>
  </si>
  <si>
    <t>教育費</t>
  </si>
  <si>
    <t>公債費</t>
  </si>
  <si>
    <t>注　１）平成１６年度に歳出予算科目の再編を行った。</t>
  </si>
  <si>
    <t>資料　財務分野</t>
  </si>
  <si>
    <t>１７２．一般会計性質別歳出決算額の推移（平成１３～平成１７年度）</t>
  </si>
  <si>
    <t>(単位　金額　千円，構成比　％）</t>
  </si>
  <si>
    <t>種別</t>
  </si>
  <si>
    <t>平成１３年度</t>
  </si>
  <si>
    <t>平成１４年度</t>
  </si>
  <si>
    <t>平成１５年度</t>
  </si>
  <si>
    <t>平成１６年度</t>
  </si>
  <si>
    <t>金額</t>
  </si>
  <si>
    <t>構成比</t>
  </si>
  <si>
    <t>金額</t>
  </si>
  <si>
    <t>構成比</t>
  </si>
  <si>
    <t>総額</t>
  </si>
  <si>
    <t>人件費</t>
  </si>
  <si>
    <t>うち職員給</t>
  </si>
  <si>
    <t>物件費</t>
  </si>
  <si>
    <t>維持補修費</t>
  </si>
  <si>
    <t>扶助費</t>
  </si>
  <si>
    <t>うち生活保護費</t>
  </si>
  <si>
    <t>補助費等</t>
  </si>
  <si>
    <t>投資的経費</t>
  </si>
  <si>
    <t>普通建設事業費</t>
  </si>
  <si>
    <t>災害復旧事業費</t>
  </si>
  <si>
    <t>失業対策事業費</t>
  </si>
  <si>
    <t>公債費</t>
  </si>
  <si>
    <t>積立金</t>
  </si>
  <si>
    <t>投資及び出資金・貸付金</t>
  </si>
  <si>
    <t>うち産業融資</t>
  </si>
  <si>
    <t>繰出金</t>
  </si>
  <si>
    <t>資料　財務分野</t>
  </si>
  <si>
    <t>１７３．用地特別会計（平成１６年度，平成１７年度）</t>
  </si>
  <si>
    <t>(単位　金額　千円）</t>
  </si>
  <si>
    <t>区分</t>
  </si>
  <si>
    <t>平成１６年度</t>
  </si>
  <si>
    <t>平成１７年度</t>
  </si>
  <si>
    <t>当初予算額</t>
  </si>
  <si>
    <t>最終予算現額</t>
  </si>
  <si>
    <t>決算額</t>
  </si>
  <si>
    <t>当初予算額</t>
  </si>
  <si>
    <t>繰入金</t>
  </si>
  <si>
    <t>特別区債</t>
  </si>
  <si>
    <t>財産収入</t>
  </si>
  <si>
    <t>繰越金</t>
  </si>
  <si>
    <t>用地債</t>
  </si>
  <si>
    <t>諸支出金</t>
  </si>
  <si>
    <t>１７４．介護保険特別会計予算額及び決算額（平成１６年度、平成１７年度）</t>
  </si>
  <si>
    <t>平成１6年度</t>
  </si>
  <si>
    <t>平成１7年度</t>
  </si>
  <si>
    <t>当初予算額</t>
  </si>
  <si>
    <t>最終予算現額</t>
  </si>
  <si>
    <t>決算額</t>
  </si>
  <si>
    <t>介護保険料</t>
  </si>
  <si>
    <t>使用料及び手数料</t>
  </si>
  <si>
    <t>国庫支出金</t>
  </si>
  <si>
    <t>支払基金交付金</t>
  </si>
  <si>
    <t>都支出金</t>
  </si>
  <si>
    <t>諸収入</t>
  </si>
  <si>
    <t>制度運営費</t>
  </si>
  <si>
    <t>保険給付費</t>
  </si>
  <si>
    <t>財政安定化基金拠出金</t>
  </si>
  <si>
    <t>基金積立金</t>
  </si>
  <si>
    <t>予備費</t>
  </si>
  <si>
    <t>注　制度運営費の１６年度の名称は総務費、保険給付費の１６年度の名称は保険給付諸費</t>
  </si>
  <si>
    <t>１７５．国民健康保険事業特別会計（平成１６年度，平成１７年度）</t>
  </si>
  <si>
    <t>種別</t>
  </si>
  <si>
    <t>当初予算額</t>
  </si>
  <si>
    <t>国民健康保険料</t>
  </si>
  <si>
    <t>一部負担金</t>
  </si>
  <si>
    <t>国庫支出金</t>
  </si>
  <si>
    <t>療養給付費交付金</t>
  </si>
  <si>
    <t>都支出金</t>
  </si>
  <si>
    <t>共同事業交付金</t>
  </si>
  <si>
    <t>繰越金</t>
  </si>
  <si>
    <t>国保運営費</t>
  </si>
  <si>
    <t>国保給付費</t>
  </si>
  <si>
    <t>老人保健拠出金</t>
  </si>
  <si>
    <t>介護納付金</t>
  </si>
  <si>
    <t>共同事業拠出金</t>
  </si>
  <si>
    <t>保健事業費</t>
  </si>
  <si>
    <t>予備費</t>
  </si>
  <si>
    <t>前年度繰上充用金</t>
  </si>
  <si>
    <t>注　国保運営費の１６年度の名称は総務費、国保給付費の１６年度の名称は保険給付費</t>
  </si>
  <si>
    <t>１７６．老人保健医療特別会計（平成１６年度，平成１７年度）</t>
  </si>
  <si>
    <t>当初予算額</t>
  </si>
  <si>
    <t>医療諸費</t>
  </si>
  <si>
    <t>諸支出金</t>
  </si>
  <si>
    <t>１７７．都税徴収状況（平成１４～平成１７年度）</t>
  </si>
  <si>
    <t xml:space="preserve">  (単位   金額   千円）</t>
  </si>
  <si>
    <t>平成１６年度</t>
  </si>
  <si>
    <t>平成１７年度</t>
  </si>
  <si>
    <t>調定額</t>
  </si>
  <si>
    <t>都民税</t>
  </si>
  <si>
    <t>個人</t>
  </si>
  <si>
    <t>法人</t>
  </si>
  <si>
    <t>事業税</t>
  </si>
  <si>
    <t>不動産取得税</t>
  </si>
  <si>
    <t>事業所税</t>
  </si>
  <si>
    <t>特別地方消費税</t>
  </si>
  <si>
    <t>自動車税</t>
  </si>
  <si>
    <t>固定資産税及び都市計画税</t>
  </si>
  <si>
    <t>その他諸税</t>
  </si>
  <si>
    <t>収入額</t>
  </si>
  <si>
    <t>注</t>
  </si>
  <si>
    <t>調定額，収入額ともに現年課税分及び滞納繰越分の合計額である。</t>
  </si>
  <si>
    <t>収入額は還付未済額を含む。</t>
  </si>
  <si>
    <t>計数は各項目で四捨五入しているため、合計が合わないことがある。</t>
  </si>
  <si>
    <t>資料</t>
  </si>
  <si>
    <t>東京都中野都税事務所総務課</t>
  </si>
  <si>
    <t>１７８．国税徴収状況（平成１４～平成１７年度）</t>
  </si>
  <si>
    <t>(単位　金額　千円）</t>
  </si>
  <si>
    <t>種別</t>
  </si>
  <si>
    <t>平成１４年度</t>
  </si>
  <si>
    <t>平成１５年度</t>
  </si>
  <si>
    <t>徴収決定済額</t>
  </si>
  <si>
    <t>総額</t>
  </si>
  <si>
    <t>源泉所得税</t>
  </si>
  <si>
    <t>申告所得税</t>
  </si>
  <si>
    <t>相続税</t>
  </si>
  <si>
    <t>法人税</t>
  </si>
  <si>
    <t>消費税等</t>
  </si>
  <si>
    <t>その他諸税</t>
  </si>
  <si>
    <t>収納済額</t>
  </si>
  <si>
    <t>注　徴収決定済額は、国税収納金整理資金徴収済額報告書（最終分）と３月分繰越、再繰越を加えた金額。</t>
  </si>
  <si>
    <t>　　収納済額は、国税収納金整理資金徴収済額報告書（最終分）の金額。</t>
  </si>
  <si>
    <t>　　数値は中野税務署分の金額。</t>
  </si>
  <si>
    <t>資料　東京国税局</t>
  </si>
  <si>
    <t>(単位　金額　千円）</t>
  </si>
  <si>
    <t>種別</t>
  </si>
  <si>
    <t>平成１３年度</t>
  </si>
  <si>
    <t>特別区税</t>
  </si>
  <si>
    <t>特別区民税</t>
  </si>
  <si>
    <t>軽自動車税</t>
  </si>
  <si>
    <t>特別区たばこ税</t>
  </si>
  <si>
    <t>特別区税</t>
  </si>
  <si>
    <t>資料　税務分野</t>
  </si>
  <si>
    <t>１７９．特別区税調定額及び収入額（平成１３～平成１７年度）</t>
  </si>
  <si>
    <t>年度</t>
  </si>
  <si>
    <t>土地</t>
  </si>
  <si>
    <t>建物
（延面積）</t>
  </si>
  <si>
    <t>物件</t>
  </si>
  <si>
    <t>無体
財産権</t>
  </si>
  <si>
    <t>有価証券
出資金等</t>
  </si>
  <si>
    <t>物品</t>
  </si>
  <si>
    <t>債権</t>
  </si>
  <si>
    <t>基金</t>
  </si>
  <si>
    <t/>
  </si>
  <si>
    <t>㎡</t>
  </si>
  <si>
    <t>口</t>
  </si>
  <si>
    <t>件</t>
  </si>
  <si>
    <t>千円</t>
  </si>
  <si>
    <t>１４</t>
  </si>
  <si>
    <t>１５</t>
  </si>
  <si>
    <t>１６</t>
  </si>
  <si>
    <t>１７</t>
  </si>
  <si>
    <t>注　物品については５０万円以上のもの。</t>
  </si>
  <si>
    <t>資料　財務分野，収入役室</t>
  </si>
  <si>
    <t>１８０．区有財産の概況（平成１３～平成１７年度）</t>
  </si>
  <si>
    <t>区有財産の概況（平成13～平成17年度）</t>
  </si>
  <si>
    <t>介護保険特別会計予算額及び決算額（平成16年度，平成17年度）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</si>
</sst>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表に移動&quot;"/>
    <numFmt numFmtId="177" formatCode="###\ ###"/>
    <numFmt numFmtId="178" formatCode="###\ ###\ ###;###0;&quot;-&quot;;@"/>
    <numFmt numFmtId="179" formatCode="###\ ###\ ##0"/>
    <numFmt numFmtId="180" formatCode="###\ ###\ ##0\ \ \ "/>
    <numFmt numFmtId="181" formatCode="###\ ###\ ##0\ \ \ \ "/>
    <numFmt numFmtId="182" formatCode="###\ ###0.0\ \ ;###0;&quot;   -   &quot;;@"/>
    <numFmt numFmtId="183" formatCode="###\ ###\ ###\ \ \ \ \ ;###0;&quot;-     &quot;;@"/>
    <numFmt numFmtId="184" formatCode="###\ ###\ ###\ \ \ ;###0;&quot;-   &quot;;@"/>
    <numFmt numFmtId="185" formatCode="###\ ###\ \ ;###0;&quot;-  &quot;;@"/>
    <numFmt numFmtId="186" formatCode="###\ ###\ ###\ ;###0;&quot;-  &quot;;@"/>
    <numFmt numFmtId="187" formatCode="###\ ###\ ###\ \ ;###0;&quot;-  &quot;;@"/>
    <numFmt numFmtId="188" formatCode="0.0_);[Red]\(0.0\)"/>
    <numFmt numFmtId="189" formatCode="###\ ###\ ##0\ "/>
    <numFmt numFmtId="190" formatCode="#,##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標準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176" fontId="0" fillId="0" borderId="1" xfId="16" applyNumberFormat="1" applyFont="1" applyFill="1" applyBorder="1" applyAlignment="1">
      <alignment vertical="center" wrapText="1"/>
    </xf>
    <xf numFmtId="176" fontId="8" fillId="0" borderId="2" xfId="16" applyNumberFormat="1" applyFont="1" applyFill="1" applyBorder="1" applyAlignment="1">
      <alignment horizontal="center" vertical="center" wrapText="1"/>
    </xf>
    <xf numFmtId="176" fontId="0" fillId="0" borderId="3" xfId="16" applyNumberFormat="1" applyFont="1" applyFill="1" applyBorder="1" applyAlignment="1">
      <alignment vertical="center" wrapText="1"/>
    </xf>
    <xf numFmtId="176" fontId="8" fillId="0" borderId="4" xfId="16" applyNumberFormat="1" applyFont="1" applyFill="1" applyBorder="1" applyAlignment="1">
      <alignment horizontal="center" vertical="center" wrapText="1"/>
    </xf>
    <xf numFmtId="176" fontId="0" fillId="0" borderId="5" xfId="16" applyNumberFormat="1" applyFont="1" applyFill="1" applyBorder="1" applyAlignment="1">
      <alignment vertical="center" wrapText="1"/>
    </xf>
    <xf numFmtId="176" fontId="0" fillId="0" borderId="6" xfId="16" applyNumberFormat="1" applyFont="1" applyFill="1" applyBorder="1" applyAlignment="1">
      <alignment vertical="center" wrapText="1"/>
    </xf>
    <xf numFmtId="176" fontId="8" fillId="0" borderId="7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2" fillId="0" borderId="13" xfId="0" applyNumberFormat="1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0" xfId="23" applyNumberFormat="1" applyFont="1" applyAlignment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distributed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23" applyNumberFormat="1" applyFont="1" applyFill="1" applyBorder="1" applyAlignment="1">
      <alignment vertical="center"/>
      <protection/>
    </xf>
    <xf numFmtId="0" fontId="12" fillId="0" borderId="16" xfId="0" applyFont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23" applyNumberFormat="1" applyFont="1" applyFill="1" applyBorder="1" applyAlignment="1">
      <alignment vertical="center"/>
      <protection/>
    </xf>
    <xf numFmtId="0" fontId="12" fillId="0" borderId="16" xfId="0" applyNumberFormat="1" applyFont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2" fillId="0" borderId="16" xfId="0" applyNumberFormat="1" applyFont="1" applyBorder="1" applyAlignment="1">
      <alignment horizontal="distributed" vertical="center" shrinkToFit="1"/>
    </xf>
    <xf numFmtId="0" fontId="12" fillId="0" borderId="16" xfId="22" applyNumberFormat="1" applyFont="1" applyBorder="1" applyAlignment="1">
      <alignment horizontal="distributed" vertical="center" shrinkToFit="1"/>
      <protection/>
    </xf>
    <xf numFmtId="178" fontId="12" fillId="0" borderId="0" xfId="22" applyNumberFormat="1" applyFont="1" applyFill="1" applyBorder="1" applyAlignment="1">
      <alignment vertical="center"/>
      <protection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0" xfId="23" applyNumberFormat="1" applyFont="1" applyFill="1" applyBorder="1" applyAlignment="1">
      <alignment horizontal="right" vertical="center"/>
      <protection/>
    </xf>
    <xf numFmtId="178" fontId="12" fillId="0" borderId="0" xfId="0" applyNumberFormat="1" applyFont="1" applyAlignment="1">
      <alignment vertical="center"/>
    </xf>
    <xf numFmtId="0" fontId="13" fillId="0" borderId="16" xfId="0" applyNumberFormat="1" applyFont="1" applyBorder="1" applyAlignment="1">
      <alignment horizontal="distributed" vertical="center"/>
    </xf>
    <xf numFmtId="0" fontId="12" fillId="0" borderId="16" xfId="22" applyNumberFormat="1" applyFont="1" applyBorder="1" applyAlignment="1">
      <alignment horizontal="distributed" vertical="center"/>
      <protection/>
    </xf>
    <xf numFmtId="0" fontId="12" fillId="0" borderId="16" xfId="22" applyFont="1" applyBorder="1" applyAlignment="1">
      <alignment horizontal="distributed" vertical="center"/>
      <protection/>
    </xf>
    <xf numFmtId="0" fontId="12" fillId="0" borderId="17" xfId="22" applyFont="1" applyBorder="1" applyAlignment="1">
      <alignment horizontal="distributed" vertical="center"/>
      <protection/>
    </xf>
    <xf numFmtId="178" fontId="12" fillId="0" borderId="13" xfId="0" applyNumberFormat="1" applyFont="1" applyFill="1" applyBorder="1" applyAlignment="1">
      <alignment vertical="center"/>
    </xf>
    <xf numFmtId="178" fontId="12" fillId="0" borderId="13" xfId="23" applyNumberFormat="1" applyFont="1" applyFill="1" applyBorder="1" applyAlignment="1">
      <alignment vertical="center"/>
      <protection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21" applyNumberFormat="1" applyFont="1" applyFill="1" applyBorder="1" applyAlignment="1">
      <alignment horizontal="right" vertical="center"/>
      <protection/>
    </xf>
    <xf numFmtId="0" fontId="12" fillId="0" borderId="0" xfId="21" applyFont="1" applyBorder="1" applyAlignment="1">
      <alignment vertical="center"/>
      <protection/>
    </xf>
    <xf numFmtId="3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0" fontId="9" fillId="0" borderId="0" xfId="16" applyFont="1" applyAlignment="1">
      <alignment vertical="center"/>
    </xf>
    <xf numFmtId="180" fontId="12" fillId="0" borderId="0" xfId="0" applyNumberFormat="1" applyFont="1" applyAlignment="1">
      <alignment vertical="center"/>
    </xf>
    <xf numFmtId="180" fontId="12" fillId="0" borderId="1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5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2" fillId="0" borderId="5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12" fillId="0" borderId="13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83" fontId="12" fillId="0" borderId="5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183" fontId="12" fillId="0" borderId="0" xfId="0" applyNumberFormat="1" applyFont="1" applyFill="1" applyBorder="1" applyAlignment="1">
      <alignment vertical="center"/>
    </xf>
    <xf numFmtId="181" fontId="12" fillId="0" borderId="18" xfId="0" applyNumberFormat="1" applyFont="1" applyBorder="1" applyAlignment="1">
      <alignment vertical="center"/>
    </xf>
    <xf numFmtId="182" fontId="12" fillId="0" borderId="13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12" fillId="0" borderId="19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16" xfId="0" applyFont="1" applyBorder="1" applyAlignment="1">
      <alignment horizontal="distributed" vertical="center"/>
    </xf>
    <xf numFmtId="184" fontId="13" fillId="0" borderId="0" xfId="0" applyNumberFormat="1" applyFont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49" fontId="12" fillId="0" borderId="16" xfId="0" applyNumberFormat="1" applyFont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vertical="center"/>
    </xf>
    <xf numFmtId="49" fontId="13" fillId="0" borderId="16" xfId="0" applyNumberFormat="1" applyFont="1" applyBorder="1" applyAlignment="1">
      <alignment horizontal="distributed" vertical="center"/>
    </xf>
    <xf numFmtId="185" fontId="15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distributed" vertical="center"/>
    </xf>
    <xf numFmtId="180" fontId="13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84" fontId="1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184" fontId="13" fillId="0" borderId="5" xfId="0" applyNumberFormat="1" applyFont="1" applyBorder="1" applyAlignment="1">
      <alignment vertical="center"/>
    </xf>
    <xf numFmtId="18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distributed" vertical="center"/>
    </xf>
    <xf numFmtId="184" fontId="12" fillId="0" borderId="5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184" fontId="12" fillId="0" borderId="18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12" fillId="0" borderId="15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distributed" vertical="center"/>
    </xf>
    <xf numFmtId="186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5" fillId="0" borderId="0" xfId="0" applyNumberFormat="1" applyFont="1" applyAlignment="1">
      <alignment vertical="center"/>
    </xf>
    <xf numFmtId="186" fontId="13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vertical="center"/>
    </xf>
    <xf numFmtId="180" fontId="13" fillId="0" borderId="16" xfId="0" applyNumberFormat="1" applyFont="1" applyBorder="1" applyAlignment="1">
      <alignment horizontal="distributed" vertical="center"/>
    </xf>
    <xf numFmtId="180" fontId="12" fillId="0" borderId="16" xfId="0" applyNumberFormat="1" applyFont="1" applyBorder="1" applyAlignment="1">
      <alignment horizontal="distributed" vertical="center"/>
    </xf>
    <xf numFmtId="186" fontId="12" fillId="0" borderId="13" xfId="0" applyNumberFormat="1" applyFont="1" applyFill="1" applyBorder="1" applyAlignment="1">
      <alignment vertical="center"/>
    </xf>
    <xf numFmtId="180" fontId="12" fillId="0" borderId="2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87" fontId="13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87" fontId="13" fillId="0" borderId="0" xfId="0" applyNumberFormat="1" applyFont="1" applyBorder="1" applyAlignment="1">
      <alignment vertical="center"/>
    </xf>
    <xf numFmtId="187" fontId="13" fillId="0" borderId="0" xfId="0" applyNumberFormat="1" applyFont="1" applyAlignment="1">
      <alignment vertical="center"/>
    </xf>
    <xf numFmtId="187" fontId="12" fillId="0" borderId="13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80" fontId="12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0" fontId="15" fillId="0" borderId="25" xfId="0" applyNumberFormat="1" applyFont="1" applyBorder="1" applyAlignment="1">
      <alignment vertical="center"/>
    </xf>
    <xf numFmtId="180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5" fillId="0" borderId="5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3" fontId="12" fillId="0" borderId="13" xfId="0" applyNumberFormat="1" applyFont="1" applyBorder="1" applyAlignment="1">
      <alignment vertical="center"/>
    </xf>
    <xf numFmtId="189" fontId="13" fillId="0" borderId="0" xfId="0" applyNumberFormat="1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vertical="center"/>
    </xf>
    <xf numFmtId="180" fontId="13" fillId="0" borderId="25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2" fillId="0" borderId="16" xfId="0" applyFont="1" applyBorder="1" applyAlignment="1">
      <alignment horizontal="distributed" vertical="center" shrinkToFit="1"/>
    </xf>
    <xf numFmtId="181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89" fontId="13" fillId="0" borderId="0" xfId="0" applyNumberFormat="1" applyFont="1" applyBorder="1" applyAlignment="1">
      <alignment vertical="center"/>
    </xf>
    <xf numFmtId="189" fontId="13" fillId="0" borderId="0" xfId="0" applyNumberFormat="1" applyFont="1" applyAlignment="1">
      <alignment vertical="center"/>
    </xf>
    <xf numFmtId="189" fontId="13" fillId="0" borderId="0" xfId="0" applyNumberFormat="1" applyFont="1" applyFill="1" applyAlignment="1">
      <alignment vertical="center"/>
    </xf>
    <xf numFmtId="189" fontId="12" fillId="0" borderId="0" xfId="0" applyNumberFormat="1" applyFont="1" applyBorder="1" applyAlignment="1">
      <alignment vertical="center"/>
    </xf>
    <xf numFmtId="189" fontId="12" fillId="0" borderId="0" xfId="0" applyNumberFormat="1" applyFont="1" applyFill="1" applyBorder="1" applyAlignment="1">
      <alignment/>
    </xf>
    <xf numFmtId="189" fontId="12" fillId="0" borderId="0" xfId="0" applyNumberFormat="1" applyFont="1" applyAlignment="1">
      <alignment vertical="center"/>
    </xf>
    <xf numFmtId="189" fontId="12" fillId="0" borderId="0" xfId="0" applyNumberFormat="1" applyFont="1" applyFill="1" applyAlignment="1">
      <alignment vertical="center"/>
    </xf>
    <xf numFmtId="181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89" fontId="12" fillId="0" borderId="0" xfId="0" applyNumberFormat="1" applyFont="1" applyBorder="1" applyAlignment="1">
      <alignment/>
    </xf>
    <xf numFmtId="189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9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89" fontId="12" fillId="0" borderId="13" xfId="0" applyNumberFormat="1" applyFont="1" applyBorder="1" applyAlignment="1">
      <alignment vertical="center"/>
    </xf>
    <xf numFmtId="189" fontId="12" fillId="0" borderId="1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189" fontId="13" fillId="0" borderId="13" xfId="0" applyNumberFormat="1" applyFont="1" applyBorder="1" applyAlignment="1">
      <alignment/>
    </xf>
    <xf numFmtId="189" fontId="13" fillId="0" borderId="13" xfId="0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/>
    </xf>
    <xf numFmtId="190" fontId="0" fillId="0" borderId="0" xfId="0" applyNumberFormat="1" applyBorder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12" fillId="0" borderId="23" xfId="23" applyNumberFormat="1" applyFont="1" applyBorder="1" applyAlignment="1">
      <alignment horizontal="center" vertical="center"/>
      <protection/>
    </xf>
    <xf numFmtId="3" fontId="12" fillId="0" borderId="21" xfId="23" applyNumberFormat="1" applyFont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9" fontId="12" fillId="0" borderId="28" xfId="0" applyNumberFormat="1" applyFont="1" applyBorder="1" applyAlignment="1">
      <alignment horizontal="center" vertical="center"/>
    </xf>
    <xf numFmtId="179" fontId="12" fillId="0" borderId="29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７５表" xfId="21"/>
    <cellStyle name="標準_254   財     政" xfId="22"/>
    <cellStyle name="標準_財     政   255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2"/>
  <sheetViews>
    <sheetView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17" customWidth="1"/>
    <col min="4" max="4" width="9.00390625" style="11" customWidth="1"/>
  </cols>
  <sheetData>
    <row r="1" spans="1:3" ht="27.75" customHeight="1" thickBot="1">
      <c r="A1" s="8" t="s">
        <v>8</v>
      </c>
      <c r="B1" s="9"/>
      <c r="C1" s="10"/>
    </row>
    <row r="2" spans="1:3" ht="27.75" customHeight="1" thickBot="1">
      <c r="A2" s="12" t="s">
        <v>9</v>
      </c>
      <c r="B2" s="191" t="s">
        <v>10</v>
      </c>
      <c r="C2" s="192"/>
    </row>
    <row r="3" spans="1:3" ht="27.75" customHeight="1">
      <c r="A3" s="13">
        <v>171</v>
      </c>
      <c r="B3" s="1" t="s">
        <v>0</v>
      </c>
      <c r="C3" s="2">
        <f>HYPERLINK("#171！A１",)</f>
        <v>0</v>
      </c>
    </row>
    <row r="4" spans="1:3" ht="27.75" customHeight="1">
      <c r="A4" s="14">
        <v>172</v>
      </c>
      <c r="B4" s="3" t="s">
        <v>1</v>
      </c>
      <c r="C4" s="4">
        <f>HYPERLINK("#172！A１",)</f>
        <v>0</v>
      </c>
    </row>
    <row r="5" spans="1:3" ht="27.75" customHeight="1">
      <c r="A5" s="13">
        <v>173</v>
      </c>
      <c r="B5" s="1" t="s">
        <v>2</v>
      </c>
      <c r="C5" s="2">
        <f>HYPERLINK("#173！A１",)</f>
        <v>0</v>
      </c>
    </row>
    <row r="6" spans="1:3" ht="27.75" customHeight="1">
      <c r="A6" s="14">
        <v>174</v>
      </c>
      <c r="B6" s="3" t="s">
        <v>227</v>
      </c>
      <c r="C6" s="4">
        <f>HYPERLINK("#174！A１",)</f>
        <v>0</v>
      </c>
    </row>
    <row r="7" spans="1:3" ht="27.75" customHeight="1">
      <c r="A7" s="13">
        <v>175</v>
      </c>
      <c r="B7" s="1" t="s">
        <v>3</v>
      </c>
      <c r="C7" s="2">
        <f>HYPERLINK("#175！A１",)</f>
        <v>0</v>
      </c>
    </row>
    <row r="8" spans="1:3" ht="27.75" customHeight="1">
      <c r="A8" s="14">
        <v>176</v>
      </c>
      <c r="B8" s="3" t="s">
        <v>4</v>
      </c>
      <c r="C8" s="4">
        <f>HYPERLINK("#176！A１",)</f>
        <v>0</v>
      </c>
    </row>
    <row r="9" spans="1:3" ht="27.75" customHeight="1">
      <c r="A9" s="13">
        <v>177</v>
      </c>
      <c r="B9" s="1" t="s">
        <v>5</v>
      </c>
      <c r="C9" s="2">
        <f>HYPERLINK("#177！A１",)</f>
        <v>0</v>
      </c>
    </row>
    <row r="10" spans="1:3" ht="27.75" customHeight="1">
      <c r="A10" s="14">
        <v>178</v>
      </c>
      <c r="B10" s="3" t="s">
        <v>6</v>
      </c>
      <c r="C10" s="4">
        <f>HYPERLINK("#178！A１",)</f>
        <v>0</v>
      </c>
    </row>
    <row r="11" spans="1:3" ht="27.75" customHeight="1">
      <c r="A11" s="15">
        <v>179</v>
      </c>
      <c r="B11" s="5" t="s">
        <v>7</v>
      </c>
      <c r="C11" s="4">
        <f>HYPERLINK("#179！A１",)</f>
        <v>0</v>
      </c>
    </row>
    <row r="12" spans="1:3" ht="27.75" customHeight="1" thickBot="1">
      <c r="A12" s="16">
        <v>180</v>
      </c>
      <c r="B12" s="6" t="s">
        <v>226</v>
      </c>
      <c r="C12" s="7">
        <f>HYPERLINK("#180！A１",)</f>
        <v>0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G16"/>
  <sheetViews>
    <sheetView workbookViewId="0" topLeftCell="A1">
      <selection activeCell="B2" sqref="B2"/>
    </sheetView>
  </sheetViews>
  <sheetFormatPr defaultColWidth="9.00390625" defaultRowHeight="16.5" customHeight="1"/>
  <cols>
    <col min="1" max="1" width="3.125" style="75" customWidth="1"/>
    <col min="2" max="2" width="11.625" style="75" bestFit="1" customWidth="1"/>
    <col min="3" max="7" width="10.375" style="75" bestFit="1" customWidth="1"/>
    <col min="8" max="16384" width="7.875" style="75" customWidth="1"/>
  </cols>
  <sheetData>
    <row r="1" spans="1:7" ht="16.5" customHeight="1">
      <c r="A1" s="59" t="s">
        <v>204</v>
      </c>
      <c r="B1" s="21"/>
      <c r="C1" s="21"/>
      <c r="D1" s="21"/>
      <c r="E1" s="21"/>
      <c r="F1" s="21"/>
      <c r="G1" s="21"/>
    </row>
    <row r="2" spans="2:7" ht="16.5" customHeight="1">
      <c r="B2" s="62" t="str">
        <f>HYPERLINK("#目次!A11","目次に戻る")</f>
        <v>目次に戻る</v>
      </c>
      <c r="C2" s="21"/>
      <c r="D2" s="21"/>
      <c r="E2" s="21"/>
      <c r="F2" s="21"/>
      <c r="G2" s="21"/>
    </row>
    <row r="3" spans="1:7" ht="16.5" customHeight="1" thickBot="1">
      <c r="A3" s="116" t="s">
        <v>195</v>
      </c>
      <c r="B3" s="24"/>
      <c r="C3" s="24"/>
      <c r="D3" s="24"/>
      <c r="E3" s="24"/>
      <c r="F3" s="24"/>
      <c r="G3" s="24"/>
    </row>
    <row r="4" spans="1:7" s="153" customFormat="1" ht="16.5" customHeight="1">
      <c r="A4" s="195" t="s">
        <v>196</v>
      </c>
      <c r="B4" s="205"/>
      <c r="C4" s="137" t="s">
        <v>197</v>
      </c>
      <c r="D4" s="138" t="s">
        <v>180</v>
      </c>
      <c r="E4" s="138" t="s">
        <v>181</v>
      </c>
      <c r="F4" s="138" t="s">
        <v>76</v>
      </c>
      <c r="G4" s="152" t="s">
        <v>18</v>
      </c>
    </row>
    <row r="5" spans="1:7" ht="16.5" customHeight="1">
      <c r="A5" s="159"/>
      <c r="B5" s="30"/>
      <c r="C5" s="159" t="s">
        <v>159</v>
      </c>
      <c r="D5" s="160"/>
      <c r="E5" s="66"/>
      <c r="F5" s="66"/>
      <c r="G5" s="66"/>
    </row>
    <row r="6" spans="1:7" ht="16.5" customHeight="1">
      <c r="A6" s="217" t="s">
        <v>198</v>
      </c>
      <c r="B6" s="220"/>
      <c r="C6" s="161">
        <v>30684598</v>
      </c>
      <c r="D6" s="162">
        <v>30445418</v>
      </c>
      <c r="E6" s="162">
        <v>29763637</v>
      </c>
      <c r="F6" s="163">
        <v>29495883</v>
      </c>
      <c r="G6" s="163">
        <v>29318050</v>
      </c>
    </row>
    <row r="7" spans="1:7" ht="16.5" customHeight="1">
      <c r="A7" s="113"/>
      <c r="B7" s="38" t="s">
        <v>199</v>
      </c>
      <c r="C7" s="164">
        <v>28626255</v>
      </c>
      <c r="D7" s="166">
        <v>28397440</v>
      </c>
      <c r="E7" s="166">
        <v>27681433</v>
      </c>
      <c r="F7" s="167">
        <v>27402795</v>
      </c>
      <c r="G7" s="167">
        <v>27288656</v>
      </c>
    </row>
    <row r="8" spans="1:7" ht="16.5" customHeight="1">
      <c r="A8" s="113"/>
      <c r="B8" s="38" t="s">
        <v>200</v>
      </c>
      <c r="C8" s="164">
        <v>87115</v>
      </c>
      <c r="D8" s="166">
        <v>87628</v>
      </c>
      <c r="E8" s="166">
        <v>89510</v>
      </c>
      <c r="F8" s="167">
        <v>93458</v>
      </c>
      <c r="G8" s="167">
        <v>98198</v>
      </c>
    </row>
    <row r="9" spans="1:7" ht="16.5" customHeight="1">
      <c r="A9" s="113"/>
      <c r="B9" s="38" t="s">
        <v>201</v>
      </c>
      <c r="C9" s="164">
        <v>1971228</v>
      </c>
      <c r="D9" s="166">
        <v>1960350</v>
      </c>
      <c r="E9" s="166">
        <v>1992694</v>
      </c>
      <c r="F9" s="167">
        <v>1999630</v>
      </c>
      <c r="G9" s="167">
        <v>1931196</v>
      </c>
    </row>
    <row r="10" spans="1:7" ht="16.5" customHeight="1">
      <c r="A10" s="102"/>
      <c r="B10" s="92"/>
      <c r="C10" s="161" t="s">
        <v>170</v>
      </c>
      <c r="D10" s="151"/>
      <c r="E10" s="162"/>
      <c r="F10" s="162"/>
      <c r="G10" s="163"/>
    </row>
    <row r="11" spans="1:7" ht="16.5" customHeight="1">
      <c r="A11" s="217" t="s">
        <v>202</v>
      </c>
      <c r="B11" s="220"/>
      <c r="C11" s="161">
        <v>27250867</v>
      </c>
      <c r="D11" s="162">
        <v>27201099</v>
      </c>
      <c r="E11" s="162">
        <v>26687259</v>
      </c>
      <c r="F11" s="163">
        <v>26692176</v>
      </c>
      <c r="G11" s="163">
        <v>26782571</v>
      </c>
    </row>
    <row r="12" spans="1:7" ht="16.5" customHeight="1">
      <c r="A12" s="113"/>
      <c r="B12" s="38" t="s">
        <v>199</v>
      </c>
      <c r="C12" s="164">
        <v>25205441</v>
      </c>
      <c r="D12" s="166">
        <v>25169252</v>
      </c>
      <c r="E12" s="166">
        <v>24621004</v>
      </c>
      <c r="F12" s="167">
        <v>24617055</v>
      </c>
      <c r="G12" s="167">
        <v>24773211</v>
      </c>
    </row>
    <row r="13" spans="1:7" ht="16.5" customHeight="1">
      <c r="A13" s="113"/>
      <c r="B13" s="38" t="s">
        <v>200</v>
      </c>
      <c r="C13" s="164">
        <v>74198</v>
      </c>
      <c r="D13" s="166">
        <v>71497</v>
      </c>
      <c r="E13" s="166">
        <v>73643</v>
      </c>
      <c r="F13" s="167">
        <v>75573</v>
      </c>
      <c r="G13" s="167">
        <v>78246</v>
      </c>
    </row>
    <row r="14" spans="1:7" ht="16.5" customHeight="1" thickBot="1">
      <c r="A14" s="114"/>
      <c r="B14" s="100" t="s">
        <v>201</v>
      </c>
      <c r="C14" s="181">
        <v>1971228</v>
      </c>
      <c r="D14" s="181">
        <v>1960350</v>
      </c>
      <c r="E14" s="181">
        <v>1992612</v>
      </c>
      <c r="F14" s="182">
        <v>1999548</v>
      </c>
      <c r="G14" s="182">
        <v>1931114</v>
      </c>
    </row>
    <row r="15" spans="1:7" ht="16.5" customHeight="1">
      <c r="A15" s="21" t="s">
        <v>203</v>
      </c>
      <c r="C15" s="21"/>
      <c r="D15" s="21"/>
      <c r="E15" s="21"/>
      <c r="F15" s="21"/>
      <c r="G15" s="21"/>
    </row>
    <row r="16" spans="1:7" ht="16.5" customHeight="1">
      <c r="A16" s="21"/>
      <c r="B16" s="21"/>
      <c r="C16" s="21"/>
      <c r="D16" s="21"/>
      <c r="E16" s="21"/>
      <c r="F16" s="21"/>
      <c r="G16" s="21"/>
    </row>
  </sheetData>
  <mergeCells count="3">
    <mergeCell ref="A4:B4"/>
    <mergeCell ref="A6:B6"/>
    <mergeCell ref="A11:B1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1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71" customWidth="1"/>
    <col min="2" max="16384" width="13.125" style="0" customWidth="1"/>
  </cols>
  <sheetData>
    <row r="1" spans="1:9" ht="16.5" customHeight="1">
      <c r="A1" s="170" t="s">
        <v>225</v>
      </c>
      <c r="B1" s="171"/>
      <c r="D1" s="171"/>
      <c r="E1" s="171"/>
      <c r="F1" s="171"/>
      <c r="G1" s="171"/>
      <c r="H1" s="171"/>
      <c r="I1" s="171"/>
    </row>
    <row r="2" spans="1:9" ht="16.5" customHeight="1" thickBot="1">
      <c r="A2" s="62" t="str">
        <f>HYPERLINK("#目次!A1２","目次に戻る")</f>
        <v>目次に戻る</v>
      </c>
      <c r="B2" s="172"/>
      <c r="C2" s="172"/>
      <c r="D2" s="172"/>
      <c r="E2" s="172"/>
      <c r="F2" s="172"/>
      <c r="G2" s="172"/>
      <c r="H2" s="172"/>
      <c r="I2" s="172"/>
    </row>
    <row r="3" spans="1:9" ht="33" customHeight="1">
      <c r="A3" s="137" t="s">
        <v>205</v>
      </c>
      <c r="B3" s="137" t="s">
        <v>206</v>
      </c>
      <c r="C3" s="173" t="s">
        <v>207</v>
      </c>
      <c r="D3" s="138" t="s">
        <v>208</v>
      </c>
      <c r="E3" s="173" t="s">
        <v>209</v>
      </c>
      <c r="F3" s="173" t="s">
        <v>210</v>
      </c>
      <c r="G3" s="138" t="s">
        <v>211</v>
      </c>
      <c r="H3" s="138" t="s">
        <v>212</v>
      </c>
      <c r="I3" s="152" t="s">
        <v>213</v>
      </c>
    </row>
    <row r="4" spans="1:9" ht="16.5" customHeight="1">
      <c r="A4" s="174" t="s">
        <v>214</v>
      </c>
      <c r="B4" s="175" t="s">
        <v>215</v>
      </c>
      <c r="C4" s="175" t="s">
        <v>215</v>
      </c>
      <c r="D4" s="175" t="s">
        <v>216</v>
      </c>
      <c r="E4" s="175" t="s">
        <v>217</v>
      </c>
      <c r="F4" s="175" t="s">
        <v>218</v>
      </c>
      <c r="G4" s="175" t="s">
        <v>217</v>
      </c>
      <c r="H4" s="175" t="s">
        <v>218</v>
      </c>
      <c r="I4" s="175" t="s">
        <v>218</v>
      </c>
    </row>
    <row r="5" spans="1:9" ht="16.5" customHeight="1">
      <c r="A5" s="174" t="s">
        <v>197</v>
      </c>
      <c r="B5" s="176">
        <v>1048677</v>
      </c>
      <c r="C5" s="177">
        <v>501982</v>
      </c>
      <c r="D5" s="178">
        <v>3</v>
      </c>
      <c r="E5" s="178">
        <v>7</v>
      </c>
      <c r="F5" s="177">
        <v>1319118</v>
      </c>
      <c r="G5" s="177">
        <v>2263</v>
      </c>
      <c r="H5" s="177">
        <v>4994453</v>
      </c>
      <c r="I5" s="177">
        <v>5758049</v>
      </c>
    </row>
    <row r="6" spans="1:9" ht="16.5" customHeight="1">
      <c r="A6" s="174" t="s">
        <v>219</v>
      </c>
      <c r="B6" s="176">
        <v>1047361</v>
      </c>
      <c r="C6" s="177">
        <v>501850</v>
      </c>
      <c r="D6" s="178">
        <v>3</v>
      </c>
      <c r="E6" s="178">
        <v>7</v>
      </c>
      <c r="F6" s="177">
        <v>1300308</v>
      </c>
      <c r="G6" s="177">
        <v>2266</v>
      </c>
      <c r="H6" s="177">
        <v>4412639</v>
      </c>
      <c r="I6" s="177">
        <v>9063497</v>
      </c>
    </row>
    <row r="7" spans="1:9" ht="16.5" customHeight="1">
      <c r="A7" s="174" t="s">
        <v>220</v>
      </c>
      <c r="B7" s="176">
        <v>1098805</v>
      </c>
      <c r="C7" s="177">
        <v>501008</v>
      </c>
      <c r="D7" s="178">
        <v>3</v>
      </c>
      <c r="E7" s="178">
        <v>7</v>
      </c>
      <c r="F7" s="177">
        <v>1300308</v>
      </c>
      <c r="G7" s="177">
        <v>2290</v>
      </c>
      <c r="H7" s="177">
        <v>3574243</v>
      </c>
      <c r="I7" s="177">
        <v>10303431</v>
      </c>
    </row>
    <row r="8" spans="1:9" s="183" customFormat="1" ht="16.5" customHeight="1">
      <c r="A8" s="174" t="s">
        <v>221</v>
      </c>
      <c r="B8" s="176">
        <v>1102721</v>
      </c>
      <c r="C8" s="179">
        <v>502257</v>
      </c>
      <c r="D8" s="180">
        <v>3</v>
      </c>
      <c r="E8" s="180">
        <v>7</v>
      </c>
      <c r="F8" s="179">
        <v>1504228</v>
      </c>
      <c r="G8" s="165">
        <v>2291</v>
      </c>
      <c r="H8" s="165">
        <v>3154466</v>
      </c>
      <c r="I8" s="165">
        <v>13056015</v>
      </c>
    </row>
    <row r="9" spans="1:9" ht="16.5" customHeight="1" thickBot="1">
      <c r="A9" s="184" t="s">
        <v>222</v>
      </c>
      <c r="B9" s="185">
        <v>1103713</v>
      </c>
      <c r="C9" s="186">
        <v>500581</v>
      </c>
      <c r="D9" s="187">
        <v>3</v>
      </c>
      <c r="E9" s="187">
        <v>7</v>
      </c>
      <c r="F9" s="186">
        <v>1004228</v>
      </c>
      <c r="G9" s="186">
        <v>2275</v>
      </c>
      <c r="H9" s="186">
        <v>1646890</v>
      </c>
      <c r="I9" s="186">
        <v>16817752</v>
      </c>
    </row>
    <row r="10" spans="1:9" ht="16.5" customHeight="1">
      <c r="A10" s="171" t="s">
        <v>223</v>
      </c>
      <c r="B10" s="171"/>
      <c r="C10" s="171"/>
      <c r="D10" s="171"/>
      <c r="E10" s="171"/>
      <c r="F10" s="171"/>
      <c r="G10" s="171"/>
      <c r="H10" s="171"/>
      <c r="I10" s="171"/>
    </row>
    <row r="11" spans="1:9" ht="16.5" customHeight="1">
      <c r="A11" s="171" t="s">
        <v>224</v>
      </c>
      <c r="B11" s="171"/>
      <c r="C11" s="171"/>
      <c r="D11" s="171"/>
      <c r="E11" s="171"/>
      <c r="F11" s="171"/>
      <c r="G11" s="171"/>
      <c r="H11" s="171"/>
      <c r="I11" s="171"/>
    </row>
    <row r="12" spans="2:9" ht="16.5" customHeight="1">
      <c r="B12" s="171"/>
      <c r="C12" s="171"/>
      <c r="D12" s="171"/>
      <c r="E12" s="188"/>
      <c r="F12" s="188"/>
      <c r="G12" s="171"/>
      <c r="H12" s="171"/>
      <c r="I12" s="17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65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21.875" style="21" customWidth="1"/>
    <col min="2" max="2" width="13.00390625" style="58" customWidth="1"/>
    <col min="3" max="16384" width="13.00390625" style="21" customWidth="1"/>
  </cols>
  <sheetData>
    <row r="1" spans="1:9" ht="16.5" customHeight="1">
      <c r="A1" s="18" t="s">
        <v>11</v>
      </c>
      <c r="B1" s="19"/>
      <c r="C1" s="20"/>
      <c r="D1" s="20"/>
      <c r="E1" s="20"/>
      <c r="F1" s="20"/>
      <c r="G1" s="20"/>
      <c r="H1" s="20"/>
      <c r="I1" s="20"/>
    </row>
    <row r="2" spans="1:9" ht="16.5" customHeight="1">
      <c r="A2" s="22" t="str">
        <f>HYPERLINK("#目次!A3","目次に戻る")</f>
        <v>目次に戻る</v>
      </c>
      <c r="B2" s="19"/>
      <c r="C2" s="20"/>
      <c r="D2" s="20"/>
      <c r="E2" s="20"/>
      <c r="F2" s="20"/>
      <c r="G2" s="20"/>
      <c r="H2" s="20"/>
      <c r="I2" s="20"/>
    </row>
    <row r="3" spans="1:16" ht="16.5" customHeight="1" thickBot="1">
      <c r="A3" s="20" t="s">
        <v>12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5" customFormat="1" ht="16.5" customHeight="1">
      <c r="A4" s="195" t="s">
        <v>13</v>
      </c>
      <c r="B4" s="197" t="s">
        <v>14</v>
      </c>
      <c r="C4" s="198"/>
      <c r="D4" s="198"/>
      <c r="E4" s="198" t="s">
        <v>15</v>
      </c>
      <c r="F4" s="198"/>
      <c r="G4" s="198"/>
      <c r="H4" s="198" t="s">
        <v>16</v>
      </c>
      <c r="I4" s="198"/>
      <c r="J4" s="198"/>
      <c r="K4" s="193" t="s">
        <v>17</v>
      </c>
      <c r="L4" s="193"/>
      <c r="M4" s="193"/>
      <c r="N4" s="193" t="s">
        <v>18</v>
      </c>
      <c r="O4" s="193"/>
      <c r="P4" s="194"/>
    </row>
    <row r="5" spans="1:16" s="25" customFormat="1" ht="16.5" customHeight="1">
      <c r="A5" s="196"/>
      <c r="B5" s="26" t="s">
        <v>19</v>
      </c>
      <c r="C5" s="27" t="s">
        <v>20</v>
      </c>
      <c r="D5" s="28" t="s">
        <v>21</v>
      </c>
      <c r="E5" s="28" t="s">
        <v>19</v>
      </c>
      <c r="F5" s="27" t="s">
        <v>20</v>
      </c>
      <c r="G5" s="28" t="s">
        <v>21</v>
      </c>
      <c r="H5" s="28" t="s">
        <v>19</v>
      </c>
      <c r="I5" s="27" t="s">
        <v>20</v>
      </c>
      <c r="J5" s="28" t="s">
        <v>21</v>
      </c>
      <c r="K5" s="28" t="s">
        <v>19</v>
      </c>
      <c r="L5" s="27" t="s">
        <v>20</v>
      </c>
      <c r="M5" s="28" t="s">
        <v>21</v>
      </c>
      <c r="N5" s="28" t="s">
        <v>19</v>
      </c>
      <c r="O5" s="27" t="s">
        <v>20</v>
      </c>
      <c r="P5" s="29" t="s">
        <v>21</v>
      </c>
    </row>
    <row r="6" spans="1:16" s="34" customFormat="1" ht="16.5" customHeight="1">
      <c r="A6" s="30"/>
      <c r="B6" s="31" t="s">
        <v>48</v>
      </c>
      <c r="C6" s="32"/>
      <c r="D6" s="32"/>
      <c r="E6" s="31"/>
      <c r="F6" s="32"/>
      <c r="G6" s="32"/>
      <c r="H6" s="32"/>
      <c r="I6" s="31"/>
      <c r="J6" s="32"/>
      <c r="K6" s="32"/>
      <c r="L6" s="32"/>
      <c r="M6" s="32"/>
      <c r="N6" s="33"/>
      <c r="O6" s="33"/>
      <c r="P6" s="33"/>
    </row>
    <row r="7" spans="1:16" s="34" customFormat="1" ht="16.5" customHeight="1">
      <c r="A7" s="35" t="s">
        <v>23</v>
      </c>
      <c r="B7" s="36">
        <v>93570000</v>
      </c>
      <c r="C7" s="36">
        <v>98049973</v>
      </c>
      <c r="D7" s="36">
        <v>98285757</v>
      </c>
      <c r="E7" s="36">
        <v>87596000</v>
      </c>
      <c r="F7" s="36">
        <v>96223023</v>
      </c>
      <c r="G7" s="36">
        <v>94116019</v>
      </c>
      <c r="H7" s="37">
        <v>88851000</v>
      </c>
      <c r="I7" s="37">
        <v>86517830</v>
      </c>
      <c r="J7" s="37">
        <v>84831079</v>
      </c>
      <c r="K7" s="37">
        <v>89396000</v>
      </c>
      <c r="L7" s="37">
        <v>92945857</v>
      </c>
      <c r="M7" s="37">
        <v>92870013</v>
      </c>
      <c r="N7" s="37">
        <v>87437000</v>
      </c>
      <c r="O7" s="37">
        <v>95861053</v>
      </c>
      <c r="P7" s="37">
        <v>95781341</v>
      </c>
    </row>
    <row r="8" spans="1:16" ht="16.5" customHeight="1">
      <c r="A8" s="38" t="s">
        <v>24</v>
      </c>
      <c r="B8" s="39">
        <v>27733972</v>
      </c>
      <c r="C8" s="39">
        <v>27733972</v>
      </c>
      <c r="D8" s="39">
        <v>27250867</v>
      </c>
      <c r="E8" s="39">
        <v>27245210</v>
      </c>
      <c r="F8" s="39">
        <v>27245210</v>
      </c>
      <c r="G8" s="39">
        <v>27201099</v>
      </c>
      <c r="H8" s="40">
        <v>27071301</v>
      </c>
      <c r="I8" s="40">
        <v>27071301</v>
      </c>
      <c r="J8" s="40">
        <v>26687259</v>
      </c>
      <c r="K8" s="40">
        <v>26168545</v>
      </c>
      <c r="L8" s="40">
        <v>26768106</v>
      </c>
      <c r="M8" s="40">
        <v>26692176</v>
      </c>
      <c r="N8" s="40">
        <v>27135103</v>
      </c>
      <c r="O8" s="40">
        <v>26737652</v>
      </c>
      <c r="P8" s="40">
        <v>26782571</v>
      </c>
    </row>
    <row r="9" spans="1:16" s="42" customFormat="1" ht="16.5" customHeight="1">
      <c r="A9" s="41" t="s">
        <v>25</v>
      </c>
      <c r="B9" s="39">
        <v>28303709</v>
      </c>
      <c r="C9" s="39">
        <v>29559524</v>
      </c>
      <c r="D9" s="39">
        <v>29957656</v>
      </c>
      <c r="E9" s="39">
        <v>27330530</v>
      </c>
      <c r="F9" s="39">
        <v>27330530</v>
      </c>
      <c r="G9" s="39">
        <v>27037530</v>
      </c>
      <c r="H9" s="40">
        <v>27446538</v>
      </c>
      <c r="I9" s="40">
        <v>27446538</v>
      </c>
      <c r="J9" s="40">
        <v>27526991</v>
      </c>
      <c r="K9" s="40">
        <v>26584667</v>
      </c>
      <c r="L9" s="40">
        <v>28234667</v>
      </c>
      <c r="M9" s="40">
        <v>28776023</v>
      </c>
      <c r="N9" s="40">
        <v>27840000</v>
      </c>
      <c r="O9" s="40">
        <v>30030000</v>
      </c>
      <c r="P9" s="40">
        <v>31070606</v>
      </c>
    </row>
    <row r="10" spans="1:16" s="25" customFormat="1" ht="16.5" customHeight="1">
      <c r="A10" s="41" t="s">
        <v>26</v>
      </c>
      <c r="B10" s="39">
        <v>498000</v>
      </c>
      <c r="C10" s="39">
        <v>498000</v>
      </c>
      <c r="D10" s="39">
        <v>509362</v>
      </c>
      <c r="E10" s="39">
        <v>503000</v>
      </c>
      <c r="F10" s="39">
        <v>503000</v>
      </c>
      <c r="G10" s="39">
        <v>512411</v>
      </c>
      <c r="H10" s="40">
        <v>502000</v>
      </c>
      <c r="I10" s="40">
        <v>502000</v>
      </c>
      <c r="J10" s="40">
        <v>530552</v>
      </c>
      <c r="K10" s="40">
        <v>502001</v>
      </c>
      <c r="L10" s="40">
        <v>1020073</v>
      </c>
      <c r="M10" s="40">
        <v>1079054</v>
      </c>
      <c r="N10" s="40">
        <v>1018000</v>
      </c>
      <c r="O10" s="40">
        <v>1625000</v>
      </c>
      <c r="P10" s="40">
        <v>1639720</v>
      </c>
    </row>
    <row r="11" spans="1:16" ht="16.5" customHeight="1">
      <c r="A11" s="43" t="s">
        <v>27</v>
      </c>
      <c r="B11" s="39">
        <v>1573000</v>
      </c>
      <c r="C11" s="39">
        <v>1573000</v>
      </c>
      <c r="D11" s="39">
        <v>2020532</v>
      </c>
      <c r="E11" s="39">
        <v>970000</v>
      </c>
      <c r="F11" s="39">
        <v>970000</v>
      </c>
      <c r="G11" s="39">
        <v>775211</v>
      </c>
      <c r="H11" s="40">
        <v>920000</v>
      </c>
      <c r="I11" s="40">
        <v>920000</v>
      </c>
      <c r="J11" s="40">
        <v>599861</v>
      </c>
      <c r="K11" s="40">
        <v>400000</v>
      </c>
      <c r="L11" s="40">
        <v>400000</v>
      </c>
      <c r="M11" s="40">
        <v>505769</v>
      </c>
      <c r="N11" s="40">
        <v>114000</v>
      </c>
      <c r="O11" s="40">
        <v>394000</v>
      </c>
      <c r="P11" s="40">
        <v>469704</v>
      </c>
    </row>
    <row r="12" spans="1:16" ht="16.5" customHeight="1">
      <c r="A12" s="44" t="s">
        <v>28</v>
      </c>
      <c r="B12" s="45">
        <v>0</v>
      </c>
      <c r="C12" s="45">
        <v>0</v>
      </c>
      <c r="D12" s="45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80000</v>
      </c>
      <c r="L12" s="40">
        <v>80000</v>
      </c>
      <c r="M12" s="40">
        <v>132433</v>
      </c>
      <c r="N12" s="40">
        <v>100000</v>
      </c>
      <c r="O12" s="40">
        <v>169000</v>
      </c>
      <c r="P12" s="40">
        <v>222632</v>
      </c>
    </row>
    <row r="13" spans="1:16" ht="16.5" customHeight="1">
      <c r="A13" s="44" t="s">
        <v>29</v>
      </c>
      <c r="B13" s="45">
        <v>0</v>
      </c>
      <c r="C13" s="45">
        <v>0</v>
      </c>
      <c r="D13" s="45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80000</v>
      </c>
      <c r="L13" s="40">
        <v>80000</v>
      </c>
      <c r="M13" s="40">
        <v>137513</v>
      </c>
      <c r="N13" s="40">
        <v>80000</v>
      </c>
      <c r="O13" s="40">
        <v>137000</v>
      </c>
      <c r="P13" s="40">
        <v>328185</v>
      </c>
    </row>
    <row r="14" spans="1:16" ht="16.5" customHeight="1">
      <c r="A14" s="41" t="s">
        <v>30</v>
      </c>
      <c r="B14" s="39">
        <v>3025000</v>
      </c>
      <c r="C14" s="39">
        <v>3025000</v>
      </c>
      <c r="D14" s="39">
        <v>3211906</v>
      </c>
      <c r="E14" s="39">
        <v>3165000</v>
      </c>
      <c r="F14" s="39">
        <v>3165000</v>
      </c>
      <c r="G14" s="39">
        <v>2820027</v>
      </c>
      <c r="H14" s="40">
        <v>3149000</v>
      </c>
      <c r="I14" s="40">
        <v>3149000</v>
      </c>
      <c r="J14" s="40">
        <v>3222472</v>
      </c>
      <c r="K14" s="40">
        <v>3200000</v>
      </c>
      <c r="L14" s="40">
        <v>3200000</v>
      </c>
      <c r="M14" s="40">
        <v>3624490</v>
      </c>
      <c r="N14" s="40">
        <v>3520000</v>
      </c>
      <c r="O14" s="40">
        <v>3520000</v>
      </c>
      <c r="P14" s="40">
        <v>3355740</v>
      </c>
    </row>
    <row r="15" spans="1:16" ht="16.5" customHeight="1">
      <c r="A15" s="43" t="s">
        <v>31</v>
      </c>
      <c r="B15" s="39">
        <v>523000</v>
      </c>
      <c r="C15" s="39">
        <v>523000</v>
      </c>
      <c r="D15" s="39">
        <v>601620</v>
      </c>
      <c r="E15" s="39">
        <v>559000</v>
      </c>
      <c r="F15" s="39">
        <v>559000</v>
      </c>
      <c r="G15" s="39">
        <v>532934</v>
      </c>
      <c r="H15" s="40">
        <v>559000</v>
      </c>
      <c r="I15" s="40">
        <v>559000</v>
      </c>
      <c r="J15" s="40">
        <v>647188</v>
      </c>
      <c r="K15" s="40">
        <v>600000</v>
      </c>
      <c r="L15" s="40">
        <v>600000</v>
      </c>
      <c r="M15" s="40">
        <v>581206</v>
      </c>
      <c r="N15" s="40">
        <v>570000</v>
      </c>
      <c r="O15" s="40">
        <v>570000</v>
      </c>
      <c r="P15" s="40">
        <v>615631</v>
      </c>
    </row>
    <row r="16" spans="1:16" ht="16.5" customHeight="1">
      <c r="A16" s="41" t="s">
        <v>32</v>
      </c>
      <c r="B16" s="39">
        <v>2351000</v>
      </c>
      <c r="C16" s="39">
        <v>2351000</v>
      </c>
      <c r="D16" s="39">
        <v>2337376</v>
      </c>
      <c r="E16" s="39">
        <v>2338000</v>
      </c>
      <c r="F16" s="39">
        <v>2338000</v>
      </c>
      <c r="G16" s="39">
        <v>2353260</v>
      </c>
      <c r="H16" s="40">
        <v>2347000</v>
      </c>
      <c r="I16" s="40">
        <v>2347000</v>
      </c>
      <c r="J16" s="40">
        <v>2369213</v>
      </c>
      <c r="K16" s="40">
        <v>2300000</v>
      </c>
      <c r="L16" s="40">
        <v>2300000</v>
      </c>
      <c r="M16" s="40">
        <v>2334411</v>
      </c>
      <c r="N16" s="40">
        <v>2330000</v>
      </c>
      <c r="O16" s="40">
        <v>2330000</v>
      </c>
      <c r="P16" s="40">
        <v>2352204</v>
      </c>
    </row>
    <row r="17" spans="1:16" ht="16.5" customHeight="1">
      <c r="A17" s="43" t="s">
        <v>33</v>
      </c>
      <c r="B17" s="39">
        <v>48000</v>
      </c>
      <c r="C17" s="39">
        <v>48000</v>
      </c>
      <c r="D17" s="39">
        <v>45043</v>
      </c>
      <c r="E17" s="39">
        <v>43000</v>
      </c>
      <c r="F17" s="39">
        <v>43000</v>
      </c>
      <c r="G17" s="39">
        <v>43857</v>
      </c>
      <c r="H17" s="40">
        <v>40000</v>
      </c>
      <c r="I17" s="40">
        <v>40000</v>
      </c>
      <c r="J17" s="40">
        <v>46430</v>
      </c>
      <c r="K17" s="40">
        <v>40000</v>
      </c>
      <c r="L17" s="40">
        <v>40000</v>
      </c>
      <c r="M17" s="40">
        <v>44653</v>
      </c>
      <c r="N17" s="40">
        <v>40000</v>
      </c>
      <c r="O17" s="40">
        <v>40000</v>
      </c>
      <c r="P17" s="40">
        <v>43070</v>
      </c>
    </row>
    <row r="18" spans="1:16" ht="16.5" customHeight="1">
      <c r="A18" s="41" t="s">
        <v>34</v>
      </c>
      <c r="B18" s="39">
        <v>667954</v>
      </c>
      <c r="C18" s="39">
        <v>667954</v>
      </c>
      <c r="D18" s="39">
        <v>683055</v>
      </c>
      <c r="E18" s="39">
        <v>701896</v>
      </c>
      <c r="F18" s="39">
        <v>701896</v>
      </c>
      <c r="G18" s="39">
        <v>698079</v>
      </c>
      <c r="H18" s="40">
        <v>656450</v>
      </c>
      <c r="I18" s="40">
        <v>657186</v>
      </c>
      <c r="J18" s="40">
        <v>628718</v>
      </c>
      <c r="K18" s="40">
        <v>681113</v>
      </c>
      <c r="L18" s="40">
        <v>675891</v>
      </c>
      <c r="M18" s="40">
        <v>642249</v>
      </c>
      <c r="N18" s="40">
        <v>685250</v>
      </c>
      <c r="O18" s="40">
        <v>685250</v>
      </c>
      <c r="P18" s="40">
        <v>690882</v>
      </c>
    </row>
    <row r="19" spans="1:16" ht="16.5" customHeight="1">
      <c r="A19" s="43" t="s">
        <v>35</v>
      </c>
      <c r="B19" s="39">
        <v>2119060</v>
      </c>
      <c r="C19" s="39">
        <v>2119060</v>
      </c>
      <c r="D19" s="39">
        <v>2054226</v>
      </c>
      <c r="E19" s="39">
        <v>2185035</v>
      </c>
      <c r="F19" s="39">
        <v>2185035</v>
      </c>
      <c r="G19" s="39">
        <v>2133751</v>
      </c>
      <c r="H19" s="40">
        <v>2202757</v>
      </c>
      <c r="I19" s="40">
        <v>2202757</v>
      </c>
      <c r="J19" s="40">
        <v>2153185</v>
      </c>
      <c r="K19" s="40">
        <v>2255757</v>
      </c>
      <c r="L19" s="40">
        <v>2276936</v>
      </c>
      <c r="M19" s="40">
        <v>2196650</v>
      </c>
      <c r="N19" s="40">
        <v>2265546</v>
      </c>
      <c r="O19" s="40">
        <v>2265546</v>
      </c>
      <c r="P19" s="40">
        <v>2172444</v>
      </c>
    </row>
    <row r="20" spans="1:16" ht="16.5" customHeight="1">
      <c r="A20" s="41" t="s">
        <v>36</v>
      </c>
      <c r="B20" s="39">
        <v>9151125</v>
      </c>
      <c r="C20" s="39">
        <v>9315047</v>
      </c>
      <c r="D20" s="39">
        <v>9118656</v>
      </c>
      <c r="E20" s="39">
        <v>9618564</v>
      </c>
      <c r="F20" s="39">
        <v>11206549</v>
      </c>
      <c r="G20" s="39">
        <v>10732824</v>
      </c>
      <c r="H20" s="40">
        <v>10220468</v>
      </c>
      <c r="I20" s="40">
        <v>10637045</v>
      </c>
      <c r="J20" s="40">
        <v>10440742</v>
      </c>
      <c r="K20" s="40">
        <v>11370597</v>
      </c>
      <c r="L20" s="40">
        <v>11076568</v>
      </c>
      <c r="M20" s="40">
        <v>10872924</v>
      </c>
      <c r="N20" s="40">
        <v>11661074</v>
      </c>
      <c r="O20" s="40">
        <v>11377583</v>
      </c>
      <c r="P20" s="40">
        <v>10836176</v>
      </c>
    </row>
    <row r="21" spans="1:16" ht="16.5" customHeight="1">
      <c r="A21" s="41" t="s">
        <v>37</v>
      </c>
      <c r="B21" s="39">
        <v>3603525</v>
      </c>
      <c r="C21" s="39">
        <v>3746004</v>
      </c>
      <c r="D21" s="39">
        <v>3408126</v>
      </c>
      <c r="E21" s="39">
        <v>3515824</v>
      </c>
      <c r="F21" s="39">
        <v>4054293</v>
      </c>
      <c r="G21" s="39">
        <v>4431309</v>
      </c>
      <c r="H21" s="40">
        <v>3429865</v>
      </c>
      <c r="I21" s="40">
        <v>3632819</v>
      </c>
      <c r="J21" s="40">
        <v>3425225</v>
      </c>
      <c r="K21" s="40">
        <v>3818420</v>
      </c>
      <c r="L21" s="40">
        <v>3644289</v>
      </c>
      <c r="M21" s="40">
        <v>3568478</v>
      </c>
      <c r="N21" s="40">
        <v>3644326</v>
      </c>
      <c r="O21" s="40">
        <v>4039561</v>
      </c>
      <c r="P21" s="40">
        <v>4013103</v>
      </c>
    </row>
    <row r="22" spans="1:16" ht="16.5" customHeight="1">
      <c r="A22" s="43" t="s">
        <v>38</v>
      </c>
      <c r="B22" s="39">
        <v>1290759</v>
      </c>
      <c r="C22" s="39">
        <v>1292490</v>
      </c>
      <c r="D22" s="39">
        <v>1676003</v>
      </c>
      <c r="E22" s="39">
        <v>941907</v>
      </c>
      <c r="F22" s="39">
        <v>804126</v>
      </c>
      <c r="G22" s="39">
        <v>819921</v>
      </c>
      <c r="H22" s="40">
        <v>452874</v>
      </c>
      <c r="I22" s="40">
        <v>458435</v>
      </c>
      <c r="J22" s="40">
        <v>341147</v>
      </c>
      <c r="K22" s="40">
        <v>91719</v>
      </c>
      <c r="L22" s="40">
        <v>105545</v>
      </c>
      <c r="M22" s="40">
        <v>140010</v>
      </c>
      <c r="N22" s="40">
        <v>232833</v>
      </c>
      <c r="O22" s="40">
        <v>583259</v>
      </c>
      <c r="P22" s="40">
        <v>452911</v>
      </c>
    </row>
    <row r="23" spans="1:16" ht="16.5" customHeight="1">
      <c r="A23" s="41" t="s">
        <v>39</v>
      </c>
      <c r="B23" s="39">
        <v>10805</v>
      </c>
      <c r="C23" s="39">
        <v>16428</v>
      </c>
      <c r="D23" s="39">
        <v>54188</v>
      </c>
      <c r="E23" s="39">
        <v>10805</v>
      </c>
      <c r="F23" s="39">
        <v>16404</v>
      </c>
      <c r="G23" s="39">
        <v>34097</v>
      </c>
      <c r="H23" s="40">
        <v>10805</v>
      </c>
      <c r="I23" s="40">
        <v>22104</v>
      </c>
      <c r="J23" s="40">
        <v>37719</v>
      </c>
      <c r="K23" s="40">
        <v>12444</v>
      </c>
      <c r="L23" s="40">
        <v>330760</v>
      </c>
      <c r="M23" s="40">
        <v>327564</v>
      </c>
      <c r="N23" s="40">
        <v>12444</v>
      </c>
      <c r="O23" s="40">
        <v>13229</v>
      </c>
      <c r="P23" s="40">
        <v>13499</v>
      </c>
    </row>
    <row r="24" spans="1:16" ht="16.5" customHeight="1">
      <c r="A24" s="41" t="s">
        <v>40</v>
      </c>
      <c r="B24" s="39">
        <v>169343</v>
      </c>
      <c r="C24" s="39">
        <v>1825046</v>
      </c>
      <c r="D24" s="39">
        <v>1825043</v>
      </c>
      <c r="E24" s="39">
        <v>730066</v>
      </c>
      <c r="F24" s="39">
        <v>733527</v>
      </c>
      <c r="G24" s="39">
        <v>33527</v>
      </c>
      <c r="H24" s="40">
        <v>769366</v>
      </c>
      <c r="I24" s="40">
        <v>728131</v>
      </c>
      <c r="J24" s="40">
        <v>168128</v>
      </c>
      <c r="K24" s="40">
        <v>1324214</v>
      </c>
      <c r="L24" s="40">
        <v>1350471</v>
      </c>
      <c r="M24" s="40">
        <v>394861</v>
      </c>
      <c r="N24" s="40">
        <v>1639957</v>
      </c>
      <c r="O24" s="40">
        <v>797</v>
      </c>
      <c r="P24" s="40">
        <v>795</v>
      </c>
    </row>
    <row r="25" spans="1:16" ht="16.5" customHeight="1">
      <c r="A25" s="43" t="s">
        <v>41</v>
      </c>
      <c r="B25" s="39">
        <v>1</v>
      </c>
      <c r="C25" s="39">
        <v>328380</v>
      </c>
      <c r="D25" s="39">
        <v>328380</v>
      </c>
      <c r="E25" s="39">
        <v>1</v>
      </c>
      <c r="F25" s="39">
        <v>3934291</v>
      </c>
      <c r="G25" s="39">
        <v>3934291</v>
      </c>
      <c r="H25" s="40">
        <v>1</v>
      </c>
      <c r="I25" s="40">
        <v>1059849</v>
      </c>
      <c r="J25" s="40">
        <v>1059849</v>
      </c>
      <c r="K25" s="40">
        <v>1</v>
      </c>
      <c r="L25" s="40">
        <v>876029</v>
      </c>
      <c r="M25" s="40">
        <v>876029</v>
      </c>
      <c r="N25" s="40">
        <v>1</v>
      </c>
      <c r="O25" s="40">
        <v>2879710</v>
      </c>
      <c r="P25" s="40">
        <v>2879709</v>
      </c>
    </row>
    <row r="26" spans="1:16" ht="16.5" customHeight="1">
      <c r="A26" s="41" t="s">
        <v>42</v>
      </c>
      <c r="B26" s="39">
        <v>9511747</v>
      </c>
      <c r="C26" s="39">
        <v>9696368</v>
      </c>
      <c r="D26" s="39">
        <v>9498018</v>
      </c>
      <c r="E26" s="39">
        <v>4090162</v>
      </c>
      <c r="F26" s="39">
        <v>4090162</v>
      </c>
      <c r="G26" s="39">
        <v>4130017</v>
      </c>
      <c r="H26" s="40">
        <v>2201575</v>
      </c>
      <c r="I26" s="40">
        <v>2201665</v>
      </c>
      <c r="J26" s="40">
        <v>2137700</v>
      </c>
      <c r="K26" s="40">
        <v>1683722</v>
      </c>
      <c r="L26" s="40">
        <v>1683722</v>
      </c>
      <c r="M26" s="40">
        <v>1755120</v>
      </c>
      <c r="N26" s="40">
        <v>2720266</v>
      </c>
      <c r="O26" s="40">
        <v>2720266</v>
      </c>
      <c r="P26" s="40">
        <v>2710759</v>
      </c>
    </row>
    <row r="27" spans="1:16" ht="16.5" customHeight="1">
      <c r="A27" s="41" t="s">
        <v>43</v>
      </c>
      <c r="B27" s="39">
        <v>2990000</v>
      </c>
      <c r="C27" s="39">
        <v>3731700</v>
      </c>
      <c r="D27" s="39">
        <v>3705700</v>
      </c>
      <c r="E27" s="39">
        <v>3648000</v>
      </c>
      <c r="F27" s="39">
        <v>6343000</v>
      </c>
      <c r="G27" s="39">
        <v>5891874</v>
      </c>
      <c r="H27" s="40">
        <v>6872000</v>
      </c>
      <c r="I27" s="40">
        <v>2883000</v>
      </c>
      <c r="J27" s="40">
        <v>2808700</v>
      </c>
      <c r="K27" s="40">
        <v>8202800</v>
      </c>
      <c r="L27" s="40">
        <v>8202800</v>
      </c>
      <c r="M27" s="40">
        <v>8188400</v>
      </c>
      <c r="N27" s="40">
        <v>1828200</v>
      </c>
      <c r="O27" s="40">
        <v>5743200</v>
      </c>
      <c r="P27" s="40">
        <v>5131000</v>
      </c>
    </row>
    <row r="28" spans="1:16" ht="16.5" customHeight="1">
      <c r="A28" s="41" t="s">
        <v>44</v>
      </c>
      <c r="B28" s="46" t="s">
        <v>45</v>
      </c>
      <c r="C28" s="46" t="s">
        <v>45</v>
      </c>
      <c r="D28" s="46" t="s">
        <v>45</v>
      </c>
      <c r="E28" s="46" t="s">
        <v>45</v>
      </c>
      <c r="F28" s="46" t="s">
        <v>45</v>
      </c>
      <c r="G28" s="46" t="s">
        <v>45</v>
      </c>
      <c r="H28" s="47" t="s">
        <v>46</v>
      </c>
      <c r="I28" s="47" t="s">
        <v>46</v>
      </c>
      <c r="J28" s="47" t="s">
        <v>46</v>
      </c>
      <c r="K28" s="47" t="s">
        <v>47</v>
      </c>
      <c r="L28" s="47" t="s">
        <v>47</v>
      </c>
      <c r="M28" s="47" t="s">
        <v>47</v>
      </c>
      <c r="N28" s="47" t="s">
        <v>46</v>
      </c>
      <c r="O28" s="47" t="s">
        <v>46</v>
      </c>
      <c r="P28" s="47" t="s">
        <v>46</v>
      </c>
    </row>
    <row r="29" spans="1:16" ht="16.5" customHeight="1">
      <c r="A29" s="41"/>
      <c r="B29" s="36"/>
      <c r="C29" s="36"/>
      <c r="D29" s="36"/>
      <c r="E29" s="36"/>
      <c r="F29" s="36"/>
      <c r="G29" s="36"/>
      <c r="H29" s="36"/>
      <c r="I29" s="36"/>
      <c r="J29" s="36"/>
      <c r="K29" s="48"/>
      <c r="L29" s="48"/>
      <c r="M29" s="48"/>
      <c r="N29" s="40"/>
      <c r="O29" s="40"/>
      <c r="P29" s="40"/>
    </row>
    <row r="30" spans="1:16" ht="16.5" customHeight="1">
      <c r="A30" s="41"/>
      <c r="B30" s="36" t="s">
        <v>22</v>
      </c>
      <c r="C30" s="36"/>
      <c r="D30" s="36"/>
      <c r="E30" s="36"/>
      <c r="F30" s="36"/>
      <c r="G30" s="36"/>
      <c r="H30" s="36"/>
      <c r="I30" s="36"/>
      <c r="J30" s="32"/>
      <c r="K30" s="48"/>
      <c r="L30" s="48"/>
      <c r="M30" s="48"/>
      <c r="N30" s="40"/>
      <c r="O30" s="40"/>
      <c r="P30" s="40"/>
    </row>
    <row r="31" spans="1:16" ht="16.5" customHeight="1">
      <c r="A31" s="49" t="s">
        <v>23</v>
      </c>
      <c r="B31" s="36">
        <v>93570000</v>
      </c>
      <c r="C31" s="36">
        <v>98049973</v>
      </c>
      <c r="D31" s="36">
        <v>94351466</v>
      </c>
      <c r="E31" s="36">
        <v>87596000</v>
      </c>
      <c r="F31" s="36">
        <v>96223023</v>
      </c>
      <c r="G31" s="36">
        <v>93056170</v>
      </c>
      <c r="H31" s="37">
        <v>88851000</v>
      </c>
      <c r="I31" s="37">
        <v>86517830</v>
      </c>
      <c r="J31" s="37">
        <v>83955050</v>
      </c>
      <c r="K31" s="37">
        <v>89396000</v>
      </c>
      <c r="L31" s="37">
        <v>92945857</v>
      </c>
      <c r="M31" s="37">
        <v>89990304</v>
      </c>
      <c r="N31" s="37">
        <v>87437000</v>
      </c>
      <c r="O31" s="37">
        <v>95861053</v>
      </c>
      <c r="P31" s="37">
        <v>91502900</v>
      </c>
    </row>
    <row r="32" spans="1:16" ht="16.5" customHeight="1">
      <c r="A32" s="41" t="s">
        <v>49</v>
      </c>
      <c r="B32" s="39">
        <v>786369</v>
      </c>
      <c r="C32" s="39">
        <v>811304</v>
      </c>
      <c r="D32" s="39">
        <v>797101</v>
      </c>
      <c r="E32" s="39">
        <v>827572</v>
      </c>
      <c r="F32" s="39">
        <v>824372</v>
      </c>
      <c r="G32" s="39">
        <v>778183</v>
      </c>
      <c r="H32" s="40">
        <v>781363</v>
      </c>
      <c r="I32" s="40">
        <v>781363</v>
      </c>
      <c r="J32" s="40">
        <v>748396</v>
      </c>
      <c r="K32" s="39">
        <v>0</v>
      </c>
      <c r="L32" s="39">
        <v>0</v>
      </c>
      <c r="M32" s="39">
        <v>0</v>
      </c>
      <c r="N32" s="40">
        <v>0</v>
      </c>
      <c r="O32" s="40">
        <v>0</v>
      </c>
      <c r="P32" s="40">
        <v>0</v>
      </c>
    </row>
    <row r="33" spans="1:16" ht="16.5" customHeight="1">
      <c r="A33" s="41" t="s">
        <v>50</v>
      </c>
      <c r="B33" s="39">
        <v>11306315</v>
      </c>
      <c r="C33" s="39">
        <v>12049394</v>
      </c>
      <c r="D33" s="39">
        <v>11482156</v>
      </c>
      <c r="E33" s="39">
        <v>10796980</v>
      </c>
      <c r="F33" s="39">
        <v>11163757</v>
      </c>
      <c r="G33" s="39">
        <v>10592284</v>
      </c>
      <c r="H33" s="40">
        <v>14683018</v>
      </c>
      <c r="I33" s="40">
        <v>10787025</v>
      </c>
      <c r="J33" s="40">
        <v>10355438</v>
      </c>
      <c r="K33" s="39">
        <v>0</v>
      </c>
      <c r="L33" s="39">
        <v>0</v>
      </c>
      <c r="M33" s="39">
        <v>0</v>
      </c>
      <c r="N33" s="40">
        <v>0</v>
      </c>
      <c r="O33" s="40">
        <v>0</v>
      </c>
      <c r="P33" s="40">
        <v>0</v>
      </c>
    </row>
    <row r="34" spans="1:16" ht="16.5" customHeight="1">
      <c r="A34" s="41" t="s">
        <v>51</v>
      </c>
      <c r="B34" s="39">
        <v>2758933</v>
      </c>
      <c r="C34" s="39">
        <v>2838026</v>
      </c>
      <c r="D34" s="39">
        <v>2747998</v>
      </c>
      <c r="E34" s="39">
        <v>2877152</v>
      </c>
      <c r="F34" s="39">
        <v>2958212</v>
      </c>
      <c r="G34" s="39">
        <v>2882005</v>
      </c>
      <c r="H34" s="40">
        <v>2878468</v>
      </c>
      <c r="I34" s="40">
        <v>2883024</v>
      </c>
      <c r="J34" s="40">
        <v>2793129</v>
      </c>
      <c r="K34" s="39">
        <v>0</v>
      </c>
      <c r="L34" s="39">
        <v>0</v>
      </c>
      <c r="M34" s="39">
        <v>0</v>
      </c>
      <c r="N34" s="40">
        <v>0</v>
      </c>
      <c r="O34" s="40">
        <v>0</v>
      </c>
      <c r="P34" s="40">
        <v>0</v>
      </c>
    </row>
    <row r="35" spans="1:16" ht="16.5" customHeight="1">
      <c r="A35" s="38" t="s">
        <v>52</v>
      </c>
      <c r="B35" s="39">
        <v>41022380</v>
      </c>
      <c r="C35" s="39">
        <v>41768198</v>
      </c>
      <c r="D35" s="39">
        <v>40276879</v>
      </c>
      <c r="E35" s="39">
        <v>36788954</v>
      </c>
      <c r="F35" s="39">
        <v>37473327</v>
      </c>
      <c r="G35" s="39">
        <v>36373676</v>
      </c>
      <c r="H35" s="40">
        <v>36947643</v>
      </c>
      <c r="I35" s="40">
        <v>37647416</v>
      </c>
      <c r="J35" s="40">
        <v>36964262</v>
      </c>
      <c r="K35" s="39">
        <v>0</v>
      </c>
      <c r="L35" s="39">
        <v>0</v>
      </c>
      <c r="M35" s="39">
        <v>0</v>
      </c>
      <c r="N35" s="40">
        <v>0</v>
      </c>
      <c r="O35" s="40">
        <v>0</v>
      </c>
      <c r="P35" s="40">
        <v>0</v>
      </c>
    </row>
    <row r="36" spans="1:16" ht="16.5" customHeight="1">
      <c r="A36" s="38" t="s">
        <v>53</v>
      </c>
      <c r="B36" s="39">
        <v>3102189</v>
      </c>
      <c r="C36" s="39">
        <v>3160541</v>
      </c>
      <c r="D36" s="39">
        <v>3071708</v>
      </c>
      <c r="E36" s="39">
        <v>3101383</v>
      </c>
      <c r="F36" s="39">
        <v>3207758</v>
      </c>
      <c r="G36" s="39">
        <v>3136637</v>
      </c>
      <c r="H36" s="40">
        <v>3211301</v>
      </c>
      <c r="I36" s="40">
        <v>3272317</v>
      </c>
      <c r="J36" s="40">
        <v>3162229</v>
      </c>
      <c r="K36" s="39">
        <v>0</v>
      </c>
      <c r="L36" s="39">
        <v>0</v>
      </c>
      <c r="M36" s="39">
        <v>0</v>
      </c>
      <c r="N36" s="40">
        <v>0</v>
      </c>
      <c r="O36" s="40">
        <v>0</v>
      </c>
      <c r="P36" s="40">
        <v>0</v>
      </c>
    </row>
    <row r="37" spans="1:16" ht="16.5" customHeight="1">
      <c r="A37" s="38" t="s">
        <v>54</v>
      </c>
      <c r="B37" s="39">
        <v>1539461</v>
      </c>
      <c r="C37" s="39">
        <v>1540251</v>
      </c>
      <c r="D37" s="39">
        <v>1463568</v>
      </c>
      <c r="E37" s="39">
        <v>1740011</v>
      </c>
      <c r="F37" s="39">
        <v>1690011</v>
      </c>
      <c r="G37" s="39">
        <v>1626451</v>
      </c>
      <c r="H37" s="40">
        <v>568419</v>
      </c>
      <c r="I37" s="40">
        <v>593598</v>
      </c>
      <c r="J37" s="40">
        <v>528221</v>
      </c>
      <c r="K37" s="39">
        <v>0</v>
      </c>
      <c r="L37" s="39">
        <v>0</v>
      </c>
      <c r="M37" s="39">
        <v>0</v>
      </c>
      <c r="N37" s="40">
        <v>0</v>
      </c>
      <c r="O37" s="40">
        <v>0</v>
      </c>
      <c r="P37" s="40">
        <v>0</v>
      </c>
    </row>
    <row r="38" spans="1:16" ht="16.5" customHeight="1">
      <c r="A38" s="38" t="s">
        <v>55</v>
      </c>
      <c r="B38" s="39">
        <v>3733860</v>
      </c>
      <c r="C38" s="39">
        <v>3749631</v>
      </c>
      <c r="D38" s="39">
        <v>3625064</v>
      </c>
      <c r="E38" s="39">
        <v>3583780</v>
      </c>
      <c r="F38" s="39">
        <v>8544239</v>
      </c>
      <c r="G38" s="39">
        <v>8436460</v>
      </c>
      <c r="H38" s="40">
        <v>3604814</v>
      </c>
      <c r="I38" s="40">
        <v>3610480</v>
      </c>
      <c r="J38" s="40">
        <v>3531658</v>
      </c>
      <c r="K38" s="39">
        <v>0</v>
      </c>
      <c r="L38" s="39">
        <v>0</v>
      </c>
      <c r="M38" s="39">
        <v>0</v>
      </c>
      <c r="N38" s="40">
        <v>0</v>
      </c>
      <c r="O38" s="40">
        <v>0</v>
      </c>
      <c r="P38" s="40">
        <v>0</v>
      </c>
    </row>
    <row r="39" spans="1:16" ht="16.5" customHeight="1">
      <c r="A39" s="38" t="s">
        <v>56</v>
      </c>
      <c r="B39" s="39">
        <v>2672915</v>
      </c>
      <c r="C39" s="39">
        <v>2764375</v>
      </c>
      <c r="D39" s="39">
        <v>2564251</v>
      </c>
      <c r="E39" s="39">
        <v>2896469</v>
      </c>
      <c r="F39" s="39">
        <v>2896469</v>
      </c>
      <c r="G39" s="39">
        <v>2703009</v>
      </c>
      <c r="H39" s="40">
        <v>2666486</v>
      </c>
      <c r="I39" s="40">
        <v>2691486</v>
      </c>
      <c r="J39" s="40">
        <v>2530619</v>
      </c>
      <c r="K39" s="39">
        <v>0</v>
      </c>
      <c r="L39" s="39">
        <v>0</v>
      </c>
      <c r="M39" s="39">
        <v>0</v>
      </c>
      <c r="N39" s="40">
        <v>0</v>
      </c>
      <c r="O39" s="40">
        <v>0</v>
      </c>
      <c r="P39" s="40">
        <v>0</v>
      </c>
    </row>
    <row r="40" spans="1:16" ht="16.5" customHeight="1">
      <c r="A40" s="38" t="s">
        <v>57</v>
      </c>
      <c r="B40" s="39">
        <v>6537426</v>
      </c>
      <c r="C40" s="39">
        <v>6368726</v>
      </c>
      <c r="D40" s="39">
        <v>6074701</v>
      </c>
      <c r="E40" s="39">
        <v>5822880</v>
      </c>
      <c r="F40" s="39">
        <v>5779280</v>
      </c>
      <c r="G40" s="39">
        <v>5603868</v>
      </c>
      <c r="H40" s="40">
        <v>5695037</v>
      </c>
      <c r="I40" s="40">
        <v>5595037</v>
      </c>
      <c r="J40" s="40">
        <v>5375815</v>
      </c>
      <c r="K40" s="39">
        <v>0</v>
      </c>
      <c r="L40" s="39">
        <v>0</v>
      </c>
      <c r="M40" s="39">
        <v>0</v>
      </c>
      <c r="N40" s="40">
        <v>0</v>
      </c>
      <c r="O40" s="40">
        <v>0</v>
      </c>
      <c r="P40" s="40">
        <v>0</v>
      </c>
    </row>
    <row r="41" spans="1:16" ht="16.5" customHeight="1">
      <c r="A41" s="38" t="s">
        <v>58</v>
      </c>
      <c r="B41" s="39">
        <v>10952617</v>
      </c>
      <c r="C41" s="39">
        <v>10955124</v>
      </c>
      <c r="D41" s="39">
        <v>10390464</v>
      </c>
      <c r="E41" s="39">
        <v>10450700</v>
      </c>
      <c r="F41" s="39">
        <v>10285979</v>
      </c>
      <c r="G41" s="39">
        <v>9719560</v>
      </c>
      <c r="H41" s="40">
        <v>10351737</v>
      </c>
      <c r="I41" s="40">
        <v>10286406</v>
      </c>
      <c r="J41" s="40">
        <v>9751091</v>
      </c>
      <c r="K41" s="39">
        <v>0</v>
      </c>
      <c r="L41" s="39">
        <v>0</v>
      </c>
      <c r="M41" s="39">
        <v>0</v>
      </c>
      <c r="N41" s="40">
        <v>0</v>
      </c>
      <c r="O41" s="40">
        <v>0</v>
      </c>
      <c r="P41" s="40">
        <v>0</v>
      </c>
    </row>
    <row r="42" spans="1:16" ht="16.5" customHeight="1">
      <c r="A42" s="38" t="s">
        <v>59</v>
      </c>
      <c r="B42" s="39">
        <v>7251282</v>
      </c>
      <c r="C42" s="39">
        <v>7251282</v>
      </c>
      <c r="D42" s="39">
        <v>7171955</v>
      </c>
      <c r="E42" s="39">
        <v>6876117</v>
      </c>
      <c r="F42" s="39">
        <v>6876117</v>
      </c>
      <c r="G42" s="39">
        <v>6770941</v>
      </c>
      <c r="H42" s="40">
        <v>5868462</v>
      </c>
      <c r="I42" s="40">
        <v>5788462</v>
      </c>
      <c r="J42" s="40">
        <v>5716874</v>
      </c>
      <c r="K42" s="39">
        <v>0</v>
      </c>
      <c r="L42" s="39">
        <v>0</v>
      </c>
      <c r="M42" s="39">
        <v>0</v>
      </c>
      <c r="N42" s="40">
        <v>0</v>
      </c>
      <c r="O42" s="40">
        <v>0</v>
      </c>
      <c r="P42" s="40">
        <v>0</v>
      </c>
    </row>
    <row r="43" spans="1:16" ht="16.5" customHeight="1">
      <c r="A43" s="38" t="s">
        <v>60</v>
      </c>
      <c r="B43" s="39">
        <v>1806253</v>
      </c>
      <c r="C43" s="39">
        <v>4707495</v>
      </c>
      <c r="D43" s="39">
        <v>4685621</v>
      </c>
      <c r="E43" s="39">
        <v>1734002</v>
      </c>
      <c r="F43" s="39">
        <v>4434003</v>
      </c>
      <c r="G43" s="39">
        <v>4433096</v>
      </c>
      <c r="H43" s="40">
        <v>1494252</v>
      </c>
      <c r="I43" s="40">
        <v>2497622</v>
      </c>
      <c r="J43" s="40">
        <v>2497318</v>
      </c>
      <c r="K43" s="39">
        <v>0</v>
      </c>
      <c r="L43" s="39">
        <v>0</v>
      </c>
      <c r="M43" s="39">
        <v>0</v>
      </c>
      <c r="N43" s="40">
        <v>0</v>
      </c>
      <c r="O43" s="40">
        <v>0</v>
      </c>
      <c r="P43" s="40">
        <v>0</v>
      </c>
    </row>
    <row r="44" spans="1:16" ht="16.5" customHeight="1">
      <c r="A44" s="38" t="s">
        <v>61</v>
      </c>
      <c r="B44" s="39">
        <v>100000</v>
      </c>
      <c r="C44" s="39">
        <v>85626</v>
      </c>
      <c r="D44" s="39">
        <v>0</v>
      </c>
      <c r="E44" s="39">
        <v>100000</v>
      </c>
      <c r="F44" s="39">
        <v>89499</v>
      </c>
      <c r="G44" s="39">
        <v>0</v>
      </c>
      <c r="H44" s="40">
        <v>100000</v>
      </c>
      <c r="I44" s="40">
        <v>83594</v>
      </c>
      <c r="J44" s="40">
        <v>0</v>
      </c>
      <c r="K44" s="39">
        <v>0</v>
      </c>
      <c r="L44" s="39">
        <v>0</v>
      </c>
      <c r="M44" s="39">
        <v>0</v>
      </c>
      <c r="N44" s="40">
        <v>0</v>
      </c>
      <c r="O44" s="40">
        <v>0</v>
      </c>
      <c r="P44" s="40">
        <v>0</v>
      </c>
    </row>
    <row r="45" spans="1:16" ht="16.5" customHeight="1">
      <c r="A45" s="50" t="s">
        <v>49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40">
        <v>781387</v>
      </c>
      <c r="L45" s="40">
        <v>787387</v>
      </c>
      <c r="M45" s="40">
        <v>775740</v>
      </c>
      <c r="N45" s="40">
        <v>783081</v>
      </c>
      <c r="O45" s="40">
        <v>792081</v>
      </c>
      <c r="P45" s="40">
        <v>780539</v>
      </c>
    </row>
    <row r="46" spans="1:16" s="20" customFormat="1" ht="16.5" customHeight="1">
      <c r="A46" s="50" t="s">
        <v>50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40">
        <v>8838230</v>
      </c>
      <c r="L46" s="40">
        <v>8928918</v>
      </c>
      <c r="M46" s="40">
        <v>8683941</v>
      </c>
      <c r="N46" s="40">
        <v>10203101</v>
      </c>
      <c r="O46" s="40">
        <v>10545087</v>
      </c>
      <c r="P46" s="40">
        <v>9800874</v>
      </c>
    </row>
    <row r="47" spans="1:16" ht="16.5" customHeight="1">
      <c r="A47" s="51" t="s">
        <v>62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9488778</v>
      </c>
      <c r="L47" s="40">
        <v>9433301</v>
      </c>
      <c r="M47" s="40">
        <v>9064289</v>
      </c>
      <c r="N47" s="40">
        <v>8453240</v>
      </c>
      <c r="O47" s="40">
        <v>8449240</v>
      </c>
      <c r="P47" s="40">
        <v>8128811</v>
      </c>
    </row>
    <row r="48" spans="1:16" ht="16.5" customHeight="1">
      <c r="A48" s="51" t="s">
        <v>63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40">
        <v>13314240</v>
      </c>
      <c r="L48" s="40">
        <v>13309941</v>
      </c>
      <c r="M48" s="40">
        <v>13128918</v>
      </c>
      <c r="N48" s="40">
        <v>13681656</v>
      </c>
      <c r="O48" s="40">
        <v>13551835</v>
      </c>
      <c r="P48" s="40">
        <v>13252275</v>
      </c>
    </row>
    <row r="49" spans="1:16" ht="16.5" customHeight="1">
      <c r="A49" s="51" t="s">
        <v>64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40">
        <v>28118314</v>
      </c>
      <c r="L49" s="40">
        <v>30728536</v>
      </c>
      <c r="M49" s="40">
        <v>29422167</v>
      </c>
      <c r="N49" s="40">
        <v>30521106</v>
      </c>
      <c r="O49" s="40">
        <v>35249054</v>
      </c>
      <c r="P49" s="40">
        <v>33441983</v>
      </c>
    </row>
    <row r="50" spans="1:16" ht="16.5" customHeight="1">
      <c r="A50" s="51" t="s">
        <v>65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40">
        <v>5542892</v>
      </c>
      <c r="L50" s="40">
        <v>5627845</v>
      </c>
      <c r="M50" s="40">
        <v>5307309</v>
      </c>
      <c r="N50" s="40">
        <v>6321391</v>
      </c>
      <c r="O50" s="40">
        <v>6541476</v>
      </c>
      <c r="P50" s="40">
        <v>5902816</v>
      </c>
    </row>
    <row r="51" spans="1:16" ht="16.5" customHeight="1">
      <c r="A51" s="51" t="s">
        <v>66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>
        <v>8859020</v>
      </c>
      <c r="L51" s="40">
        <v>8934848</v>
      </c>
      <c r="M51" s="40">
        <v>8524942</v>
      </c>
      <c r="N51" s="40">
        <v>8946414</v>
      </c>
      <c r="O51" s="40">
        <v>9140894</v>
      </c>
      <c r="P51" s="40">
        <v>8695197</v>
      </c>
    </row>
    <row r="52" spans="1:16" ht="16.5" customHeight="1">
      <c r="A52" s="51" t="s">
        <v>67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>
        <v>12835445</v>
      </c>
      <c r="L52" s="40">
        <v>12793928</v>
      </c>
      <c r="M52" s="40">
        <v>12756389</v>
      </c>
      <c r="N52" s="40">
        <v>6288530</v>
      </c>
      <c r="O52" s="40">
        <v>6247013</v>
      </c>
      <c r="P52" s="40">
        <v>6216329</v>
      </c>
    </row>
    <row r="53" spans="1:16" ht="16.5" customHeight="1">
      <c r="A53" s="51" t="s">
        <v>60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40">
        <v>1517694</v>
      </c>
      <c r="L53" s="40">
        <v>2343595</v>
      </c>
      <c r="M53" s="40">
        <v>2326609</v>
      </c>
      <c r="N53" s="40">
        <v>2138481</v>
      </c>
      <c r="O53" s="40">
        <v>5289865</v>
      </c>
      <c r="P53" s="40">
        <v>5284076</v>
      </c>
    </row>
    <row r="54" spans="1:16" ht="16.5" customHeight="1" thickBot="1">
      <c r="A54" s="52" t="s">
        <v>61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4">
        <v>100000</v>
      </c>
      <c r="L54" s="54">
        <v>57558</v>
      </c>
      <c r="M54" s="54">
        <v>0</v>
      </c>
      <c r="N54" s="54">
        <v>100000</v>
      </c>
      <c r="O54" s="54">
        <v>54508</v>
      </c>
      <c r="P54" s="54">
        <v>0</v>
      </c>
    </row>
    <row r="55" spans="1:16" ht="16.5" customHeight="1">
      <c r="A55" s="20" t="s">
        <v>68</v>
      </c>
      <c r="B55" s="55"/>
      <c r="C55" s="55"/>
      <c r="D55" s="55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16.5" customHeight="1">
      <c r="A56" s="20" t="s">
        <v>69</v>
      </c>
      <c r="B56" s="36"/>
      <c r="C56" s="36"/>
      <c r="D56" s="36"/>
      <c r="E56" s="36"/>
      <c r="F56" s="36"/>
      <c r="G56" s="36"/>
      <c r="H56" s="57"/>
      <c r="I56" s="57"/>
      <c r="J56" s="57"/>
      <c r="K56" s="57"/>
      <c r="L56" s="57"/>
      <c r="M56" s="57"/>
      <c r="N56" s="57"/>
      <c r="O56" s="57"/>
      <c r="P56" s="57"/>
    </row>
    <row r="57" spans="2:7" ht="16.5" customHeight="1">
      <c r="B57" s="48"/>
      <c r="C57" s="48"/>
      <c r="D57" s="48"/>
      <c r="E57" s="48"/>
      <c r="F57" s="48"/>
      <c r="G57" s="48"/>
    </row>
    <row r="58" spans="2:7" ht="16.5" customHeight="1">
      <c r="B58" s="48"/>
      <c r="C58" s="48"/>
      <c r="D58" s="48"/>
      <c r="E58" s="48"/>
      <c r="F58" s="48"/>
      <c r="G58" s="48"/>
    </row>
    <row r="59" spans="2:7" ht="16.5" customHeight="1">
      <c r="B59" s="48"/>
      <c r="C59" s="48"/>
      <c r="D59" s="48"/>
      <c r="E59" s="48"/>
      <c r="F59" s="48"/>
      <c r="G59" s="48"/>
    </row>
    <row r="60" spans="2:7" ht="16.5" customHeight="1">
      <c r="B60" s="48"/>
      <c r="C60" s="48"/>
      <c r="D60" s="48"/>
      <c r="E60" s="48"/>
      <c r="F60" s="48"/>
      <c r="G60" s="48"/>
    </row>
    <row r="61" spans="2:7" ht="16.5" customHeight="1">
      <c r="B61" s="48"/>
      <c r="C61" s="48"/>
      <c r="D61" s="48"/>
      <c r="E61" s="48"/>
      <c r="F61" s="48"/>
      <c r="G61" s="48"/>
    </row>
    <row r="62" spans="2:7" ht="16.5" customHeight="1">
      <c r="B62" s="48"/>
      <c r="C62" s="48"/>
      <c r="D62" s="48"/>
      <c r="E62" s="48"/>
      <c r="F62" s="48"/>
      <c r="G62" s="48"/>
    </row>
    <row r="63" spans="2:7" ht="16.5" customHeight="1">
      <c r="B63" s="48"/>
      <c r="C63" s="48"/>
      <c r="D63" s="48"/>
      <c r="E63" s="48"/>
      <c r="F63" s="48"/>
      <c r="G63" s="48"/>
    </row>
    <row r="64" spans="2:7" ht="16.5" customHeight="1">
      <c r="B64" s="48"/>
      <c r="C64" s="48"/>
      <c r="D64" s="48"/>
      <c r="E64" s="48"/>
      <c r="F64" s="48"/>
      <c r="G64" s="48"/>
    </row>
    <row r="65" spans="2:7" ht="16.5" customHeight="1">
      <c r="B65" s="48"/>
      <c r="C65" s="48"/>
      <c r="D65" s="48"/>
      <c r="E65" s="48"/>
      <c r="F65" s="48"/>
      <c r="G65" s="48"/>
    </row>
    <row r="66" spans="2:7" ht="16.5" customHeight="1">
      <c r="B66" s="48"/>
      <c r="C66" s="48"/>
      <c r="D66" s="48"/>
      <c r="E66" s="48"/>
      <c r="F66" s="48"/>
      <c r="G66" s="48"/>
    </row>
    <row r="67" spans="2:7" ht="16.5" customHeight="1">
      <c r="B67" s="48"/>
      <c r="C67" s="48"/>
      <c r="D67" s="48"/>
      <c r="E67" s="48"/>
      <c r="F67" s="48"/>
      <c r="G67" s="48"/>
    </row>
    <row r="68" spans="2:7" ht="16.5" customHeight="1">
      <c r="B68" s="48"/>
      <c r="C68" s="48"/>
      <c r="D68" s="48"/>
      <c r="E68" s="48"/>
      <c r="F68" s="48"/>
      <c r="G68" s="48"/>
    </row>
    <row r="69" spans="2:7" ht="16.5" customHeight="1">
      <c r="B69" s="48"/>
      <c r="C69" s="48"/>
      <c r="D69" s="48"/>
      <c r="E69" s="48"/>
      <c r="F69" s="48"/>
      <c r="G69" s="48"/>
    </row>
    <row r="70" spans="2:7" ht="16.5" customHeight="1">
      <c r="B70" s="48"/>
      <c r="C70" s="48"/>
      <c r="D70" s="48"/>
      <c r="E70" s="48"/>
      <c r="F70" s="48"/>
      <c r="G70" s="48"/>
    </row>
    <row r="71" spans="2:7" ht="16.5" customHeight="1">
      <c r="B71" s="48"/>
      <c r="C71" s="48"/>
      <c r="D71" s="48"/>
      <c r="E71" s="48"/>
      <c r="F71" s="48"/>
      <c r="G71" s="48"/>
    </row>
    <row r="72" spans="2:7" ht="16.5" customHeight="1">
      <c r="B72" s="48"/>
      <c r="C72" s="48"/>
      <c r="D72" s="48"/>
      <c r="E72" s="48"/>
      <c r="F72" s="48"/>
      <c r="G72" s="48"/>
    </row>
    <row r="73" spans="2:7" ht="16.5" customHeight="1">
      <c r="B73" s="48"/>
      <c r="C73" s="48"/>
      <c r="D73" s="48"/>
      <c r="E73" s="48"/>
      <c r="F73" s="48"/>
      <c r="G73" s="48"/>
    </row>
    <row r="74" spans="2:7" ht="16.5" customHeight="1">
      <c r="B74" s="48"/>
      <c r="C74" s="48"/>
      <c r="D74" s="48"/>
      <c r="E74" s="48"/>
      <c r="F74" s="48"/>
      <c r="G74" s="48"/>
    </row>
    <row r="75" spans="2:7" ht="16.5" customHeight="1">
      <c r="B75" s="48"/>
      <c r="C75" s="48"/>
      <c r="D75" s="48"/>
      <c r="E75" s="48"/>
      <c r="F75" s="48"/>
      <c r="G75" s="48"/>
    </row>
    <row r="76" spans="2:7" ht="16.5" customHeight="1">
      <c r="B76" s="48"/>
      <c r="C76" s="48"/>
      <c r="D76" s="48"/>
      <c r="E76" s="48"/>
      <c r="F76" s="48"/>
      <c r="G76" s="48"/>
    </row>
    <row r="77" spans="2:7" ht="16.5" customHeight="1">
      <c r="B77" s="48"/>
      <c r="C77" s="48"/>
      <c r="D77" s="48"/>
      <c r="E77" s="48"/>
      <c r="F77" s="48"/>
      <c r="G77" s="48"/>
    </row>
    <row r="78" spans="2:7" ht="16.5" customHeight="1">
      <c r="B78" s="48"/>
      <c r="C78" s="48"/>
      <c r="D78" s="48"/>
      <c r="E78" s="48"/>
      <c r="F78" s="48"/>
      <c r="G78" s="48"/>
    </row>
    <row r="79" spans="2:7" ht="16.5" customHeight="1">
      <c r="B79" s="48"/>
      <c r="C79" s="48"/>
      <c r="D79" s="48"/>
      <c r="E79" s="48"/>
      <c r="F79" s="48"/>
      <c r="G79" s="48"/>
    </row>
    <row r="80" spans="2:7" ht="16.5" customHeight="1">
      <c r="B80" s="48"/>
      <c r="C80" s="48"/>
      <c r="D80" s="48"/>
      <c r="E80" s="48"/>
      <c r="F80" s="48"/>
      <c r="G80" s="48"/>
    </row>
    <row r="81" spans="2:7" ht="16.5" customHeight="1">
      <c r="B81" s="48"/>
      <c r="C81" s="48"/>
      <c r="D81" s="48"/>
      <c r="E81" s="48"/>
      <c r="F81" s="48"/>
      <c r="G81" s="48"/>
    </row>
    <row r="82" spans="2:7" ht="16.5" customHeight="1">
      <c r="B82" s="48"/>
      <c r="C82" s="48"/>
      <c r="D82" s="48"/>
      <c r="E82" s="48"/>
      <c r="F82" s="48"/>
      <c r="G82" s="48"/>
    </row>
    <row r="83" spans="2:7" ht="16.5" customHeight="1">
      <c r="B83" s="48"/>
      <c r="C83" s="48"/>
      <c r="D83" s="48"/>
      <c r="E83" s="48"/>
      <c r="F83" s="48"/>
      <c r="G83" s="48"/>
    </row>
    <row r="84" spans="2:7" ht="16.5" customHeight="1">
      <c r="B84" s="48"/>
      <c r="C84" s="48"/>
      <c r="D84" s="48"/>
      <c r="E84" s="48"/>
      <c r="F84" s="48"/>
      <c r="G84" s="48"/>
    </row>
    <row r="85" spans="2:7" ht="16.5" customHeight="1">
      <c r="B85" s="48"/>
      <c r="C85" s="48"/>
      <c r="D85" s="48"/>
      <c r="E85" s="48"/>
      <c r="F85" s="48"/>
      <c r="G85" s="48"/>
    </row>
    <row r="86" spans="2:7" ht="16.5" customHeight="1">
      <c r="B86" s="48"/>
      <c r="C86" s="48"/>
      <c r="D86" s="48"/>
      <c r="E86" s="48"/>
      <c r="F86" s="48"/>
      <c r="G86" s="48"/>
    </row>
    <row r="87" spans="2:7" ht="16.5" customHeight="1">
      <c r="B87" s="48"/>
      <c r="C87" s="48"/>
      <c r="D87" s="48"/>
      <c r="E87" s="48"/>
      <c r="F87" s="48"/>
      <c r="G87" s="48"/>
    </row>
    <row r="88" spans="2:7" ht="16.5" customHeight="1">
      <c r="B88" s="48"/>
      <c r="C88" s="48"/>
      <c r="D88" s="48"/>
      <c r="E88" s="48"/>
      <c r="F88" s="48"/>
      <c r="G88" s="48"/>
    </row>
    <row r="89" spans="2:7" ht="16.5" customHeight="1">
      <c r="B89" s="48"/>
      <c r="C89" s="48"/>
      <c r="D89" s="48"/>
      <c r="E89" s="48"/>
      <c r="F89" s="48"/>
      <c r="G89" s="48"/>
    </row>
    <row r="90" spans="2:7" ht="16.5" customHeight="1">
      <c r="B90" s="48"/>
      <c r="C90" s="48"/>
      <c r="D90" s="48"/>
      <c r="E90" s="48"/>
      <c r="F90" s="48"/>
      <c r="G90" s="48"/>
    </row>
    <row r="91" spans="2:7" ht="16.5" customHeight="1">
      <c r="B91" s="48"/>
      <c r="C91" s="48"/>
      <c r="D91" s="48"/>
      <c r="E91" s="48"/>
      <c r="F91" s="48"/>
      <c r="G91" s="48"/>
    </row>
    <row r="92" spans="2:7" ht="16.5" customHeight="1">
      <c r="B92" s="48"/>
      <c r="C92" s="48"/>
      <c r="D92" s="48"/>
      <c r="E92" s="48"/>
      <c r="F92" s="48"/>
      <c r="G92" s="48"/>
    </row>
    <row r="93" spans="2:7" ht="16.5" customHeight="1">
      <c r="B93" s="48"/>
      <c r="C93" s="48"/>
      <c r="D93" s="48"/>
      <c r="E93" s="48"/>
      <c r="F93" s="48"/>
      <c r="G93" s="48"/>
    </row>
    <row r="94" spans="2:7" ht="16.5" customHeight="1">
      <c r="B94" s="48"/>
      <c r="C94" s="48"/>
      <c r="D94" s="48"/>
      <c r="E94" s="48"/>
      <c r="F94" s="48"/>
      <c r="G94" s="48"/>
    </row>
    <row r="95" spans="2:7" ht="16.5" customHeight="1">
      <c r="B95" s="48"/>
      <c r="C95" s="48"/>
      <c r="D95" s="48"/>
      <c r="E95" s="48"/>
      <c r="F95" s="48"/>
      <c r="G95" s="48"/>
    </row>
    <row r="96" spans="2:7" ht="16.5" customHeight="1">
      <c r="B96" s="48"/>
      <c r="C96" s="48"/>
      <c r="D96" s="48"/>
      <c r="E96" s="48"/>
      <c r="F96" s="48"/>
      <c r="G96" s="48"/>
    </row>
    <row r="97" spans="2:7" ht="16.5" customHeight="1">
      <c r="B97" s="48"/>
      <c r="C97" s="48"/>
      <c r="D97" s="48"/>
      <c r="E97" s="48"/>
      <c r="F97" s="48"/>
      <c r="G97" s="48"/>
    </row>
    <row r="98" spans="2:7" ht="16.5" customHeight="1">
      <c r="B98" s="48"/>
      <c r="C98" s="48"/>
      <c r="D98" s="48"/>
      <c r="E98" s="48"/>
      <c r="F98" s="48"/>
      <c r="G98" s="48"/>
    </row>
    <row r="99" spans="2:7" ht="16.5" customHeight="1">
      <c r="B99" s="48"/>
      <c r="C99" s="48"/>
      <c r="D99" s="48"/>
      <c r="E99" s="48"/>
      <c r="F99" s="48"/>
      <c r="G99" s="48"/>
    </row>
    <row r="100" spans="2:7" ht="16.5" customHeight="1">
      <c r="B100" s="48"/>
      <c r="C100" s="48"/>
      <c r="D100" s="48"/>
      <c r="E100" s="48"/>
      <c r="F100" s="48"/>
      <c r="G100" s="48"/>
    </row>
    <row r="101" spans="2:7" ht="16.5" customHeight="1">
      <c r="B101" s="48"/>
      <c r="C101" s="48"/>
      <c r="D101" s="48"/>
      <c r="E101" s="48"/>
      <c r="F101" s="48"/>
      <c r="G101" s="48"/>
    </row>
    <row r="102" spans="2:7" ht="16.5" customHeight="1">
      <c r="B102" s="48"/>
      <c r="C102" s="48"/>
      <c r="D102" s="48"/>
      <c r="E102" s="48"/>
      <c r="F102" s="48"/>
      <c r="G102" s="48"/>
    </row>
    <row r="103" spans="2:7" ht="16.5" customHeight="1">
      <c r="B103" s="48"/>
      <c r="C103" s="48"/>
      <c r="D103" s="48"/>
      <c r="E103" s="48"/>
      <c r="F103" s="48"/>
      <c r="G103" s="48"/>
    </row>
    <row r="104" spans="2:7" ht="16.5" customHeight="1">
      <c r="B104" s="48"/>
      <c r="C104" s="48"/>
      <c r="D104" s="48"/>
      <c r="E104" s="48"/>
      <c r="F104" s="48"/>
      <c r="G104" s="48"/>
    </row>
    <row r="105" spans="2:7" ht="16.5" customHeight="1">
      <c r="B105" s="48"/>
      <c r="C105" s="48"/>
      <c r="D105" s="48"/>
      <c r="E105" s="48"/>
      <c r="F105" s="48"/>
      <c r="G105" s="48"/>
    </row>
    <row r="106" spans="2:7" ht="16.5" customHeight="1">
      <c r="B106" s="48"/>
      <c r="C106" s="48"/>
      <c r="D106" s="48"/>
      <c r="E106" s="48"/>
      <c r="F106" s="48"/>
      <c r="G106" s="48"/>
    </row>
    <row r="107" spans="2:7" ht="16.5" customHeight="1">
      <c r="B107" s="48"/>
      <c r="C107" s="48"/>
      <c r="D107" s="48"/>
      <c r="E107" s="48"/>
      <c r="F107" s="48"/>
      <c r="G107" s="48"/>
    </row>
    <row r="108" spans="2:7" ht="16.5" customHeight="1">
      <c r="B108" s="48"/>
      <c r="C108" s="48"/>
      <c r="D108" s="48"/>
      <c r="E108" s="48"/>
      <c r="F108" s="48"/>
      <c r="G108" s="48"/>
    </row>
    <row r="109" spans="2:7" ht="16.5" customHeight="1">
      <c r="B109" s="48"/>
      <c r="C109" s="48"/>
      <c r="D109" s="48"/>
      <c r="E109" s="48"/>
      <c r="F109" s="48"/>
      <c r="G109" s="48"/>
    </row>
    <row r="110" spans="2:7" ht="16.5" customHeight="1">
      <c r="B110" s="48"/>
      <c r="C110" s="48"/>
      <c r="D110" s="48"/>
      <c r="E110" s="48"/>
      <c r="F110" s="48"/>
      <c r="G110" s="48"/>
    </row>
    <row r="111" spans="2:7" ht="16.5" customHeight="1">
      <c r="B111" s="48"/>
      <c r="C111" s="48"/>
      <c r="D111" s="48"/>
      <c r="E111" s="48"/>
      <c r="F111" s="48"/>
      <c r="G111" s="48"/>
    </row>
    <row r="112" spans="2:7" ht="16.5" customHeight="1">
      <c r="B112" s="48"/>
      <c r="C112" s="48"/>
      <c r="D112" s="48"/>
      <c r="E112" s="48"/>
      <c r="F112" s="48"/>
      <c r="G112" s="48"/>
    </row>
    <row r="113" spans="2:7" ht="16.5" customHeight="1">
      <c r="B113" s="48"/>
      <c r="C113" s="48"/>
      <c r="D113" s="48"/>
      <c r="E113" s="48"/>
      <c r="F113" s="48"/>
      <c r="G113" s="48"/>
    </row>
    <row r="114" spans="2:7" ht="16.5" customHeight="1">
      <c r="B114" s="48"/>
      <c r="C114" s="48"/>
      <c r="D114" s="48"/>
      <c r="E114" s="48"/>
      <c r="F114" s="48"/>
      <c r="G114" s="48"/>
    </row>
    <row r="115" spans="2:7" ht="16.5" customHeight="1">
      <c r="B115" s="48"/>
      <c r="C115" s="48"/>
      <c r="D115" s="48"/>
      <c r="E115" s="48"/>
      <c r="F115" s="48"/>
      <c r="G115" s="48"/>
    </row>
    <row r="116" spans="2:7" ht="16.5" customHeight="1">
      <c r="B116" s="48"/>
      <c r="C116" s="48"/>
      <c r="D116" s="48"/>
      <c r="E116" s="48"/>
      <c r="F116" s="48"/>
      <c r="G116" s="48"/>
    </row>
    <row r="117" spans="2:7" ht="16.5" customHeight="1">
      <c r="B117" s="48"/>
      <c r="C117" s="48"/>
      <c r="D117" s="48"/>
      <c r="E117" s="48"/>
      <c r="F117" s="48"/>
      <c r="G117" s="48"/>
    </row>
    <row r="118" spans="2:7" ht="16.5" customHeight="1">
      <c r="B118" s="48"/>
      <c r="C118" s="48"/>
      <c r="D118" s="48"/>
      <c r="E118" s="48"/>
      <c r="F118" s="48"/>
      <c r="G118" s="48"/>
    </row>
    <row r="119" spans="2:7" ht="16.5" customHeight="1">
      <c r="B119" s="48"/>
      <c r="C119" s="48"/>
      <c r="D119" s="48"/>
      <c r="E119" s="48"/>
      <c r="F119" s="48"/>
      <c r="G119" s="48"/>
    </row>
    <row r="120" spans="2:7" ht="16.5" customHeight="1">
      <c r="B120" s="48"/>
      <c r="C120" s="48"/>
      <c r="D120" s="48"/>
      <c r="E120" s="48"/>
      <c r="F120" s="48"/>
      <c r="G120" s="48"/>
    </row>
    <row r="121" spans="2:7" ht="16.5" customHeight="1">
      <c r="B121" s="48"/>
      <c r="C121" s="48"/>
      <c r="D121" s="48"/>
      <c r="E121" s="48"/>
      <c r="F121" s="48"/>
      <c r="G121" s="48"/>
    </row>
    <row r="122" spans="2:7" ht="16.5" customHeight="1">
      <c r="B122" s="48"/>
      <c r="C122" s="48"/>
      <c r="D122" s="48"/>
      <c r="E122" s="48"/>
      <c r="F122" s="48"/>
      <c r="G122" s="48"/>
    </row>
    <row r="123" spans="2:7" ht="16.5" customHeight="1">
      <c r="B123" s="48"/>
      <c r="C123" s="48"/>
      <c r="D123" s="48"/>
      <c r="E123" s="48"/>
      <c r="F123" s="48"/>
      <c r="G123" s="48"/>
    </row>
    <row r="124" spans="2:7" ht="16.5" customHeight="1">
      <c r="B124" s="48"/>
      <c r="C124" s="48"/>
      <c r="D124" s="48"/>
      <c r="E124" s="48"/>
      <c r="F124" s="48"/>
      <c r="G124" s="48"/>
    </row>
    <row r="125" spans="2:7" ht="16.5" customHeight="1">
      <c r="B125" s="48"/>
      <c r="C125" s="48"/>
      <c r="D125" s="48"/>
      <c r="E125" s="48"/>
      <c r="F125" s="48"/>
      <c r="G125" s="48"/>
    </row>
    <row r="126" spans="2:7" ht="16.5" customHeight="1">
      <c r="B126" s="48"/>
      <c r="C126" s="48"/>
      <c r="D126" s="48"/>
      <c r="E126" s="48"/>
      <c r="F126" s="48"/>
      <c r="G126" s="48"/>
    </row>
    <row r="127" spans="2:7" ht="16.5" customHeight="1">
      <c r="B127" s="48"/>
      <c r="C127" s="48"/>
      <c r="D127" s="48"/>
      <c r="E127" s="48"/>
      <c r="F127" s="48"/>
      <c r="G127" s="48"/>
    </row>
    <row r="128" spans="2:7" ht="16.5" customHeight="1">
      <c r="B128" s="48"/>
      <c r="C128" s="48"/>
      <c r="D128" s="48"/>
      <c r="E128" s="48"/>
      <c r="F128" s="48"/>
      <c r="G128" s="48"/>
    </row>
    <row r="129" spans="2:7" ht="16.5" customHeight="1">
      <c r="B129" s="48"/>
      <c r="C129" s="48"/>
      <c r="D129" s="48"/>
      <c r="E129" s="48"/>
      <c r="F129" s="48"/>
      <c r="G129" s="48"/>
    </row>
    <row r="130" spans="2:7" ht="16.5" customHeight="1">
      <c r="B130" s="48"/>
      <c r="C130" s="48"/>
      <c r="D130" s="48"/>
      <c r="E130" s="48"/>
      <c r="F130" s="48"/>
      <c r="G130" s="48"/>
    </row>
    <row r="131" spans="2:7" ht="16.5" customHeight="1">
      <c r="B131" s="48"/>
      <c r="C131" s="48"/>
      <c r="D131" s="48"/>
      <c r="E131" s="48"/>
      <c r="F131" s="48"/>
      <c r="G131" s="48"/>
    </row>
    <row r="132" spans="2:7" ht="16.5" customHeight="1">
      <c r="B132" s="48"/>
      <c r="C132" s="48"/>
      <c r="D132" s="48"/>
      <c r="E132" s="48"/>
      <c r="F132" s="48"/>
      <c r="G132" s="48"/>
    </row>
    <row r="133" spans="2:7" ht="16.5" customHeight="1">
      <c r="B133" s="48"/>
      <c r="C133" s="48"/>
      <c r="D133" s="48"/>
      <c r="E133" s="48"/>
      <c r="F133" s="48"/>
      <c r="G133" s="48"/>
    </row>
    <row r="134" spans="2:7" ht="16.5" customHeight="1">
      <c r="B134" s="48"/>
      <c r="C134" s="48"/>
      <c r="D134" s="48"/>
      <c r="E134" s="48"/>
      <c r="F134" s="48"/>
      <c r="G134" s="48"/>
    </row>
    <row r="135" spans="2:7" ht="16.5" customHeight="1">
      <c r="B135" s="48"/>
      <c r="C135" s="48"/>
      <c r="D135" s="48"/>
      <c r="E135" s="48"/>
      <c r="F135" s="48"/>
      <c r="G135" s="48"/>
    </row>
    <row r="136" spans="2:7" ht="16.5" customHeight="1">
      <c r="B136" s="48"/>
      <c r="C136" s="48"/>
      <c r="D136" s="48"/>
      <c r="E136" s="48"/>
      <c r="F136" s="48"/>
      <c r="G136" s="48"/>
    </row>
    <row r="137" spans="2:7" ht="16.5" customHeight="1">
      <c r="B137" s="48"/>
      <c r="C137" s="48"/>
      <c r="D137" s="48"/>
      <c r="E137" s="48"/>
      <c r="F137" s="48"/>
      <c r="G137" s="48"/>
    </row>
    <row r="138" spans="2:7" ht="16.5" customHeight="1">
      <c r="B138" s="48"/>
      <c r="C138" s="48"/>
      <c r="D138" s="48"/>
      <c r="E138" s="48"/>
      <c r="F138" s="48"/>
      <c r="G138" s="48"/>
    </row>
    <row r="139" spans="2:7" ht="16.5" customHeight="1">
      <c r="B139" s="48"/>
      <c r="C139" s="48"/>
      <c r="D139" s="48"/>
      <c r="E139" s="48"/>
      <c r="F139" s="48"/>
      <c r="G139" s="48"/>
    </row>
    <row r="140" spans="2:7" ht="16.5" customHeight="1">
      <c r="B140" s="48"/>
      <c r="C140" s="48"/>
      <c r="D140" s="48"/>
      <c r="E140" s="48"/>
      <c r="F140" s="48"/>
      <c r="G140" s="48"/>
    </row>
    <row r="141" spans="2:7" ht="16.5" customHeight="1">
      <c r="B141" s="48"/>
      <c r="C141" s="48"/>
      <c r="D141" s="48"/>
      <c r="E141" s="48"/>
      <c r="F141" s="48"/>
      <c r="G141" s="48"/>
    </row>
    <row r="142" spans="2:7" ht="16.5" customHeight="1">
      <c r="B142" s="48"/>
      <c r="C142" s="48"/>
      <c r="D142" s="48"/>
      <c r="E142" s="48"/>
      <c r="F142" s="48"/>
      <c r="G142" s="48"/>
    </row>
    <row r="143" spans="2:7" ht="16.5" customHeight="1">
      <c r="B143" s="48"/>
      <c r="C143" s="48"/>
      <c r="D143" s="48"/>
      <c r="E143" s="48"/>
      <c r="F143" s="48"/>
      <c r="G143" s="48"/>
    </row>
    <row r="144" spans="2:7" ht="16.5" customHeight="1">
      <c r="B144" s="48"/>
      <c r="C144" s="48"/>
      <c r="D144" s="48"/>
      <c r="E144" s="48"/>
      <c r="F144" s="48"/>
      <c r="G144" s="48"/>
    </row>
    <row r="145" spans="2:7" ht="16.5" customHeight="1">
      <c r="B145" s="48"/>
      <c r="C145" s="48"/>
      <c r="D145" s="48"/>
      <c r="E145" s="48"/>
      <c r="F145" s="48"/>
      <c r="G145" s="48"/>
    </row>
    <row r="146" spans="2:7" ht="16.5" customHeight="1">
      <c r="B146" s="48"/>
      <c r="C146" s="48"/>
      <c r="D146" s="48"/>
      <c r="E146" s="48"/>
      <c r="F146" s="48"/>
      <c r="G146" s="48"/>
    </row>
    <row r="147" spans="2:7" ht="16.5" customHeight="1">
      <c r="B147" s="48"/>
      <c r="C147" s="48"/>
      <c r="D147" s="48"/>
      <c r="E147" s="48"/>
      <c r="F147" s="48"/>
      <c r="G147" s="48"/>
    </row>
    <row r="148" spans="2:7" ht="16.5" customHeight="1">
      <c r="B148" s="48"/>
      <c r="C148" s="48"/>
      <c r="D148" s="48"/>
      <c r="E148" s="48"/>
      <c r="F148" s="48"/>
      <c r="G148" s="48"/>
    </row>
    <row r="149" spans="2:7" ht="16.5" customHeight="1">
      <c r="B149" s="48"/>
      <c r="C149" s="48"/>
      <c r="D149" s="48"/>
      <c r="E149" s="48"/>
      <c r="F149" s="48"/>
      <c r="G149" s="48"/>
    </row>
    <row r="150" spans="2:7" ht="16.5" customHeight="1">
      <c r="B150" s="48"/>
      <c r="C150" s="48"/>
      <c r="D150" s="48"/>
      <c r="E150" s="48"/>
      <c r="F150" s="48"/>
      <c r="G150" s="48"/>
    </row>
    <row r="151" spans="2:7" ht="16.5" customHeight="1">
      <c r="B151" s="48"/>
      <c r="C151" s="48"/>
      <c r="D151" s="48"/>
      <c r="E151" s="48"/>
      <c r="F151" s="48"/>
      <c r="G151" s="48"/>
    </row>
    <row r="152" spans="2:7" ht="16.5" customHeight="1">
      <c r="B152" s="48"/>
      <c r="C152" s="48"/>
      <c r="D152" s="48"/>
      <c r="E152" s="48"/>
      <c r="F152" s="48"/>
      <c r="G152" s="48"/>
    </row>
    <row r="153" spans="2:7" ht="16.5" customHeight="1">
      <c r="B153" s="48"/>
      <c r="C153" s="48"/>
      <c r="D153" s="48"/>
      <c r="E153" s="48"/>
      <c r="F153" s="48"/>
      <c r="G153" s="48"/>
    </row>
    <row r="154" spans="2:7" ht="16.5" customHeight="1">
      <c r="B154" s="48"/>
      <c r="C154" s="48"/>
      <c r="D154" s="48"/>
      <c r="E154" s="48"/>
      <c r="F154" s="48"/>
      <c r="G154" s="48"/>
    </row>
    <row r="155" spans="2:7" ht="16.5" customHeight="1">
      <c r="B155" s="48"/>
      <c r="C155" s="48"/>
      <c r="D155" s="48"/>
      <c r="E155" s="48"/>
      <c r="F155" s="48"/>
      <c r="G155" s="48"/>
    </row>
    <row r="156" spans="2:7" ht="16.5" customHeight="1">
      <c r="B156" s="48"/>
      <c r="C156" s="48"/>
      <c r="D156" s="48"/>
      <c r="E156" s="48"/>
      <c r="F156" s="48"/>
      <c r="G156" s="48"/>
    </row>
    <row r="157" spans="2:7" ht="16.5" customHeight="1">
      <c r="B157" s="48"/>
      <c r="C157" s="48"/>
      <c r="D157" s="48"/>
      <c r="E157" s="48"/>
      <c r="F157" s="48"/>
      <c r="G157" s="48"/>
    </row>
    <row r="158" spans="2:7" ht="16.5" customHeight="1">
      <c r="B158" s="48"/>
      <c r="C158" s="48"/>
      <c r="D158" s="48"/>
      <c r="E158" s="48"/>
      <c r="F158" s="48"/>
      <c r="G158" s="48"/>
    </row>
    <row r="159" spans="2:7" ht="16.5" customHeight="1">
      <c r="B159" s="48"/>
      <c r="C159" s="48"/>
      <c r="D159" s="48"/>
      <c r="E159" s="48"/>
      <c r="F159" s="48"/>
      <c r="G159" s="48"/>
    </row>
    <row r="160" spans="2:7" ht="16.5" customHeight="1">
      <c r="B160" s="48"/>
      <c r="C160" s="48"/>
      <c r="D160" s="48"/>
      <c r="E160" s="48"/>
      <c r="F160" s="48"/>
      <c r="G160" s="48"/>
    </row>
    <row r="161" spans="2:7" ht="16.5" customHeight="1">
      <c r="B161" s="48"/>
      <c r="C161" s="48"/>
      <c r="D161" s="48"/>
      <c r="E161" s="48"/>
      <c r="F161" s="48"/>
      <c r="G161" s="48"/>
    </row>
    <row r="162" spans="2:7" ht="16.5" customHeight="1">
      <c r="B162" s="48"/>
      <c r="C162" s="48"/>
      <c r="D162" s="48"/>
      <c r="E162" s="48"/>
      <c r="F162" s="48"/>
      <c r="G162" s="48"/>
    </row>
    <row r="163" spans="2:7" ht="16.5" customHeight="1">
      <c r="B163" s="48"/>
      <c r="C163" s="48"/>
      <c r="D163" s="48"/>
      <c r="E163" s="48"/>
      <c r="F163" s="48"/>
      <c r="G163" s="48"/>
    </row>
    <row r="164" spans="2:7" ht="16.5" customHeight="1">
      <c r="B164" s="48"/>
      <c r="C164" s="48"/>
      <c r="D164" s="48"/>
      <c r="E164" s="48"/>
      <c r="F164" s="48"/>
      <c r="G164" s="48"/>
    </row>
    <row r="165" spans="2:7" ht="16.5" customHeight="1">
      <c r="B165" s="48"/>
      <c r="C165" s="48"/>
      <c r="D165" s="48"/>
      <c r="E165" s="48"/>
      <c r="F165" s="48"/>
      <c r="G165" s="48"/>
    </row>
  </sheetData>
  <mergeCells count="6">
    <mergeCell ref="K4:M4"/>
    <mergeCell ref="N4:P4"/>
    <mergeCell ref="A4:A5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25"/>
  <sheetViews>
    <sheetView workbookViewId="0" topLeftCell="A1">
      <selection activeCell="B2" sqref="B2"/>
    </sheetView>
  </sheetViews>
  <sheetFormatPr defaultColWidth="9.00390625" defaultRowHeight="16.5" customHeight="1"/>
  <cols>
    <col min="1" max="1" width="2.625" style="25" customWidth="1"/>
    <col min="2" max="2" width="16.875" style="25" customWidth="1"/>
    <col min="3" max="3" width="12.50390625" style="21" customWidth="1"/>
    <col min="4" max="4" width="7.25390625" style="21" customWidth="1"/>
    <col min="5" max="5" width="12.50390625" style="21" customWidth="1"/>
    <col min="6" max="6" width="7.25390625" style="21" customWidth="1"/>
    <col min="7" max="7" width="12.50390625" style="21" customWidth="1"/>
    <col min="8" max="8" width="7.25390625" style="21" customWidth="1"/>
    <col min="9" max="9" width="12.50390625" style="21" customWidth="1"/>
    <col min="10" max="10" width="7.25390625" style="21" customWidth="1"/>
    <col min="11" max="11" width="12.50390625" style="21" customWidth="1"/>
    <col min="12" max="12" width="7.25390625" style="21" customWidth="1"/>
    <col min="13" max="16384" width="1.625" style="21" customWidth="1"/>
  </cols>
  <sheetData>
    <row r="1" spans="1:4" ht="16.5" customHeight="1">
      <c r="A1" s="59" t="s">
        <v>70</v>
      </c>
      <c r="B1" s="60"/>
      <c r="C1" s="61"/>
      <c r="D1" s="61"/>
    </row>
    <row r="2" spans="2:4" ht="16.5" customHeight="1">
      <c r="B2" s="62" t="str">
        <f>HYPERLINK("#目次!A4","目次に戻る")</f>
        <v>目次に戻る</v>
      </c>
      <c r="C2" s="61"/>
      <c r="D2" s="61"/>
    </row>
    <row r="3" spans="1:8" ht="16.5" customHeight="1" thickBot="1">
      <c r="A3" s="34" t="s">
        <v>71</v>
      </c>
      <c r="C3" s="63"/>
      <c r="D3" s="63"/>
      <c r="E3" s="63"/>
      <c r="F3" s="63"/>
      <c r="G3" s="63"/>
      <c r="H3" s="64"/>
    </row>
    <row r="4" spans="1:12" ht="16.5" customHeight="1">
      <c r="A4" s="195" t="s">
        <v>72</v>
      </c>
      <c r="B4" s="205"/>
      <c r="C4" s="199" t="s">
        <v>73</v>
      </c>
      <c r="D4" s="199"/>
      <c r="E4" s="199" t="s">
        <v>74</v>
      </c>
      <c r="F4" s="199"/>
      <c r="G4" s="199" t="s">
        <v>75</v>
      </c>
      <c r="H4" s="199"/>
      <c r="I4" s="199" t="s">
        <v>76</v>
      </c>
      <c r="J4" s="199"/>
      <c r="K4" s="199" t="s">
        <v>18</v>
      </c>
      <c r="L4" s="200"/>
    </row>
    <row r="5" spans="1:12" ht="16.5" customHeight="1">
      <c r="A5" s="196"/>
      <c r="B5" s="206"/>
      <c r="C5" s="27" t="s">
        <v>77</v>
      </c>
      <c r="D5" s="27" t="s">
        <v>78</v>
      </c>
      <c r="E5" s="27" t="s">
        <v>77</v>
      </c>
      <c r="F5" s="27" t="s">
        <v>78</v>
      </c>
      <c r="G5" s="27" t="s">
        <v>77</v>
      </c>
      <c r="H5" s="27" t="s">
        <v>78</v>
      </c>
      <c r="I5" s="27" t="s">
        <v>77</v>
      </c>
      <c r="J5" s="27" t="s">
        <v>78</v>
      </c>
      <c r="K5" s="27" t="s">
        <v>79</v>
      </c>
      <c r="L5" s="65" t="s">
        <v>80</v>
      </c>
    </row>
    <row r="6" spans="1:12" s="66" customFormat="1" ht="16.5" customHeight="1">
      <c r="A6" s="201" t="s">
        <v>81</v>
      </c>
      <c r="B6" s="202"/>
      <c r="C6" s="67">
        <v>94351466</v>
      </c>
      <c r="D6" s="68">
        <v>100</v>
      </c>
      <c r="E6" s="69">
        <v>93056170</v>
      </c>
      <c r="F6" s="68">
        <v>100</v>
      </c>
      <c r="G6" s="70">
        <v>83955050</v>
      </c>
      <c r="H6" s="68">
        <v>100</v>
      </c>
      <c r="I6" s="70">
        <v>89990304</v>
      </c>
      <c r="J6" s="68">
        <v>100</v>
      </c>
      <c r="K6" s="70">
        <v>91502900</v>
      </c>
      <c r="L6" s="68">
        <v>100</v>
      </c>
    </row>
    <row r="7" spans="1:12" ht="16.5" customHeight="1">
      <c r="A7" s="203" t="s">
        <v>82</v>
      </c>
      <c r="B7" s="204"/>
      <c r="C7" s="71">
        <v>30520555</v>
      </c>
      <c r="D7" s="72">
        <v>32.3477273792439</v>
      </c>
      <c r="E7" s="73">
        <v>29899480</v>
      </c>
      <c r="F7" s="72">
        <v>32.13057231992247</v>
      </c>
      <c r="G7" s="74">
        <v>28962757</v>
      </c>
      <c r="H7" s="72">
        <v>34.5</v>
      </c>
      <c r="I7" s="74">
        <v>27239934</v>
      </c>
      <c r="J7" s="72">
        <v>30.269854405647965</v>
      </c>
      <c r="K7" s="74">
        <v>26200098</v>
      </c>
      <c r="L7" s="72">
        <v>28.6</v>
      </c>
    </row>
    <row r="8" spans="1:12" ht="16.5" customHeight="1">
      <c r="A8" s="21"/>
      <c r="B8" s="77" t="s">
        <v>83</v>
      </c>
      <c r="C8" s="71">
        <v>21842271</v>
      </c>
      <c r="D8" s="72">
        <v>23.149901030684568</v>
      </c>
      <c r="E8" s="73">
        <v>21919360</v>
      </c>
      <c r="F8" s="72">
        <v>23.554977601162825</v>
      </c>
      <c r="G8" s="74">
        <v>20917267</v>
      </c>
      <c r="H8" s="72">
        <v>24.9</v>
      </c>
      <c r="I8" s="74">
        <v>19996036</v>
      </c>
      <c r="J8" s="72">
        <v>22.220211635244617</v>
      </c>
      <c r="K8" s="74">
        <v>19867998</v>
      </c>
      <c r="L8" s="72">
        <v>21.7</v>
      </c>
    </row>
    <row r="9" spans="1:12" ht="16.5" customHeight="1">
      <c r="A9" s="203" t="s">
        <v>84</v>
      </c>
      <c r="B9" s="204"/>
      <c r="C9" s="71">
        <v>18810298</v>
      </c>
      <c r="D9" s="72">
        <v>19.936413070677673</v>
      </c>
      <c r="E9" s="73">
        <v>14059137</v>
      </c>
      <c r="F9" s="72">
        <v>15.108226568963671</v>
      </c>
      <c r="G9" s="74">
        <v>13064147</v>
      </c>
      <c r="H9" s="72">
        <v>15.6</v>
      </c>
      <c r="I9" s="74">
        <v>12913214</v>
      </c>
      <c r="J9" s="72">
        <v>14.349561481645845</v>
      </c>
      <c r="K9" s="74">
        <v>12840629</v>
      </c>
      <c r="L9" s="72">
        <v>14</v>
      </c>
    </row>
    <row r="10" spans="1:12" ht="16.5" customHeight="1">
      <c r="A10" s="203" t="s">
        <v>85</v>
      </c>
      <c r="B10" s="204"/>
      <c r="C10" s="71">
        <v>764506</v>
      </c>
      <c r="D10" s="72">
        <v>0.8102746384459995</v>
      </c>
      <c r="E10" s="73">
        <v>819784</v>
      </c>
      <c r="F10" s="72">
        <v>0.8809560935078243</v>
      </c>
      <c r="G10" s="74">
        <v>752308</v>
      </c>
      <c r="H10" s="72">
        <v>0.9</v>
      </c>
      <c r="I10" s="74">
        <v>919148</v>
      </c>
      <c r="J10" s="72">
        <v>1.0213855928300897</v>
      </c>
      <c r="K10" s="74">
        <v>970442</v>
      </c>
      <c r="L10" s="72">
        <v>1.1</v>
      </c>
    </row>
    <row r="11" spans="1:12" ht="16.5" customHeight="1">
      <c r="A11" s="203" t="s">
        <v>86</v>
      </c>
      <c r="B11" s="204"/>
      <c r="C11" s="71">
        <v>13355932</v>
      </c>
      <c r="D11" s="72">
        <v>14.155510842830996</v>
      </c>
      <c r="E11" s="73">
        <v>13851403</v>
      </c>
      <c r="F11" s="72">
        <v>14.884991505668028</v>
      </c>
      <c r="G11" s="74">
        <v>15388958</v>
      </c>
      <c r="H11" s="72">
        <v>18.3</v>
      </c>
      <c r="I11" s="74">
        <v>17140099</v>
      </c>
      <c r="J11" s="72">
        <v>19.046606398840478</v>
      </c>
      <c r="K11" s="74">
        <v>17978062</v>
      </c>
      <c r="L11" s="72">
        <v>19.6</v>
      </c>
    </row>
    <row r="12" spans="1:12" ht="16.5" customHeight="1">
      <c r="A12" s="21"/>
      <c r="B12" s="21" t="s">
        <v>87</v>
      </c>
      <c r="C12" s="71">
        <v>8728759</v>
      </c>
      <c r="D12" s="72">
        <v>9.251323132594463</v>
      </c>
      <c r="E12" s="73">
        <v>9093430</v>
      </c>
      <c r="F12" s="72">
        <v>9.771979654868666</v>
      </c>
      <c r="G12" s="74">
        <v>9612814</v>
      </c>
      <c r="H12" s="72">
        <v>11.5</v>
      </c>
      <c r="I12" s="74">
        <v>9990187</v>
      </c>
      <c r="J12" s="72">
        <v>11.101403769010492</v>
      </c>
      <c r="K12" s="74">
        <v>10614077</v>
      </c>
      <c r="L12" s="72">
        <v>11.6</v>
      </c>
    </row>
    <row r="13" spans="1:12" ht="16.5" customHeight="1">
      <c r="A13" s="203" t="s">
        <v>88</v>
      </c>
      <c r="B13" s="204"/>
      <c r="C13" s="71">
        <v>5298015</v>
      </c>
      <c r="D13" s="72">
        <v>5.615190971171556</v>
      </c>
      <c r="E13" s="73">
        <v>4595296</v>
      </c>
      <c r="F13" s="72">
        <v>4.9381959304794085</v>
      </c>
      <c r="G13" s="74">
        <v>4731882</v>
      </c>
      <c r="H13" s="72">
        <v>5.6</v>
      </c>
      <c r="I13" s="74">
        <v>4558213</v>
      </c>
      <c r="J13" s="72">
        <v>5.065226804878891</v>
      </c>
      <c r="K13" s="74">
        <v>4617311</v>
      </c>
      <c r="L13" s="72">
        <v>5</v>
      </c>
    </row>
    <row r="14" spans="1:12" ht="16.5" customHeight="1">
      <c r="A14" s="203" t="s">
        <v>89</v>
      </c>
      <c r="B14" s="204"/>
      <c r="C14" s="71">
        <v>5629415</v>
      </c>
      <c r="D14" s="72">
        <v>5.966430876654317</v>
      </c>
      <c r="E14" s="73">
        <v>10202469</v>
      </c>
      <c r="F14" s="72">
        <v>10.96377488994013</v>
      </c>
      <c r="G14" s="74">
        <v>4929544</v>
      </c>
      <c r="H14" s="72">
        <v>5.9</v>
      </c>
      <c r="I14" s="74">
        <v>2798721</v>
      </c>
      <c r="J14" s="72">
        <v>3.1100250533657494</v>
      </c>
      <c r="K14" s="74">
        <v>8697926</v>
      </c>
      <c r="L14" s="72">
        <v>9.5</v>
      </c>
    </row>
    <row r="15" spans="1:12" ht="16.5" customHeight="1">
      <c r="A15" s="21"/>
      <c r="B15" s="21" t="s">
        <v>90</v>
      </c>
      <c r="C15" s="71">
        <v>5629415</v>
      </c>
      <c r="D15" s="72">
        <v>5.966430876654317</v>
      </c>
      <c r="E15" s="73">
        <v>10202469</v>
      </c>
      <c r="F15" s="72">
        <v>10.96377488994013</v>
      </c>
      <c r="G15" s="74">
        <v>4929544</v>
      </c>
      <c r="H15" s="72">
        <v>5.9</v>
      </c>
      <c r="I15" s="74">
        <v>2798721</v>
      </c>
      <c r="J15" s="72">
        <v>3.1100250533657494</v>
      </c>
      <c r="K15" s="74">
        <v>8629528</v>
      </c>
      <c r="L15" s="72">
        <v>9.4</v>
      </c>
    </row>
    <row r="16" spans="1:12" ht="16.5" customHeight="1">
      <c r="A16" s="21"/>
      <c r="B16" s="21" t="s">
        <v>91</v>
      </c>
      <c r="C16" s="78">
        <v>0</v>
      </c>
      <c r="D16" s="72">
        <v>0</v>
      </c>
      <c r="E16" s="79">
        <v>0</v>
      </c>
      <c r="F16" s="72">
        <v>0</v>
      </c>
      <c r="G16" s="80">
        <v>0</v>
      </c>
      <c r="H16" s="72">
        <v>0</v>
      </c>
      <c r="I16" s="80">
        <v>0</v>
      </c>
      <c r="J16" s="72">
        <v>0</v>
      </c>
      <c r="K16" s="80">
        <v>68398</v>
      </c>
      <c r="L16" s="72">
        <v>0.1</v>
      </c>
    </row>
    <row r="17" spans="1:15" ht="16.5" customHeight="1">
      <c r="A17" s="21"/>
      <c r="B17" s="21" t="s">
        <v>92</v>
      </c>
      <c r="C17" s="78">
        <v>0</v>
      </c>
      <c r="D17" s="72">
        <v>0</v>
      </c>
      <c r="E17" s="79">
        <v>0</v>
      </c>
      <c r="F17" s="72">
        <v>0</v>
      </c>
      <c r="G17" s="80">
        <v>0</v>
      </c>
      <c r="H17" s="72">
        <v>0</v>
      </c>
      <c r="I17" s="80">
        <v>0</v>
      </c>
      <c r="J17" s="72">
        <v>0</v>
      </c>
      <c r="K17" s="80">
        <v>0</v>
      </c>
      <c r="L17" s="72">
        <v>0</v>
      </c>
      <c r="M17" s="25"/>
      <c r="N17" s="25"/>
      <c r="O17" s="25"/>
    </row>
    <row r="18" spans="1:15" ht="16.5" customHeight="1">
      <c r="A18" s="203" t="s">
        <v>93</v>
      </c>
      <c r="B18" s="204"/>
      <c r="C18" s="71">
        <v>7151382</v>
      </c>
      <c r="D18" s="72">
        <v>7.579513390920709</v>
      </c>
      <c r="E18" s="73">
        <v>6758967</v>
      </c>
      <c r="F18" s="72">
        <v>7.2633195627973945</v>
      </c>
      <c r="G18" s="74">
        <v>5715028</v>
      </c>
      <c r="H18" s="72">
        <v>6.8</v>
      </c>
      <c r="I18" s="74">
        <v>12749238</v>
      </c>
      <c r="J18" s="72">
        <v>14.167346295440897</v>
      </c>
      <c r="K18" s="74">
        <v>6396004</v>
      </c>
      <c r="L18" s="72">
        <v>7</v>
      </c>
      <c r="M18" s="25"/>
      <c r="N18" s="25"/>
      <c r="O18" s="25"/>
    </row>
    <row r="19" spans="1:15" ht="16.5" customHeight="1">
      <c r="A19" s="203" t="s">
        <v>94</v>
      </c>
      <c r="B19" s="204"/>
      <c r="C19" s="71">
        <v>2960784</v>
      </c>
      <c r="D19" s="72">
        <v>3.138037092078675</v>
      </c>
      <c r="E19" s="73">
        <v>2741326</v>
      </c>
      <c r="F19" s="72">
        <v>2.9458831155419354</v>
      </c>
      <c r="G19" s="74">
        <v>1744571</v>
      </c>
      <c r="H19" s="72">
        <v>2.1</v>
      </c>
      <c r="I19" s="74">
        <v>2326453</v>
      </c>
      <c r="J19" s="72">
        <v>2.5852262928237244</v>
      </c>
      <c r="K19" s="74">
        <v>5095598</v>
      </c>
      <c r="L19" s="72">
        <v>5.6</v>
      </c>
      <c r="M19" s="25"/>
      <c r="N19" s="25"/>
      <c r="O19" s="25"/>
    </row>
    <row r="20" spans="1:15" ht="16.5" customHeight="1">
      <c r="A20" s="203" t="s">
        <v>95</v>
      </c>
      <c r="B20" s="204"/>
      <c r="C20" s="71">
        <v>1595229</v>
      </c>
      <c r="D20" s="72">
        <v>1.690730486371033</v>
      </c>
      <c r="E20" s="73">
        <v>1383702</v>
      </c>
      <c r="F20" s="72">
        <v>1.4869535249516501</v>
      </c>
      <c r="G20" s="74">
        <v>181812</v>
      </c>
      <c r="H20" s="72">
        <v>0.2</v>
      </c>
      <c r="I20" s="74">
        <v>361354</v>
      </c>
      <c r="J20" s="72">
        <v>0.40154770451714444</v>
      </c>
      <c r="K20" s="74">
        <v>141560</v>
      </c>
      <c r="L20" s="72">
        <v>0.2</v>
      </c>
      <c r="M20" s="25"/>
      <c r="N20" s="25"/>
      <c r="O20" s="25"/>
    </row>
    <row r="21" spans="1:15" ht="16.5" customHeight="1">
      <c r="A21" s="21"/>
      <c r="B21" s="21" t="s">
        <v>96</v>
      </c>
      <c r="C21" s="71">
        <v>800000</v>
      </c>
      <c r="D21" s="72">
        <v>0.8478935557821645</v>
      </c>
      <c r="E21" s="73">
        <v>1000000</v>
      </c>
      <c r="F21" s="72">
        <v>1.0746197699733397</v>
      </c>
      <c r="G21" s="80">
        <v>0</v>
      </c>
      <c r="H21" s="72">
        <v>0</v>
      </c>
      <c r="I21" s="80">
        <v>0</v>
      </c>
      <c r="J21" s="72">
        <v>0</v>
      </c>
      <c r="K21" s="80">
        <v>0</v>
      </c>
      <c r="L21" s="72">
        <v>0</v>
      </c>
      <c r="M21" s="25"/>
      <c r="N21" s="25"/>
      <c r="O21" s="25"/>
    </row>
    <row r="22" spans="1:15" ht="16.5" customHeight="1" thickBot="1">
      <c r="A22" s="207" t="s">
        <v>97</v>
      </c>
      <c r="B22" s="208"/>
      <c r="C22" s="81">
        <v>8265350</v>
      </c>
      <c r="D22" s="82">
        <v>8.760171251605142</v>
      </c>
      <c r="E22" s="83">
        <v>8744606</v>
      </c>
      <c r="F22" s="82">
        <v>9.397126488227487</v>
      </c>
      <c r="G22" s="84">
        <v>8484043</v>
      </c>
      <c r="H22" s="82">
        <v>10.1</v>
      </c>
      <c r="I22" s="84">
        <v>8983930</v>
      </c>
      <c r="J22" s="82">
        <v>9.983219970009213</v>
      </c>
      <c r="K22" s="84">
        <v>8565270</v>
      </c>
      <c r="L22" s="82">
        <v>9.4</v>
      </c>
      <c r="M22" s="25"/>
      <c r="N22" s="25"/>
      <c r="O22" s="25"/>
    </row>
    <row r="23" spans="1:15" ht="16.5" customHeight="1">
      <c r="A23" s="21" t="s">
        <v>98</v>
      </c>
      <c r="B23" s="21"/>
      <c r="C23" s="85"/>
      <c r="D23" s="86"/>
      <c r="M23" s="25"/>
      <c r="N23" s="25"/>
      <c r="O23" s="25"/>
    </row>
    <row r="24" spans="1:2" ht="16.5" customHeight="1">
      <c r="A24" s="34"/>
      <c r="B24" s="34"/>
    </row>
    <row r="25" spans="1:2" ht="16.5" customHeight="1">
      <c r="A25" s="34"/>
      <c r="B25" s="34"/>
    </row>
  </sheetData>
  <mergeCells count="17">
    <mergeCell ref="A22:B22"/>
    <mergeCell ref="A14:B14"/>
    <mergeCell ref="A18:B18"/>
    <mergeCell ref="A19:B19"/>
    <mergeCell ref="A20:B20"/>
    <mergeCell ref="A9:B9"/>
    <mergeCell ref="A10:B10"/>
    <mergeCell ref="A11:B11"/>
    <mergeCell ref="A13:B13"/>
    <mergeCell ref="I4:J4"/>
    <mergeCell ref="K4:L4"/>
    <mergeCell ref="A6:B6"/>
    <mergeCell ref="A7:B7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17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1.875" style="75" bestFit="1" customWidth="1"/>
    <col min="2" max="2" width="10.875" style="75" bestFit="1" customWidth="1"/>
    <col min="3" max="3" width="10.50390625" style="75" bestFit="1" customWidth="1"/>
    <col min="4" max="4" width="9.875" style="75" bestFit="1" customWidth="1"/>
    <col min="5" max="7" width="10.875" style="75" bestFit="1" customWidth="1"/>
    <col min="8" max="16384" width="9.00390625" style="75" customWidth="1"/>
  </cols>
  <sheetData>
    <row r="1" spans="1:25" ht="16.5" customHeight="1">
      <c r="A1" s="87" t="s">
        <v>99</v>
      </c>
      <c r="C1" s="6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6.5" customHeight="1">
      <c r="A2" s="62" t="str">
        <f>HYPERLINK("#目次!A5","目次に戻る")</f>
        <v>目次に戻る</v>
      </c>
      <c r="C2" s="6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6.5" customHeight="1" thickBot="1">
      <c r="A3" s="34" t="s">
        <v>100</v>
      </c>
      <c r="B3" s="76"/>
      <c r="C3" s="76"/>
      <c r="D3" s="76"/>
      <c r="E3" s="24"/>
      <c r="F3" s="24"/>
      <c r="G3" s="2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6.5" customHeight="1">
      <c r="A4" s="209" t="s">
        <v>101</v>
      </c>
      <c r="B4" s="211" t="s">
        <v>102</v>
      </c>
      <c r="C4" s="211"/>
      <c r="D4" s="195"/>
      <c r="E4" s="212" t="s">
        <v>103</v>
      </c>
      <c r="F4" s="211"/>
      <c r="G4" s="21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6.5" customHeight="1">
      <c r="A5" s="210"/>
      <c r="B5" s="88" t="s">
        <v>104</v>
      </c>
      <c r="C5" s="89" t="s">
        <v>105</v>
      </c>
      <c r="D5" s="65" t="s">
        <v>106</v>
      </c>
      <c r="E5" s="89" t="s">
        <v>107</v>
      </c>
      <c r="F5" s="89" t="s">
        <v>105</v>
      </c>
      <c r="G5" s="65" t="s">
        <v>106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6.5" customHeight="1">
      <c r="A6" s="90"/>
      <c r="B6" s="91" t="s">
        <v>48</v>
      </c>
      <c r="C6" s="66"/>
      <c r="D6" s="91"/>
      <c r="E6" s="91"/>
      <c r="F6" s="66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6.5" customHeight="1">
      <c r="A7" s="92" t="s">
        <v>81</v>
      </c>
      <c r="B7" s="93">
        <v>1039000</v>
      </c>
      <c r="C7" s="93">
        <v>956611</v>
      </c>
      <c r="D7" s="93">
        <v>953468</v>
      </c>
      <c r="E7" s="94">
        <v>1250000</v>
      </c>
      <c r="F7" s="94">
        <v>5400389</v>
      </c>
      <c r="G7" s="94">
        <v>5397182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16.5" customHeight="1">
      <c r="A8" s="95" t="s">
        <v>108</v>
      </c>
      <c r="B8" s="96">
        <v>83000</v>
      </c>
      <c r="C8" s="96">
        <v>298</v>
      </c>
      <c r="D8" s="96">
        <v>156</v>
      </c>
      <c r="E8" s="96">
        <v>36000</v>
      </c>
      <c r="F8" s="96">
        <v>70701</v>
      </c>
      <c r="G8" s="96">
        <v>70494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7" ht="16.5" customHeight="1">
      <c r="A9" s="95" t="s">
        <v>109</v>
      </c>
      <c r="B9" s="96">
        <v>956000</v>
      </c>
      <c r="C9" s="96">
        <v>956000</v>
      </c>
      <c r="D9" s="96">
        <v>953000</v>
      </c>
      <c r="E9" s="96">
        <v>1214000</v>
      </c>
      <c r="F9" s="96">
        <v>1214000</v>
      </c>
      <c r="G9" s="96">
        <v>1211000</v>
      </c>
    </row>
    <row r="10" spans="1:7" ht="16.5" customHeight="1">
      <c r="A10" s="95" t="s">
        <v>110</v>
      </c>
      <c r="B10" s="96">
        <v>0</v>
      </c>
      <c r="C10" s="96">
        <v>0</v>
      </c>
      <c r="D10" s="96">
        <v>0</v>
      </c>
      <c r="E10" s="96">
        <v>0</v>
      </c>
      <c r="F10" s="96">
        <v>4115688</v>
      </c>
      <c r="G10" s="96">
        <v>4115688</v>
      </c>
    </row>
    <row r="11" spans="1:7" ht="16.5" customHeight="1">
      <c r="A11" s="95" t="s">
        <v>111</v>
      </c>
      <c r="B11" s="96">
        <v>0</v>
      </c>
      <c r="C11" s="96">
        <v>313</v>
      </c>
      <c r="D11" s="96">
        <v>312</v>
      </c>
      <c r="E11" s="96">
        <v>0</v>
      </c>
      <c r="F11" s="96">
        <v>0</v>
      </c>
      <c r="G11" s="96">
        <v>0</v>
      </c>
    </row>
    <row r="12" spans="1:7" ht="16.5" customHeight="1">
      <c r="A12" s="97"/>
      <c r="B12" s="98" t="s">
        <v>22</v>
      </c>
      <c r="C12" s="98"/>
      <c r="D12" s="99"/>
      <c r="E12" s="99"/>
      <c r="F12" s="99"/>
      <c r="G12" s="98"/>
    </row>
    <row r="13" spans="1:7" ht="16.5" customHeight="1">
      <c r="A13" s="92" t="s">
        <v>81</v>
      </c>
      <c r="B13" s="94">
        <v>1039000</v>
      </c>
      <c r="C13" s="94">
        <v>956611</v>
      </c>
      <c r="D13" s="94">
        <v>953468</v>
      </c>
      <c r="E13" s="94">
        <v>1250000</v>
      </c>
      <c r="F13" s="94">
        <v>5400389</v>
      </c>
      <c r="G13" s="94">
        <v>5397182</v>
      </c>
    </row>
    <row r="14" spans="1:7" ht="16.5" customHeight="1">
      <c r="A14" s="38" t="s">
        <v>93</v>
      </c>
      <c r="B14" s="96">
        <v>82703</v>
      </c>
      <c r="C14" s="96">
        <v>1</v>
      </c>
      <c r="D14" s="96">
        <v>0</v>
      </c>
      <c r="E14" s="96">
        <v>35913</v>
      </c>
      <c r="F14" s="96">
        <v>4186302</v>
      </c>
      <c r="G14" s="96">
        <v>4186141</v>
      </c>
    </row>
    <row r="15" spans="1:7" ht="16.5" customHeight="1">
      <c r="A15" s="38" t="s">
        <v>112</v>
      </c>
      <c r="B15" s="96">
        <v>956297</v>
      </c>
      <c r="C15" s="96">
        <v>956297</v>
      </c>
      <c r="D15" s="96">
        <v>953156</v>
      </c>
      <c r="E15" s="96">
        <v>1214087</v>
      </c>
      <c r="F15" s="96">
        <v>1214087</v>
      </c>
      <c r="G15" s="96">
        <v>1211041</v>
      </c>
    </row>
    <row r="16" spans="1:7" ht="16.5" customHeight="1" thickBot="1">
      <c r="A16" s="100" t="s">
        <v>113</v>
      </c>
      <c r="B16" s="105">
        <v>0</v>
      </c>
      <c r="C16" s="105">
        <v>313</v>
      </c>
      <c r="D16" s="105">
        <v>312</v>
      </c>
      <c r="E16" s="105">
        <v>0</v>
      </c>
      <c r="F16" s="105">
        <v>0</v>
      </c>
      <c r="G16" s="105">
        <v>0</v>
      </c>
    </row>
    <row r="17" spans="1:7" ht="16.5" customHeight="1">
      <c r="A17" s="34" t="s">
        <v>98</v>
      </c>
      <c r="B17" s="63"/>
      <c r="C17" s="63"/>
      <c r="D17" s="63"/>
      <c r="E17" s="63"/>
      <c r="F17" s="63"/>
      <c r="G17" s="63"/>
    </row>
  </sheetData>
  <mergeCells count="3">
    <mergeCell ref="A4:A5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6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8.625" style="75" customWidth="1"/>
    <col min="2" max="7" width="11.75390625" style="75" bestFit="1" customWidth="1"/>
    <col min="8" max="16384" width="7.625" style="75" customWidth="1"/>
  </cols>
  <sheetData>
    <row r="1" spans="1:7" ht="16.5" customHeight="1">
      <c r="A1" s="18" t="s">
        <v>114</v>
      </c>
      <c r="C1" s="21"/>
      <c r="D1" s="21"/>
      <c r="E1" s="21"/>
      <c r="F1" s="21"/>
      <c r="G1" s="21"/>
    </row>
    <row r="2" spans="1:7" ht="16.5" customHeight="1">
      <c r="A2" s="62" t="str">
        <f>HYPERLINK("#目次!A6","目次に戻る")</f>
        <v>目次に戻る</v>
      </c>
      <c r="C2" s="21"/>
      <c r="D2" s="21"/>
      <c r="E2" s="21"/>
      <c r="F2" s="21"/>
      <c r="G2" s="21"/>
    </row>
    <row r="3" spans="1:7" ht="16.5" customHeight="1" thickBot="1">
      <c r="A3" s="34" t="s">
        <v>100</v>
      </c>
      <c r="B3" s="24"/>
      <c r="C3" s="24"/>
      <c r="D3" s="24"/>
      <c r="E3" s="24"/>
      <c r="F3" s="24"/>
      <c r="G3" s="21"/>
    </row>
    <row r="4" spans="1:7" ht="16.5" customHeight="1">
      <c r="A4" s="209" t="s">
        <v>101</v>
      </c>
      <c r="B4" s="212" t="s">
        <v>115</v>
      </c>
      <c r="C4" s="211"/>
      <c r="D4" s="195"/>
      <c r="E4" s="212" t="s">
        <v>116</v>
      </c>
      <c r="F4" s="211"/>
      <c r="G4" s="211"/>
    </row>
    <row r="5" spans="1:7" ht="16.5" customHeight="1">
      <c r="A5" s="210"/>
      <c r="B5" s="89" t="s">
        <v>117</v>
      </c>
      <c r="C5" s="89" t="s">
        <v>118</v>
      </c>
      <c r="D5" s="65" t="s">
        <v>119</v>
      </c>
      <c r="E5" s="89" t="s">
        <v>117</v>
      </c>
      <c r="F5" s="89" t="s">
        <v>118</v>
      </c>
      <c r="G5" s="65" t="s">
        <v>119</v>
      </c>
    </row>
    <row r="6" spans="1:7" ht="16.5" customHeight="1">
      <c r="A6" s="106"/>
      <c r="B6" s="107" t="s">
        <v>48</v>
      </c>
      <c r="C6" s="91"/>
      <c r="D6" s="91"/>
      <c r="E6" s="91"/>
      <c r="F6" s="66"/>
      <c r="G6" s="91"/>
    </row>
    <row r="7" spans="1:7" ht="16.5" customHeight="1">
      <c r="A7" s="108" t="s">
        <v>81</v>
      </c>
      <c r="B7" s="109">
        <v>14061000</v>
      </c>
      <c r="C7" s="110">
        <v>14521497</v>
      </c>
      <c r="D7" s="110">
        <v>14258474</v>
      </c>
      <c r="E7" s="110">
        <v>15744000</v>
      </c>
      <c r="F7" s="110">
        <v>14887618</v>
      </c>
      <c r="G7" s="110">
        <v>14541997</v>
      </c>
    </row>
    <row r="8" spans="1:7" ht="16.5" customHeight="1">
      <c r="A8" s="111" t="s">
        <v>120</v>
      </c>
      <c r="B8" s="112">
        <v>2383525</v>
      </c>
      <c r="C8" s="96">
        <v>2324152</v>
      </c>
      <c r="D8" s="96">
        <v>2343386</v>
      </c>
      <c r="E8" s="96">
        <v>2381811</v>
      </c>
      <c r="F8" s="96">
        <v>2381811</v>
      </c>
      <c r="G8" s="96">
        <v>2359152</v>
      </c>
    </row>
    <row r="9" spans="1:7" ht="16.5" customHeight="1">
      <c r="A9" s="111" t="s">
        <v>121</v>
      </c>
      <c r="B9" s="112">
        <v>1</v>
      </c>
      <c r="C9" s="96">
        <v>1</v>
      </c>
      <c r="D9" s="96">
        <v>1</v>
      </c>
      <c r="E9" s="96">
        <v>1</v>
      </c>
      <c r="F9" s="96">
        <v>1</v>
      </c>
      <c r="G9" s="96">
        <v>1</v>
      </c>
    </row>
    <row r="10" spans="1:7" ht="16.5" customHeight="1">
      <c r="A10" s="111" t="s">
        <v>122</v>
      </c>
      <c r="B10" s="112">
        <v>3389321</v>
      </c>
      <c r="C10" s="96">
        <v>3330536</v>
      </c>
      <c r="D10" s="96">
        <v>3348276</v>
      </c>
      <c r="E10" s="96">
        <v>3706753</v>
      </c>
      <c r="F10" s="96">
        <v>3362324</v>
      </c>
      <c r="G10" s="96">
        <v>3433106</v>
      </c>
    </row>
    <row r="11" spans="1:7" ht="16.5" customHeight="1">
      <c r="A11" s="111" t="s">
        <v>123</v>
      </c>
      <c r="B11" s="112">
        <v>4362785</v>
      </c>
      <c r="C11" s="96">
        <v>4372464</v>
      </c>
      <c r="D11" s="96">
        <v>4330260</v>
      </c>
      <c r="E11" s="96">
        <v>4832379</v>
      </c>
      <c r="F11" s="96">
        <v>4413173</v>
      </c>
      <c r="G11" s="96">
        <v>4374229</v>
      </c>
    </row>
    <row r="12" spans="1:7" ht="16.5" customHeight="1">
      <c r="A12" s="111" t="s">
        <v>124</v>
      </c>
      <c r="B12" s="112">
        <v>1645494</v>
      </c>
      <c r="C12" s="96">
        <v>1710026</v>
      </c>
      <c r="D12" s="96">
        <v>1710026</v>
      </c>
      <c r="E12" s="96">
        <v>1885616</v>
      </c>
      <c r="F12" s="96">
        <v>1714420</v>
      </c>
      <c r="G12" s="96">
        <v>1714420</v>
      </c>
    </row>
    <row r="13" spans="1:7" ht="16.5" customHeight="1">
      <c r="A13" s="111" t="s">
        <v>110</v>
      </c>
      <c r="B13" s="112">
        <v>1</v>
      </c>
      <c r="C13" s="96">
        <v>1462</v>
      </c>
      <c r="D13" s="96">
        <v>1453</v>
      </c>
      <c r="E13" s="96">
        <v>1</v>
      </c>
      <c r="F13" s="96">
        <v>900</v>
      </c>
      <c r="G13" s="96">
        <v>839</v>
      </c>
    </row>
    <row r="14" spans="1:7" ht="16.5" customHeight="1">
      <c r="A14" s="111" t="s">
        <v>108</v>
      </c>
      <c r="B14" s="112">
        <v>2276502</v>
      </c>
      <c r="C14" s="96">
        <v>2716078</v>
      </c>
      <c r="D14" s="96">
        <v>2458150</v>
      </c>
      <c r="E14" s="96">
        <v>2933394</v>
      </c>
      <c r="F14" s="96">
        <v>2826996</v>
      </c>
      <c r="G14" s="96">
        <v>2472053</v>
      </c>
    </row>
    <row r="15" spans="1:7" ht="16.5" customHeight="1">
      <c r="A15" s="111" t="s">
        <v>111</v>
      </c>
      <c r="B15" s="112">
        <v>3366</v>
      </c>
      <c r="C15" s="96">
        <v>66773</v>
      </c>
      <c r="D15" s="96">
        <v>66774</v>
      </c>
      <c r="E15" s="96">
        <v>4039</v>
      </c>
      <c r="F15" s="96">
        <v>187987</v>
      </c>
      <c r="G15" s="96">
        <v>187987</v>
      </c>
    </row>
    <row r="16" spans="1:7" ht="16.5" customHeight="1">
      <c r="A16" s="111" t="s">
        <v>125</v>
      </c>
      <c r="B16" s="112">
        <v>5</v>
      </c>
      <c r="C16" s="96">
        <v>5</v>
      </c>
      <c r="D16" s="96">
        <v>148</v>
      </c>
      <c r="E16" s="96">
        <v>6</v>
      </c>
      <c r="F16" s="96">
        <v>6</v>
      </c>
      <c r="G16" s="96">
        <v>210</v>
      </c>
    </row>
    <row r="17" spans="1:7" ht="16.5" customHeight="1">
      <c r="A17" s="111"/>
      <c r="B17" s="101" t="s">
        <v>22</v>
      </c>
      <c r="C17" s="102"/>
      <c r="D17" s="102"/>
      <c r="E17" s="103"/>
      <c r="F17" s="99"/>
      <c r="G17" s="104"/>
    </row>
    <row r="18" spans="1:7" ht="16.5" customHeight="1">
      <c r="A18" s="108" t="s">
        <v>81</v>
      </c>
      <c r="B18" s="109">
        <v>14061000</v>
      </c>
      <c r="C18" s="110">
        <v>14521497</v>
      </c>
      <c r="D18" s="110">
        <v>14070487</v>
      </c>
      <c r="E18" s="94">
        <v>15744000</v>
      </c>
      <c r="F18" s="94">
        <v>14887618</v>
      </c>
      <c r="G18" s="94">
        <v>14418568</v>
      </c>
    </row>
    <row r="19" spans="1:7" ht="16.5" customHeight="1">
      <c r="A19" s="113" t="s">
        <v>126</v>
      </c>
      <c r="B19" s="112">
        <v>630585</v>
      </c>
      <c r="C19" s="96">
        <v>630585</v>
      </c>
      <c r="D19" s="96">
        <v>596170</v>
      </c>
      <c r="E19" s="96">
        <v>636853</v>
      </c>
      <c r="F19" s="96">
        <v>672853</v>
      </c>
      <c r="G19" s="96">
        <v>617870</v>
      </c>
    </row>
    <row r="20" spans="1:7" ht="16.5" customHeight="1">
      <c r="A20" s="113" t="s">
        <v>127</v>
      </c>
      <c r="B20" s="112">
        <v>13165555</v>
      </c>
      <c r="C20" s="96">
        <v>13765555</v>
      </c>
      <c r="D20" s="96">
        <v>13360524</v>
      </c>
      <c r="E20" s="96">
        <v>15002216</v>
      </c>
      <c r="F20" s="96">
        <v>14002216</v>
      </c>
      <c r="G20" s="96">
        <v>13602336</v>
      </c>
    </row>
    <row r="21" spans="1:7" ht="16.5" customHeight="1">
      <c r="A21" s="111" t="s">
        <v>128</v>
      </c>
      <c r="B21" s="112">
        <v>13685</v>
      </c>
      <c r="C21" s="96">
        <v>13685</v>
      </c>
      <c r="D21" s="96">
        <v>13519</v>
      </c>
      <c r="E21" s="96">
        <v>13519</v>
      </c>
      <c r="F21" s="96">
        <v>13519</v>
      </c>
      <c r="G21" s="96">
        <v>13519</v>
      </c>
    </row>
    <row r="22" spans="1:7" ht="16.5" customHeight="1">
      <c r="A22" s="113" t="s">
        <v>129</v>
      </c>
      <c r="B22" s="112">
        <v>1</v>
      </c>
      <c r="C22" s="96">
        <v>21289</v>
      </c>
      <c r="D22" s="96">
        <v>21280</v>
      </c>
      <c r="E22" s="96">
        <v>1</v>
      </c>
      <c r="F22" s="96">
        <v>900</v>
      </c>
      <c r="G22" s="96">
        <v>897</v>
      </c>
    </row>
    <row r="23" spans="1:7" ht="16.5" customHeight="1">
      <c r="A23" s="113" t="s">
        <v>113</v>
      </c>
      <c r="B23" s="112">
        <v>241174</v>
      </c>
      <c r="C23" s="96">
        <v>80383</v>
      </c>
      <c r="D23" s="96">
        <v>78994</v>
      </c>
      <c r="E23" s="96">
        <v>81411</v>
      </c>
      <c r="F23" s="96">
        <v>188130</v>
      </c>
      <c r="G23" s="96">
        <v>183946</v>
      </c>
    </row>
    <row r="24" spans="1:7" ht="16.5" customHeight="1" thickBot="1">
      <c r="A24" s="114" t="s">
        <v>130</v>
      </c>
      <c r="B24" s="115">
        <v>10000</v>
      </c>
      <c r="C24" s="105">
        <v>10000</v>
      </c>
      <c r="D24" s="105">
        <v>0</v>
      </c>
      <c r="E24" s="105">
        <v>10000</v>
      </c>
      <c r="F24" s="105">
        <v>10000</v>
      </c>
      <c r="G24" s="105">
        <v>0</v>
      </c>
    </row>
    <row r="25" spans="1:7" ht="16.5" customHeight="1">
      <c r="A25" s="34" t="s">
        <v>131</v>
      </c>
      <c r="B25" s="21"/>
      <c r="C25" s="21"/>
      <c r="D25" s="21"/>
      <c r="E25" s="21"/>
      <c r="F25" s="21"/>
      <c r="G25" s="21"/>
    </row>
    <row r="26" spans="1:7" ht="16.5" customHeight="1">
      <c r="A26" s="34" t="s">
        <v>98</v>
      </c>
      <c r="B26" s="21"/>
      <c r="C26" s="21"/>
      <c r="D26" s="21"/>
      <c r="E26" s="21"/>
      <c r="F26" s="21"/>
      <c r="G26" s="21"/>
    </row>
  </sheetData>
  <mergeCells count="3">
    <mergeCell ref="A4:A5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2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3.875" style="75" customWidth="1"/>
    <col min="2" max="2" width="10.375" style="75" bestFit="1" customWidth="1"/>
    <col min="3" max="3" width="10.50390625" style="75" bestFit="1" customWidth="1"/>
    <col min="4" max="5" width="10.375" style="75" bestFit="1" customWidth="1"/>
    <col min="6" max="6" width="10.50390625" style="75" bestFit="1" customWidth="1"/>
    <col min="7" max="7" width="10.375" style="75" bestFit="1" customWidth="1"/>
    <col min="8" max="16384" width="6.50390625" style="75" customWidth="1"/>
  </cols>
  <sheetData>
    <row r="1" spans="1:7" ht="16.5" customHeight="1">
      <c r="A1" s="59" t="s">
        <v>132</v>
      </c>
      <c r="B1" s="21"/>
      <c r="C1" s="21"/>
      <c r="D1" s="21"/>
      <c r="E1" s="21"/>
      <c r="F1" s="21"/>
      <c r="G1" s="21"/>
    </row>
    <row r="2" spans="1:7" ht="16.5" customHeight="1">
      <c r="A2" s="62" t="str">
        <f>HYPERLINK("#目次!A7","目次に戻る")</f>
        <v>目次に戻る</v>
      </c>
      <c r="B2" s="21"/>
      <c r="C2" s="21"/>
      <c r="D2" s="21"/>
      <c r="E2" s="21"/>
      <c r="F2" s="21"/>
      <c r="G2" s="21"/>
    </row>
    <row r="3" spans="1:7" ht="16.5" customHeight="1" thickBot="1">
      <c r="A3" s="116" t="s">
        <v>100</v>
      </c>
      <c r="B3" s="24"/>
      <c r="C3" s="24"/>
      <c r="D3" s="24"/>
      <c r="E3" s="24"/>
      <c r="F3" s="24"/>
      <c r="G3" s="24"/>
    </row>
    <row r="4" spans="1:7" ht="16.5" customHeight="1">
      <c r="A4" s="195" t="s">
        <v>133</v>
      </c>
      <c r="B4" s="205" t="s">
        <v>76</v>
      </c>
      <c r="C4" s="205"/>
      <c r="D4" s="205"/>
      <c r="E4" s="205" t="s">
        <v>18</v>
      </c>
      <c r="F4" s="205"/>
      <c r="G4" s="212"/>
    </row>
    <row r="5" spans="1:7" ht="16.5" customHeight="1">
      <c r="A5" s="196"/>
      <c r="B5" s="117" t="s">
        <v>134</v>
      </c>
      <c r="C5" s="117" t="s">
        <v>105</v>
      </c>
      <c r="D5" s="118" t="s">
        <v>106</v>
      </c>
      <c r="E5" s="117" t="s">
        <v>117</v>
      </c>
      <c r="F5" s="117" t="s">
        <v>118</v>
      </c>
      <c r="G5" s="119" t="s">
        <v>119</v>
      </c>
    </row>
    <row r="6" spans="1:7" ht="16.5" customHeight="1">
      <c r="A6" s="120"/>
      <c r="B6" s="66" t="s">
        <v>48</v>
      </c>
      <c r="C6" s="106"/>
      <c r="D6" s="91"/>
      <c r="E6" s="106"/>
      <c r="F6" s="106"/>
      <c r="G6" s="91"/>
    </row>
    <row r="7" spans="1:7" ht="16.5" customHeight="1">
      <c r="A7" s="92" t="s">
        <v>81</v>
      </c>
      <c r="B7" s="121">
        <v>27212000</v>
      </c>
      <c r="C7" s="121">
        <v>27463690</v>
      </c>
      <c r="D7" s="121">
        <v>27389871</v>
      </c>
      <c r="E7" s="122">
        <v>28944000</v>
      </c>
      <c r="F7" s="122">
        <v>28552177</v>
      </c>
      <c r="G7" s="122">
        <v>28038505</v>
      </c>
    </row>
    <row r="8" spans="1:7" ht="16.5" customHeight="1">
      <c r="A8" s="38" t="s">
        <v>135</v>
      </c>
      <c r="B8" s="123">
        <v>10694468</v>
      </c>
      <c r="C8" s="123">
        <v>9384440</v>
      </c>
      <c r="D8" s="123">
        <v>9337384</v>
      </c>
      <c r="E8" s="123">
        <v>10310589</v>
      </c>
      <c r="F8" s="123">
        <v>9839205</v>
      </c>
      <c r="G8" s="123">
        <v>9838946</v>
      </c>
    </row>
    <row r="9" spans="1:7" ht="16.5" customHeight="1">
      <c r="A9" s="38" t="s">
        <v>136</v>
      </c>
      <c r="B9" s="123">
        <v>4</v>
      </c>
      <c r="C9" s="123">
        <v>4</v>
      </c>
      <c r="D9" s="123">
        <v>0</v>
      </c>
      <c r="E9" s="123">
        <v>4</v>
      </c>
      <c r="F9" s="123">
        <v>4</v>
      </c>
      <c r="G9" s="123">
        <v>0</v>
      </c>
    </row>
    <row r="10" spans="1:7" ht="16.5" customHeight="1">
      <c r="A10" s="38" t="s">
        <v>137</v>
      </c>
      <c r="B10" s="123">
        <v>8230884</v>
      </c>
      <c r="C10" s="123">
        <v>8298896</v>
      </c>
      <c r="D10" s="123">
        <v>8403990</v>
      </c>
      <c r="E10" s="123">
        <v>8902696</v>
      </c>
      <c r="F10" s="123">
        <v>7770099</v>
      </c>
      <c r="G10" s="123">
        <v>7759527</v>
      </c>
    </row>
    <row r="11" spans="1:7" ht="16.5" customHeight="1">
      <c r="A11" s="38" t="s">
        <v>138</v>
      </c>
      <c r="B11" s="123">
        <v>3477816</v>
      </c>
      <c r="C11" s="123">
        <v>3318413</v>
      </c>
      <c r="D11" s="123">
        <v>3627565</v>
      </c>
      <c r="E11" s="123">
        <v>3982064</v>
      </c>
      <c r="F11" s="123">
        <v>3613698</v>
      </c>
      <c r="G11" s="123">
        <v>3589617</v>
      </c>
    </row>
    <row r="12" spans="1:7" ht="16.5" customHeight="1">
      <c r="A12" s="38" t="s">
        <v>139</v>
      </c>
      <c r="B12" s="123">
        <v>262443</v>
      </c>
      <c r="C12" s="123">
        <v>233796</v>
      </c>
      <c r="D12" s="123">
        <v>219386</v>
      </c>
      <c r="E12" s="123">
        <v>237463</v>
      </c>
      <c r="F12" s="123">
        <v>1000007</v>
      </c>
      <c r="G12" s="123">
        <v>1103939</v>
      </c>
    </row>
    <row r="13" spans="1:7" ht="16.5" customHeight="1">
      <c r="A13" s="38" t="s">
        <v>140</v>
      </c>
      <c r="B13" s="123">
        <v>604421</v>
      </c>
      <c r="C13" s="123">
        <v>595524</v>
      </c>
      <c r="D13" s="123">
        <v>579680</v>
      </c>
      <c r="E13" s="123">
        <v>685880</v>
      </c>
      <c r="F13" s="123">
        <v>632217</v>
      </c>
      <c r="G13" s="123">
        <v>647518</v>
      </c>
    </row>
    <row r="14" spans="1:7" ht="16.5" customHeight="1">
      <c r="A14" s="38" t="s">
        <v>108</v>
      </c>
      <c r="B14" s="123">
        <v>3871292</v>
      </c>
      <c r="C14" s="123">
        <v>5591947</v>
      </c>
      <c r="D14" s="123">
        <v>5191568</v>
      </c>
      <c r="E14" s="123">
        <v>4762108</v>
      </c>
      <c r="F14" s="123">
        <v>5372492</v>
      </c>
      <c r="G14" s="123">
        <v>4770375</v>
      </c>
    </row>
    <row r="15" spans="1:7" ht="16.5" customHeight="1">
      <c r="A15" s="38" t="s">
        <v>141</v>
      </c>
      <c r="B15" s="123">
        <v>30002</v>
      </c>
      <c r="C15" s="123">
        <v>0</v>
      </c>
      <c r="D15" s="123">
        <v>0</v>
      </c>
      <c r="E15" s="123">
        <v>30002</v>
      </c>
      <c r="F15" s="123">
        <v>291261</v>
      </c>
      <c r="G15" s="123">
        <v>291262</v>
      </c>
    </row>
    <row r="16" spans="1:7" ht="16.5" customHeight="1">
      <c r="A16" s="38" t="s">
        <v>125</v>
      </c>
      <c r="B16" s="123">
        <v>40670</v>
      </c>
      <c r="C16" s="123">
        <v>40670</v>
      </c>
      <c r="D16" s="123">
        <v>30298</v>
      </c>
      <c r="E16" s="123">
        <v>33194</v>
      </c>
      <c r="F16" s="123">
        <v>33194</v>
      </c>
      <c r="G16" s="123">
        <v>37321</v>
      </c>
    </row>
    <row r="17" spans="1:7" ht="16.5" customHeight="1">
      <c r="A17" s="38"/>
      <c r="B17" s="122" t="s">
        <v>22</v>
      </c>
      <c r="C17" s="106"/>
      <c r="D17" s="124"/>
      <c r="E17" s="121"/>
      <c r="F17" s="125"/>
      <c r="G17" s="126"/>
    </row>
    <row r="18" spans="1:7" ht="16.5" customHeight="1">
      <c r="A18" s="127" t="s">
        <v>81</v>
      </c>
      <c r="B18" s="121">
        <v>27212000</v>
      </c>
      <c r="C18" s="121">
        <v>27463690</v>
      </c>
      <c r="D18" s="121">
        <v>27098609</v>
      </c>
      <c r="E18" s="121">
        <v>28944000</v>
      </c>
      <c r="F18" s="121">
        <v>28552177</v>
      </c>
      <c r="G18" s="121">
        <v>27930316</v>
      </c>
    </row>
    <row r="19" spans="1:7" ht="16.5" customHeight="1">
      <c r="A19" s="128" t="s">
        <v>142</v>
      </c>
      <c r="B19" s="123">
        <v>761008</v>
      </c>
      <c r="C19" s="123">
        <v>761008</v>
      </c>
      <c r="D19" s="123">
        <v>680927</v>
      </c>
      <c r="E19" s="123">
        <v>769721</v>
      </c>
      <c r="F19" s="123">
        <v>769721</v>
      </c>
      <c r="G19" s="123">
        <v>723718</v>
      </c>
    </row>
    <row r="20" spans="1:7" ht="16.5" customHeight="1">
      <c r="A20" s="38" t="s">
        <v>143</v>
      </c>
      <c r="B20" s="123">
        <v>16314186</v>
      </c>
      <c r="C20" s="123">
        <v>16522732</v>
      </c>
      <c r="D20" s="123">
        <v>16347399</v>
      </c>
      <c r="E20" s="123">
        <v>18309194</v>
      </c>
      <c r="F20" s="123">
        <v>18260094</v>
      </c>
      <c r="G20" s="123">
        <v>17795664</v>
      </c>
    </row>
    <row r="21" spans="1:7" ht="16.5" customHeight="1">
      <c r="A21" s="38" t="s">
        <v>144</v>
      </c>
      <c r="B21" s="123">
        <v>7538352</v>
      </c>
      <c r="C21" s="123">
        <v>7506314</v>
      </c>
      <c r="D21" s="123">
        <v>7504201</v>
      </c>
      <c r="E21" s="123">
        <v>7342281</v>
      </c>
      <c r="F21" s="123">
        <v>6999558</v>
      </c>
      <c r="G21" s="123">
        <v>6995938</v>
      </c>
    </row>
    <row r="22" spans="1:7" ht="16.5" customHeight="1">
      <c r="A22" s="38" t="s">
        <v>145</v>
      </c>
      <c r="B22" s="123">
        <v>1572665</v>
      </c>
      <c r="C22" s="123">
        <v>1572665</v>
      </c>
      <c r="D22" s="123">
        <v>1571977</v>
      </c>
      <c r="E22" s="123">
        <v>1767083</v>
      </c>
      <c r="F22" s="123">
        <v>1767083</v>
      </c>
      <c r="G22" s="123">
        <v>1760050</v>
      </c>
    </row>
    <row r="23" spans="1:7" ht="16.5" customHeight="1">
      <c r="A23" s="38" t="s">
        <v>146</v>
      </c>
      <c r="B23" s="123">
        <v>895901</v>
      </c>
      <c r="C23" s="123">
        <v>595901</v>
      </c>
      <c r="D23" s="123">
        <v>559137</v>
      </c>
      <c r="E23" s="123">
        <v>634000</v>
      </c>
      <c r="F23" s="123">
        <v>634000</v>
      </c>
      <c r="G23" s="123">
        <v>591781</v>
      </c>
    </row>
    <row r="24" spans="1:7" ht="16.5" customHeight="1">
      <c r="A24" s="38" t="s">
        <v>147</v>
      </c>
      <c r="B24" s="123">
        <v>10135</v>
      </c>
      <c r="C24" s="123">
        <v>10135</v>
      </c>
      <c r="D24" s="123">
        <v>9355</v>
      </c>
      <c r="E24" s="123">
        <v>7368</v>
      </c>
      <c r="F24" s="123">
        <v>7368</v>
      </c>
      <c r="G24" s="123">
        <v>4782</v>
      </c>
    </row>
    <row r="25" spans="1:7" ht="16.5" customHeight="1">
      <c r="A25" s="38" t="s">
        <v>113</v>
      </c>
      <c r="B25" s="123">
        <v>89753</v>
      </c>
      <c r="C25" s="123">
        <v>89751</v>
      </c>
      <c r="D25" s="123">
        <v>50429</v>
      </c>
      <c r="E25" s="123">
        <v>84353</v>
      </c>
      <c r="F25" s="123">
        <v>84353</v>
      </c>
      <c r="G25" s="123">
        <v>58383</v>
      </c>
    </row>
    <row r="26" spans="1:7" ht="16.5" customHeight="1">
      <c r="A26" s="38" t="s">
        <v>148</v>
      </c>
      <c r="B26" s="123">
        <v>30000</v>
      </c>
      <c r="C26" s="123">
        <v>30000</v>
      </c>
      <c r="D26" s="123">
        <v>0</v>
      </c>
      <c r="E26" s="123">
        <v>30000</v>
      </c>
      <c r="F26" s="123">
        <v>30000</v>
      </c>
      <c r="G26" s="123">
        <v>0</v>
      </c>
    </row>
    <row r="27" spans="1:7" ht="16.5" customHeight="1" thickBot="1">
      <c r="A27" s="100" t="s">
        <v>149</v>
      </c>
      <c r="B27" s="129">
        <v>0</v>
      </c>
      <c r="C27" s="129">
        <v>375184</v>
      </c>
      <c r="D27" s="129">
        <v>375184</v>
      </c>
      <c r="E27" s="129">
        <v>0</v>
      </c>
      <c r="F27" s="129">
        <v>0</v>
      </c>
      <c r="G27" s="129">
        <v>0</v>
      </c>
    </row>
    <row r="28" spans="1:7" ht="16.5" customHeight="1">
      <c r="A28" s="34" t="s">
        <v>150</v>
      </c>
      <c r="B28" s="21"/>
      <c r="C28" s="21"/>
      <c r="D28" s="21"/>
      <c r="E28" s="21"/>
      <c r="F28" s="21"/>
      <c r="G28" s="21"/>
    </row>
    <row r="29" spans="1:7" ht="16.5" customHeight="1">
      <c r="A29" s="34" t="s">
        <v>98</v>
      </c>
      <c r="B29" s="21"/>
      <c r="C29" s="21"/>
      <c r="D29" s="21"/>
      <c r="E29" s="21"/>
      <c r="F29" s="21"/>
      <c r="G29" s="21"/>
    </row>
  </sheetData>
  <mergeCells count="3">
    <mergeCell ref="A4:A5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3.125" style="75" customWidth="1"/>
    <col min="2" max="16384" width="11.00390625" style="75" customWidth="1"/>
  </cols>
  <sheetData>
    <row r="1" spans="1:7" ht="16.5" customHeight="1">
      <c r="A1" s="87" t="s">
        <v>151</v>
      </c>
      <c r="B1" s="61"/>
      <c r="D1" s="61"/>
      <c r="E1" s="21"/>
      <c r="F1" s="21"/>
      <c r="G1" s="21"/>
    </row>
    <row r="2" spans="1:7" ht="16.5" customHeight="1">
      <c r="A2" s="62" t="str">
        <f>HYPERLINK("#目次!A8","目次に戻る")</f>
        <v>目次に戻る</v>
      </c>
      <c r="B2" s="61"/>
      <c r="D2" s="61"/>
      <c r="E2" s="21"/>
      <c r="F2" s="21"/>
      <c r="G2" s="21"/>
    </row>
    <row r="3" spans="1:7" ht="16.5" customHeight="1" thickBot="1">
      <c r="A3" s="34" t="s">
        <v>100</v>
      </c>
      <c r="B3" s="76"/>
      <c r="C3" s="76"/>
      <c r="D3" s="76"/>
      <c r="E3" s="24"/>
      <c r="F3" s="24"/>
      <c r="G3" s="24"/>
    </row>
    <row r="4" spans="1:7" ht="16.5" customHeight="1">
      <c r="A4" s="209" t="s">
        <v>133</v>
      </c>
      <c r="B4" s="211" t="s">
        <v>102</v>
      </c>
      <c r="C4" s="211"/>
      <c r="D4" s="195"/>
      <c r="E4" s="212" t="s">
        <v>103</v>
      </c>
      <c r="F4" s="211"/>
      <c r="G4" s="211"/>
    </row>
    <row r="5" spans="1:7" ht="16.5" customHeight="1">
      <c r="A5" s="210"/>
      <c r="B5" s="88" t="s">
        <v>104</v>
      </c>
      <c r="C5" s="89" t="s">
        <v>105</v>
      </c>
      <c r="D5" s="65" t="s">
        <v>106</v>
      </c>
      <c r="E5" s="89" t="s">
        <v>152</v>
      </c>
      <c r="F5" s="89" t="s">
        <v>105</v>
      </c>
      <c r="G5" s="65" t="s">
        <v>106</v>
      </c>
    </row>
    <row r="6" spans="1:7" ht="16.5" customHeight="1">
      <c r="A6" s="131"/>
      <c r="B6" s="66" t="s">
        <v>48</v>
      </c>
      <c r="C6" s="66"/>
      <c r="D6" s="66"/>
      <c r="E6" s="66"/>
      <c r="F6" s="66"/>
      <c r="G6" s="66"/>
    </row>
    <row r="7" spans="1:7" ht="16.5" customHeight="1">
      <c r="A7" s="92" t="s">
        <v>81</v>
      </c>
      <c r="B7" s="132">
        <v>23512000</v>
      </c>
      <c r="C7" s="132">
        <v>24772357</v>
      </c>
      <c r="D7" s="132">
        <v>24468302</v>
      </c>
      <c r="E7" s="132">
        <v>24557000</v>
      </c>
      <c r="F7" s="132">
        <v>24557000</v>
      </c>
      <c r="G7" s="132">
        <v>24385327</v>
      </c>
    </row>
    <row r="8" spans="1:7" ht="16.5" customHeight="1">
      <c r="A8" s="38" t="s">
        <v>123</v>
      </c>
      <c r="B8" s="133">
        <v>15761719</v>
      </c>
      <c r="C8" s="133">
        <v>16628331</v>
      </c>
      <c r="D8" s="133">
        <v>16368639</v>
      </c>
      <c r="E8" s="133">
        <v>15629322</v>
      </c>
      <c r="F8" s="133">
        <v>15629322</v>
      </c>
      <c r="G8" s="133">
        <v>15396078</v>
      </c>
    </row>
    <row r="9" spans="1:7" ht="16.5" customHeight="1">
      <c r="A9" s="38" t="s">
        <v>122</v>
      </c>
      <c r="B9" s="133">
        <v>5113519</v>
      </c>
      <c r="C9" s="133">
        <v>5178013</v>
      </c>
      <c r="D9" s="133">
        <v>5178013</v>
      </c>
      <c r="E9" s="133">
        <v>5898450</v>
      </c>
      <c r="F9" s="133">
        <v>5898450</v>
      </c>
      <c r="G9" s="133">
        <v>6027077</v>
      </c>
    </row>
    <row r="10" spans="1:7" ht="16.5" customHeight="1">
      <c r="A10" s="38" t="s">
        <v>139</v>
      </c>
      <c r="B10" s="133">
        <v>1278379</v>
      </c>
      <c r="C10" s="133">
        <v>1350836</v>
      </c>
      <c r="D10" s="133">
        <v>1371290</v>
      </c>
      <c r="E10" s="133">
        <v>1474613</v>
      </c>
      <c r="F10" s="133">
        <v>1474613</v>
      </c>
      <c r="G10" s="133">
        <v>1491439</v>
      </c>
    </row>
    <row r="11" spans="1:7" ht="16.5" customHeight="1">
      <c r="A11" s="95" t="s">
        <v>108</v>
      </c>
      <c r="B11" s="133">
        <v>1278380</v>
      </c>
      <c r="C11" s="133">
        <v>1615174</v>
      </c>
      <c r="D11" s="133">
        <v>1527848</v>
      </c>
      <c r="E11" s="133">
        <v>1474612</v>
      </c>
      <c r="F11" s="133">
        <v>1474612</v>
      </c>
      <c r="G11" s="133">
        <v>1398904</v>
      </c>
    </row>
    <row r="12" spans="1:7" ht="16.5" customHeight="1">
      <c r="A12" s="95" t="s">
        <v>141</v>
      </c>
      <c r="B12" s="133">
        <v>80000</v>
      </c>
      <c r="C12" s="133">
        <v>0</v>
      </c>
      <c r="D12" s="133">
        <v>0</v>
      </c>
      <c r="E12" s="133">
        <v>80000</v>
      </c>
      <c r="F12" s="133">
        <v>80000</v>
      </c>
      <c r="G12" s="133">
        <v>46921</v>
      </c>
    </row>
    <row r="13" spans="1:7" ht="16.5" customHeight="1">
      <c r="A13" s="95" t="s">
        <v>125</v>
      </c>
      <c r="B13" s="133">
        <v>3</v>
      </c>
      <c r="C13" s="133">
        <v>3</v>
      </c>
      <c r="D13" s="133">
        <v>22512</v>
      </c>
      <c r="E13" s="133">
        <v>3</v>
      </c>
      <c r="F13" s="133">
        <v>3</v>
      </c>
      <c r="G13" s="133">
        <v>24908</v>
      </c>
    </row>
    <row r="14" spans="1:7" ht="16.5" customHeight="1">
      <c r="A14" s="97"/>
      <c r="B14" s="134" t="s">
        <v>22</v>
      </c>
      <c r="C14" s="66"/>
      <c r="D14" s="135"/>
      <c r="E14" s="132"/>
      <c r="F14" s="132"/>
      <c r="G14" s="132"/>
    </row>
    <row r="15" spans="1:7" ht="16.5" customHeight="1">
      <c r="A15" s="92" t="s">
        <v>81</v>
      </c>
      <c r="B15" s="132">
        <v>23512000</v>
      </c>
      <c r="C15" s="132">
        <v>24772357</v>
      </c>
      <c r="D15" s="132">
        <v>24421380</v>
      </c>
      <c r="E15" s="132">
        <v>24557000</v>
      </c>
      <c r="F15" s="132">
        <v>24557000</v>
      </c>
      <c r="G15" s="132">
        <v>24343528</v>
      </c>
    </row>
    <row r="16" spans="1:7" ht="16.5" customHeight="1">
      <c r="A16" s="38" t="s">
        <v>153</v>
      </c>
      <c r="B16" s="133">
        <v>23432000</v>
      </c>
      <c r="C16" s="133">
        <v>24751329</v>
      </c>
      <c r="D16" s="133">
        <v>24400352</v>
      </c>
      <c r="E16" s="133">
        <v>24477000</v>
      </c>
      <c r="F16" s="133">
        <v>24477000</v>
      </c>
      <c r="G16" s="133">
        <v>24296607</v>
      </c>
    </row>
    <row r="17" spans="1:7" ht="16.5" customHeight="1" thickBot="1">
      <c r="A17" s="100" t="s">
        <v>154</v>
      </c>
      <c r="B17" s="136">
        <v>80000</v>
      </c>
      <c r="C17" s="136">
        <v>21028</v>
      </c>
      <c r="D17" s="136">
        <v>21028</v>
      </c>
      <c r="E17" s="136">
        <v>80000</v>
      </c>
      <c r="F17" s="136">
        <v>80000</v>
      </c>
      <c r="G17" s="136">
        <v>46921</v>
      </c>
    </row>
    <row r="18" spans="1:7" ht="16.5" customHeight="1">
      <c r="A18" s="34" t="s">
        <v>98</v>
      </c>
      <c r="B18" s="63"/>
      <c r="C18" s="63"/>
      <c r="D18" s="63"/>
      <c r="E18" s="63"/>
      <c r="F18" s="63"/>
      <c r="G18" s="63"/>
    </row>
  </sheetData>
  <mergeCells count="3">
    <mergeCell ref="A4:A5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40"/>
  <sheetViews>
    <sheetView workbookViewId="0" topLeftCell="A1">
      <selection activeCell="C2" sqref="C2"/>
    </sheetView>
  </sheetViews>
  <sheetFormatPr defaultColWidth="9.00390625" defaultRowHeight="16.5" customHeight="1"/>
  <cols>
    <col min="1" max="1" width="2.625" style="75" customWidth="1"/>
    <col min="2" max="2" width="5.00390625" style="75" customWidth="1"/>
    <col min="3" max="3" width="11.375" style="75" customWidth="1"/>
    <col min="4" max="7" width="12.50390625" style="75" bestFit="1" customWidth="1"/>
    <col min="8" max="16384" width="9.00390625" style="75" customWidth="1"/>
  </cols>
  <sheetData>
    <row r="1" spans="1:7" ht="16.5" customHeight="1">
      <c r="A1" s="59" t="s">
        <v>155</v>
      </c>
      <c r="B1" s="25"/>
      <c r="C1" s="25"/>
      <c r="D1" s="21"/>
      <c r="E1" s="21"/>
      <c r="F1" s="21"/>
      <c r="G1" s="21"/>
    </row>
    <row r="2" spans="2:7" ht="16.5" customHeight="1">
      <c r="B2" s="62"/>
      <c r="C2" s="62" t="str">
        <f>HYPERLINK("#目次!A9","目次に戻る")</f>
        <v>目次に戻る</v>
      </c>
      <c r="D2" s="21"/>
      <c r="E2" s="21"/>
      <c r="F2" s="21"/>
      <c r="G2" s="21"/>
    </row>
    <row r="3" spans="1:7" ht="16.5" customHeight="1" thickBot="1">
      <c r="A3" s="34" t="s">
        <v>156</v>
      </c>
      <c r="B3" s="25"/>
      <c r="C3" s="25"/>
      <c r="D3" s="63"/>
      <c r="E3" s="63"/>
      <c r="F3" s="63"/>
      <c r="G3" s="63"/>
    </row>
    <row r="4" spans="1:7" ht="16.5" customHeight="1">
      <c r="A4" s="211" t="s">
        <v>72</v>
      </c>
      <c r="B4" s="211"/>
      <c r="C4" s="195"/>
      <c r="D4" s="139" t="s">
        <v>74</v>
      </c>
      <c r="E4" s="130" t="s">
        <v>75</v>
      </c>
      <c r="F4" s="130" t="s">
        <v>157</v>
      </c>
      <c r="G4" s="130" t="s">
        <v>158</v>
      </c>
    </row>
    <row r="5" spans="1:7" ht="16.5" customHeight="1">
      <c r="A5" s="140"/>
      <c r="B5" s="140"/>
      <c r="C5" s="141"/>
      <c r="D5" s="142" t="s">
        <v>159</v>
      </c>
      <c r="E5" s="143"/>
      <c r="F5" s="143"/>
      <c r="G5" s="143"/>
    </row>
    <row r="6" spans="1:7" ht="16.5" customHeight="1">
      <c r="A6" s="217" t="s">
        <v>81</v>
      </c>
      <c r="B6" s="218"/>
      <c r="C6" s="219"/>
      <c r="D6" s="69">
        <v>48672338</v>
      </c>
      <c r="E6" s="69">
        <v>47769487</v>
      </c>
      <c r="F6" s="70">
        <v>47193921</v>
      </c>
      <c r="G6" s="70">
        <v>50462511</v>
      </c>
    </row>
    <row r="7" spans="1:7" ht="16.5" customHeight="1">
      <c r="A7" s="113"/>
      <c r="B7" s="213" t="s">
        <v>160</v>
      </c>
      <c r="C7" s="214"/>
      <c r="D7" s="73">
        <v>15740414</v>
      </c>
      <c r="E7" s="73">
        <v>15670649</v>
      </c>
      <c r="F7" s="74">
        <v>15345483</v>
      </c>
      <c r="G7" s="74">
        <v>16169089</v>
      </c>
    </row>
    <row r="8" spans="1:7" ht="16.5" customHeight="1">
      <c r="A8" s="144"/>
      <c r="B8" s="145"/>
      <c r="C8" s="38" t="s">
        <v>161</v>
      </c>
      <c r="D8" s="73">
        <v>10445249</v>
      </c>
      <c r="E8" s="73">
        <v>10211259</v>
      </c>
      <c r="F8" s="74">
        <v>10225738</v>
      </c>
      <c r="G8" s="74">
        <v>10083208</v>
      </c>
    </row>
    <row r="9" spans="1:7" ht="16.5" customHeight="1">
      <c r="A9" s="113"/>
      <c r="B9" s="113"/>
      <c r="C9" s="38" t="s">
        <v>162</v>
      </c>
      <c r="D9" s="73">
        <v>5295166</v>
      </c>
      <c r="E9" s="73">
        <v>5459390</v>
      </c>
      <c r="F9" s="74">
        <v>5119745</v>
      </c>
      <c r="G9" s="74">
        <v>6085880</v>
      </c>
    </row>
    <row r="10" spans="1:7" ht="16.5" customHeight="1">
      <c r="A10" s="113"/>
      <c r="B10" s="213" t="s">
        <v>163</v>
      </c>
      <c r="C10" s="214"/>
      <c r="D10" s="73">
        <v>8204538</v>
      </c>
      <c r="E10" s="73">
        <v>8239032</v>
      </c>
      <c r="F10" s="74">
        <v>7781882</v>
      </c>
      <c r="G10" s="74">
        <v>9968219</v>
      </c>
    </row>
    <row r="11" spans="1:7" ht="16.5" customHeight="1">
      <c r="A11" s="113"/>
      <c r="B11" s="113"/>
      <c r="C11" s="38" t="s">
        <v>161</v>
      </c>
      <c r="D11" s="73">
        <v>1320598</v>
      </c>
      <c r="E11" s="73">
        <v>1328603</v>
      </c>
      <c r="F11" s="74">
        <v>1318631</v>
      </c>
      <c r="G11" s="74">
        <v>1295372</v>
      </c>
    </row>
    <row r="12" spans="1:7" ht="16.5" customHeight="1">
      <c r="A12" s="144"/>
      <c r="B12" s="113"/>
      <c r="C12" s="38" t="s">
        <v>162</v>
      </c>
      <c r="D12" s="73">
        <v>6883940</v>
      </c>
      <c r="E12" s="73">
        <v>6910429</v>
      </c>
      <c r="F12" s="74">
        <v>6463251</v>
      </c>
      <c r="G12" s="74">
        <v>8672847</v>
      </c>
    </row>
    <row r="13" spans="1:7" ht="16.5" customHeight="1">
      <c r="A13" s="113"/>
      <c r="B13" s="213" t="s">
        <v>164</v>
      </c>
      <c r="C13" s="214"/>
      <c r="D13" s="73">
        <v>1545962</v>
      </c>
      <c r="E13" s="73">
        <v>1540677</v>
      </c>
      <c r="F13" s="74">
        <v>1670556</v>
      </c>
      <c r="G13" s="74">
        <v>1818396</v>
      </c>
    </row>
    <row r="14" spans="1:7" ht="16.5" customHeight="1">
      <c r="A14" s="113"/>
      <c r="B14" s="213" t="s">
        <v>165</v>
      </c>
      <c r="C14" s="214"/>
      <c r="D14" s="79">
        <v>0</v>
      </c>
      <c r="E14" s="79">
        <v>0</v>
      </c>
      <c r="F14" s="80">
        <v>0</v>
      </c>
      <c r="G14" s="80">
        <v>0</v>
      </c>
    </row>
    <row r="15" spans="1:7" ht="16.5" customHeight="1">
      <c r="A15" s="144"/>
      <c r="B15" s="213" t="s">
        <v>166</v>
      </c>
      <c r="C15" s="214"/>
      <c r="D15" s="73">
        <v>4082</v>
      </c>
      <c r="E15" s="73">
        <v>2685</v>
      </c>
      <c r="F15" s="74">
        <v>2</v>
      </c>
      <c r="G15" s="80">
        <v>0</v>
      </c>
    </row>
    <row r="16" spans="1:7" ht="16.5" customHeight="1">
      <c r="A16" s="144"/>
      <c r="B16" s="213" t="s">
        <v>167</v>
      </c>
      <c r="C16" s="214"/>
      <c r="D16" s="73">
        <v>178593</v>
      </c>
      <c r="E16" s="73">
        <v>192514</v>
      </c>
      <c r="F16" s="74">
        <v>185998</v>
      </c>
      <c r="G16" s="74">
        <v>177225</v>
      </c>
    </row>
    <row r="17" spans="1:7" ht="16.5" customHeight="1">
      <c r="A17" s="113"/>
      <c r="B17" s="215" t="s">
        <v>168</v>
      </c>
      <c r="C17" s="189"/>
      <c r="D17" s="73">
        <v>22997393</v>
      </c>
      <c r="E17" s="73">
        <v>22123794</v>
      </c>
      <c r="F17" s="74">
        <v>22209738</v>
      </c>
      <c r="G17" s="74">
        <v>22329491</v>
      </c>
    </row>
    <row r="18" spans="1:7" ht="16.5" customHeight="1">
      <c r="A18" s="113"/>
      <c r="B18" s="213" t="s">
        <v>169</v>
      </c>
      <c r="C18" s="214"/>
      <c r="D18" s="73">
        <v>1356</v>
      </c>
      <c r="E18" s="73">
        <v>136</v>
      </c>
      <c r="F18" s="74">
        <v>261</v>
      </c>
      <c r="G18" s="74">
        <v>92</v>
      </c>
    </row>
    <row r="19" spans="1:7" ht="16.5" customHeight="1">
      <c r="A19" s="146"/>
      <c r="B19" s="146"/>
      <c r="C19" s="147"/>
      <c r="D19" s="148" t="s">
        <v>170</v>
      </c>
      <c r="E19" s="149"/>
      <c r="F19" s="69"/>
      <c r="G19" s="149"/>
    </row>
    <row r="20" spans="1:7" ht="16.5" customHeight="1">
      <c r="A20" s="217" t="s">
        <v>81</v>
      </c>
      <c r="B20" s="218"/>
      <c r="C20" s="219"/>
      <c r="D20" s="69">
        <v>46150332</v>
      </c>
      <c r="E20" s="69">
        <v>45444241</v>
      </c>
      <c r="F20" s="70">
        <v>45033891</v>
      </c>
      <c r="G20" s="70">
        <v>48598044</v>
      </c>
    </row>
    <row r="21" spans="1:7" ht="16.5" customHeight="1">
      <c r="A21" s="113"/>
      <c r="B21" s="213" t="s">
        <v>160</v>
      </c>
      <c r="C21" s="214"/>
      <c r="D21" s="73">
        <v>14318771</v>
      </c>
      <c r="E21" s="73">
        <v>14334036</v>
      </c>
      <c r="F21" s="74">
        <v>14102273</v>
      </c>
      <c r="G21" s="74">
        <v>15057447</v>
      </c>
    </row>
    <row r="22" spans="1:7" ht="16.5" customHeight="1">
      <c r="A22" s="144"/>
      <c r="B22" s="145"/>
      <c r="C22" s="38" t="s">
        <v>161</v>
      </c>
      <c r="D22" s="73">
        <v>9220417</v>
      </c>
      <c r="E22" s="73">
        <v>9046499</v>
      </c>
      <c r="F22" s="74">
        <v>9152274</v>
      </c>
      <c r="G22" s="74">
        <v>9134457</v>
      </c>
    </row>
    <row r="23" spans="1:7" ht="16.5" customHeight="1">
      <c r="A23" s="113"/>
      <c r="B23" s="113"/>
      <c r="C23" s="38" t="s">
        <v>162</v>
      </c>
      <c r="D23" s="73">
        <v>5098354</v>
      </c>
      <c r="E23" s="73">
        <v>5287537</v>
      </c>
      <c r="F23" s="74">
        <v>4949999</v>
      </c>
      <c r="G23" s="74">
        <v>5922990</v>
      </c>
    </row>
    <row r="24" spans="1:7" ht="16.5" customHeight="1">
      <c r="A24" s="113"/>
      <c r="B24" s="213" t="s">
        <v>163</v>
      </c>
      <c r="C24" s="214"/>
      <c r="D24" s="73">
        <v>8068271</v>
      </c>
      <c r="E24" s="73">
        <v>8095179</v>
      </c>
      <c r="F24" s="74">
        <v>7649076</v>
      </c>
      <c r="G24" s="74">
        <v>9837427</v>
      </c>
    </row>
    <row r="25" spans="1:7" ht="16.5" customHeight="1">
      <c r="A25" s="113"/>
      <c r="B25" s="113"/>
      <c r="C25" s="38" t="s">
        <v>161</v>
      </c>
      <c r="D25" s="73">
        <v>1258499</v>
      </c>
      <c r="E25" s="73">
        <v>1274783</v>
      </c>
      <c r="F25" s="74">
        <v>1261998</v>
      </c>
      <c r="G25" s="74">
        <v>1242713</v>
      </c>
    </row>
    <row r="26" spans="1:7" ht="16.5" customHeight="1">
      <c r="A26" s="144"/>
      <c r="B26" s="113"/>
      <c r="C26" s="38" t="s">
        <v>162</v>
      </c>
      <c r="D26" s="73">
        <v>6809772</v>
      </c>
      <c r="E26" s="73">
        <v>6820396</v>
      </c>
      <c r="F26" s="74">
        <v>6387078</v>
      </c>
      <c r="G26" s="74">
        <v>8594714</v>
      </c>
    </row>
    <row r="27" spans="1:7" ht="16.5" customHeight="1">
      <c r="A27" s="113"/>
      <c r="B27" s="213" t="s">
        <v>164</v>
      </c>
      <c r="C27" s="214"/>
      <c r="D27" s="73">
        <v>1422858</v>
      </c>
      <c r="E27" s="73">
        <v>1440990</v>
      </c>
      <c r="F27" s="74">
        <v>1585053</v>
      </c>
      <c r="G27" s="74">
        <v>1730419</v>
      </c>
    </row>
    <row r="28" spans="1:7" ht="16.5" customHeight="1">
      <c r="A28" s="113"/>
      <c r="B28" s="213" t="s">
        <v>165</v>
      </c>
      <c r="C28" s="214"/>
      <c r="D28" s="79">
        <v>0</v>
      </c>
      <c r="E28" s="79">
        <v>0</v>
      </c>
      <c r="F28" s="79">
        <v>0</v>
      </c>
      <c r="G28" s="79">
        <v>0</v>
      </c>
    </row>
    <row r="29" spans="1:7" ht="16.5" customHeight="1">
      <c r="A29" s="144"/>
      <c r="B29" s="213" t="s">
        <v>166</v>
      </c>
      <c r="C29" s="214"/>
      <c r="D29" s="79">
        <v>0</v>
      </c>
      <c r="E29" s="79">
        <v>0</v>
      </c>
      <c r="F29" s="79">
        <v>0</v>
      </c>
      <c r="G29" s="79">
        <v>0</v>
      </c>
    </row>
    <row r="30" spans="1:7" ht="16.5" customHeight="1">
      <c r="A30" s="144"/>
      <c r="B30" s="213" t="s">
        <v>167</v>
      </c>
      <c r="C30" s="214"/>
      <c r="D30" s="73">
        <v>121397</v>
      </c>
      <c r="E30" s="73">
        <v>121660</v>
      </c>
      <c r="F30" s="74">
        <v>112847</v>
      </c>
      <c r="G30" s="74">
        <v>110798</v>
      </c>
    </row>
    <row r="31" spans="1:7" ht="16.5" customHeight="1">
      <c r="A31" s="113"/>
      <c r="B31" s="215" t="s">
        <v>168</v>
      </c>
      <c r="C31" s="189"/>
      <c r="D31" s="73">
        <v>22217701</v>
      </c>
      <c r="E31" s="73">
        <v>21452303</v>
      </c>
      <c r="F31" s="74">
        <v>21584536</v>
      </c>
      <c r="G31" s="74">
        <v>21861954</v>
      </c>
    </row>
    <row r="32" spans="1:7" ht="16.5" customHeight="1" thickBot="1">
      <c r="A32" s="114"/>
      <c r="B32" s="190" t="s">
        <v>169</v>
      </c>
      <c r="C32" s="216"/>
      <c r="D32" s="83">
        <v>1334</v>
      </c>
      <c r="E32" s="83">
        <v>73</v>
      </c>
      <c r="F32" s="84">
        <v>106</v>
      </c>
      <c r="G32" s="150">
        <v>0</v>
      </c>
    </row>
    <row r="33" spans="1:7" ht="16.5" customHeight="1">
      <c r="A33" s="34"/>
      <c r="B33" s="34" t="s">
        <v>171</v>
      </c>
      <c r="C33" s="21" t="s">
        <v>172</v>
      </c>
      <c r="D33" s="21"/>
      <c r="E33" s="21"/>
      <c r="F33" s="21"/>
      <c r="G33" s="21"/>
    </row>
    <row r="34" spans="1:7" ht="16.5" customHeight="1">
      <c r="A34" s="34"/>
      <c r="B34" s="34"/>
      <c r="C34" s="21" t="s">
        <v>173</v>
      </c>
      <c r="D34" s="21"/>
      <c r="E34" s="21"/>
      <c r="F34" s="21"/>
      <c r="G34" s="21"/>
    </row>
    <row r="35" spans="1:7" ht="16.5" customHeight="1">
      <c r="A35" s="34"/>
      <c r="B35" s="34"/>
      <c r="C35" s="21" t="s">
        <v>174</v>
      </c>
      <c r="D35" s="21"/>
      <c r="E35" s="21"/>
      <c r="F35" s="21"/>
      <c r="G35" s="21"/>
    </row>
    <row r="36" spans="1:7" ht="16.5" customHeight="1">
      <c r="A36" s="34"/>
      <c r="B36" s="34" t="s">
        <v>175</v>
      </c>
      <c r="C36" s="21" t="s">
        <v>176</v>
      </c>
      <c r="D36" s="21"/>
      <c r="E36" s="21"/>
      <c r="F36" s="21"/>
      <c r="G36" s="21"/>
    </row>
    <row r="37" spans="1:7" ht="16.5" customHeight="1">
      <c r="A37" s="34"/>
      <c r="B37" s="34"/>
      <c r="C37" s="21"/>
      <c r="D37" s="21"/>
      <c r="E37" s="21"/>
      <c r="F37" s="21"/>
      <c r="G37" s="21"/>
    </row>
    <row r="38" spans="1:7" ht="16.5" customHeight="1">
      <c r="A38" s="34"/>
      <c r="B38" s="34"/>
      <c r="C38" s="21"/>
      <c r="D38" s="21"/>
      <c r="E38" s="21"/>
      <c r="F38" s="21"/>
      <c r="G38" s="21"/>
    </row>
    <row r="39" spans="1:7" ht="16.5" customHeight="1">
      <c r="A39" s="34"/>
      <c r="B39" s="34"/>
      <c r="C39" s="21"/>
      <c r="D39" s="21"/>
      <c r="E39" s="21"/>
      <c r="F39" s="21"/>
      <c r="G39" s="21"/>
    </row>
    <row r="40" spans="1:7" ht="16.5" customHeight="1">
      <c r="A40" s="25"/>
      <c r="B40" s="34"/>
      <c r="C40" s="21"/>
      <c r="D40" s="21"/>
      <c r="E40" s="21"/>
      <c r="F40" s="21"/>
      <c r="G40" s="21"/>
    </row>
  </sheetData>
  <mergeCells count="19">
    <mergeCell ref="A4:C4"/>
    <mergeCell ref="A6:C6"/>
    <mergeCell ref="B7:C7"/>
    <mergeCell ref="B10:C10"/>
    <mergeCell ref="B13:C13"/>
    <mergeCell ref="B14:C14"/>
    <mergeCell ref="B15:C15"/>
    <mergeCell ref="B16:C16"/>
    <mergeCell ref="B17:C17"/>
    <mergeCell ref="B18:C18"/>
    <mergeCell ref="A20:C20"/>
    <mergeCell ref="B21:C21"/>
    <mergeCell ref="B30:C30"/>
    <mergeCell ref="B31:C31"/>
    <mergeCell ref="B32:C32"/>
    <mergeCell ref="B24:C24"/>
    <mergeCell ref="B27:C27"/>
    <mergeCell ref="B28:C28"/>
    <mergeCell ref="B29:C29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E25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4.125" style="75" bestFit="1" customWidth="1"/>
    <col min="2" max="5" width="13.50390625" style="75" bestFit="1" customWidth="1"/>
    <col min="6" max="16384" width="7.50390625" style="75" customWidth="1"/>
  </cols>
  <sheetData>
    <row r="1" spans="1:5" ht="16.5" customHeight="1">
      <c r="A1" s="59" t="s">
        <v>177</v>
      </c>
      <c r="B1" s="21"/>
      <c r="C1" s="21"/>
      <c r="D1" s="21"/>
      <c r="E1" s="21"/>
    </row>
    <row r="2" spans="1:5" ht="16.5" customHeight="1">
      <c r="A2" s="62" t="str">
        <f>HYPERLINK("#目次!A10","目次に戻る")</f>
        <v>目次に戻る</v>
      </c>
      <c r="B2" s="21"/>
      <c r="C2" s="21"/>
      <c r="D2" s="21"/>
      <c r="E2" s="21"/>
    </row>
    <row r="3" spans="1:5" ht="16.5" customHeight="1" thickBot="1">
      <c r="A3" s="34" t="s">
        <v>178</v>
      </c>
      <c r="B3" s="63"/>
      <c r="C3" s="63"/>
      <c r="D3" s="63"/>
      <c r="E3" s="21"/>
    </row>
    <row r="4" spans="1:5" s="153" customFormat="1" ht="16.5" customHeight="1">
      <c r="A4" s="137" t="s">
        <v>179</v>
      </c>
      <c r="B4" s="139" t="s">
        <v>180</v>
      </c>
      <c r="C4" s="130" t="s">
        <v>181</v>
      </c>
      <c r="D4" s="130" t="s">
        <v>76</v>
      </c>
      <c r="E4" s="130" t="s">
        <v>18</v>
      </c>
    </row>
    <row r="5" spans="1:5" ht="16.5" customHeight="1">
      <c r="A5" s="141"/>
      <c r="B5" s="154" t="s">
        <v>182</v>
      </c>
      <c r="C5" s="155"/>
      <c r="D5" s="156"/>
      <c r="E5" s="143"/>
    </row>
    <row r="6" spans="1:5" ht="16.5" customHeight="1">
      <c r="A6" s="92" t="s">
        <v>183</v>
      </c>
      <c r="B6" s="69">
        <v>153803828</v>
      </c>
      <c r="C6" s="69">
        <v>159100167</v>
      </c>
      <c r="D6" s="70">
        <v>156086600</v>
      </c>
      <c r="E6" s="70">
        <v>153113086</v>
      </c>
    </row>
    <row r="7" spans="1:5" ht="16.5" customHeight="1">
      <c r="A7" s="38" t="s">
        <v>184</v>
      </c>
      <c r="B7" s="73">
        <v>38704849</v>
      </c>
      <c r="C7" s="73">
        <v>38312890</v>
      </c>
      <c r="D7" s="74">
        <v>37908415</v>
      </c>
      <c r="E7" s="74">
        <v>39981217</v>
      </c>
    </row>
    <row r="8" spans="1:5" ht="16.5" customHeight="1">
      <c r="A8" s="38" t="s">
        <v>185</v>
      </c>
      <c r="B8" s="73">
        <v>16057515</v>
      </c>
      <c r="C8" s="73">
        <v>18023245</v>
      </c>
      <c r="D8" s="74">
        <v>15386195</v>
      </c>
      <c r="E8" s="74">
        <v>17088600</v>
      </c>
    </row>
    <row r="9" spans="1:5" ht="16.5" customHeight="1">
      <c r="A9" s="38" t="s">
        <v>186</v>
      </c>
      <c r="B9" s="73">
        <v>14697058</v>
      </c>
      <c r="C9" s="73">
        <v>14647038</v>
      </c>
      <c r="D9" s="74">
        <v>40527993</v>
      </c>
      <c r="E9" s="74">
        <v>38547487</v>
      </c>
    </row>
    <row r="10" spans="1:5" ht="16.5" customHeight="1">
      <c r="A10" s="38" t="s">
        <v>187</v>
      </c>
      <c r="B10" s="73">
        <v>40654156</v>
      </c>
      <c r="C10" s="73">
        <v>42985167</v>
      </c>
      <c r="D10" s="74">
        <v>16859644</v>
      </c>
      <c r="E10" s="74">
        <v>11477954</v>
      </c>
    </row>
    <row r="11" spans="1:5" ht="16.5" customHeight="1">
      <c r="A11" s="38" t="s">
        <v>188</v>
      </c>
      <c r="B11" s="73">
        <v>40893549</v>
      </c>
      <c r="C11" s="73">
        <v>43056909</v>
      </c>
      <c r="D11" s="74">
        <v>42689926</v>
      </c>
      <c r="E11" s="74">
        <v>43893485</v>
      </c>
    </row>
    <row r="12" spans="1:5" ht="16.5" customHeight="1">
      <c r="A12" s="38" t="s">
        <v>189</v>
      </c>
      <c r="B12" s="73">
        <v>2796701</v>
      </c>
      <c r="C12" s="73">
        <v>2074918</v>
      </c>
      <c r="D12" s="74">
        <v>2714427</v>
      </c>
      <c r="E12" s="74">
        <v>2124343</v>
      </c>
    </row>
    <row r="13" spans="1:5" ht="16.5" customHeight="1">
      <c r="A13" s="38"/>
      <c r="B13" s="73"/>
      <c r="C13" s="21"/>
      <c r="D13" s="73"/>
      <c r="E13" s="21"/>
    </row>
    <row r="14" spans="1:5" ht="16.5" customHeight="1">
      <c r="A14" s="157"/>
      <c r="B14" s="158" t="s">
        <v>190</v>
      </c>
      <c r="C14" s="168"/>
      <c r="D14" s="169"/>
      <c r="E14" s="149"/>
    </row>
    <row r="15" spans="1:5" ht="16.5" customHeight="1">
      <c r="A15" s="92" t="s">
        <v>183</v>
      </c>
      <c r="B15" s="69">
        <v>139211444</v>
      </c>
      <c r="C15" s="69">
        <v>146014342</v>
      </c>
      <c r="D15" s="70">
        <v>145240438</v>
      </c>
      <c r="E15" s="70">
        <v>143610572</v>
      </c>
    </row>
    <row r="16" spans="1:5" ht="16.5" customHeight="1">
      <c r="A16" s="38" t="s">
        <v>184</v>
      </c>
      <c r="B16" s="73">
        <v>36465403</v>
      </c>
      <c r="C16" s="73">
        <v>36264460</v>
      </c>
      <c r="D16" s="74">
        <v>35877414</v>
      </c>
      <c r="E16" s="74">
        <v>38032495</v>
      </c>
    </row>
    <row r="17" spans="1:5" ht="16.5" customHeight="1">
      <c r="A17" s="38" t="s">
        <v>185</v>
      </c>
      <c r="B17" s="73">
        <v>13908111</v>
      </c>
      <c r="C17" s="73">
        <v>16239008</v>
      </c>
      <c r="D17" s="74">
        <v>13452128</v>
      </c>
      <c r="E17" s="74">
        <v>15437493</v>
      </c>
    </row>
    <row r="18" spans="1:5" ht="16.5" customHeight="1">
      <c r="A18" s="38" t="s">
        <v>186</v>
      </c>
      <c r="B18" s="73">
        <v>8683727</v>
      </c>
      <c r="C18" s="73">
        <v>9297166</v>
      </c>
      <c r="D18" s="74">
        <v>40075999</v>
      </c>
      <c r="E18" s="74">
        <v>38070806</v>
      </c>
    </row>
    <row r="19" spans="1:5" ht="16.5" customHeight="1">
      <c r="A19" s="38" t="s">
        <v>187</v>
      </c>
      <c r="B19" s="73">
        <v>40063390</v>
      </c>
      <c r="C19" s="73">
        <v>42497019</v>
      </c>
      <c r="D19" s="74">
        <v>13628499</v>
      </c>
      <c r="E19" s="74">
        <v>9098957</v>
      </c>
    </row>
    <row r="20" spans="1:5" ht="16.5" customHeight="1">
      <c r="A20" s="38" t="s">
        <v>188</v>
      </c>
      <c r="B20" s="73">
        <v>37288537</v>
      </c>
      <c r="C20" s="73">
        <v>39662563</v>
      </c>
      <c r="D20" s="74">
        <v>39511882</v>
      </c>
      <c r="E20" s="74">
        <v>40865930</v>
      </c>
    </row>
    <row r="21" spans="1:5" ht="16.5" customHeight="1" thickBot="1">
      <c r="A21" s="100" t="s">
        <v>189</v>
      </c>
      <c r="B21" s="83">
        <v>2802276</v>
      </c>
      <c r="C21" s="83">
        <v>2054126</v>
      </c>
      <c r="D21" s="84">
        <v>2694516</v>
      </c>
      <c r="E21" s="84">
        <v>2104891</v>
      </c>
    </row>
    <row r="22" spans="1:5" ht="16.5" customHeight="1">
      <c r="A22" s="21" t="s">
        <v>191</v>
      </c>
      <c r="B22" s="21"/>
      <c r="C22" s="21"/>
      <c r="D22" s="21"/>
      <c r="E22" s="21"/>
    </row>
    <row r="23" spans="1:5" ht="16.5" customHeight="1">
      <c r="A23" s="21" t="s">
        <v>192</v>
      </c>
      <c r="B23" s="21"/>
      <c r="C23" s="21"/>
      <c r="D23" s="21"/>
      <c r="E23" s="21"/>
    </row>
    <row r="24" spans="1:5" ht="16.5" customHeight="1">
      <c r="A24" s="21" t="s">
        <v>193</v>
      </c>
      <c r="B24" s="21"/>
      <c r="C24" s="21"/>
      <c r="D24" s="21"/>
      <c r="E24" s="21"/>
    </row>
    <row r="25" spans="1:5" ht="16.5" customHeight="1">
      <c r="A25" s="21" t="s">
        <v>194</v>
      </c>
      <c r="B25" s="21"/>
      <c r="C25" s="21"/>
      <c r="D25" s="21"/>
      <c r="E25" s="2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2007-12-03T06:31:29Z</dcterms:created>
  <dcterms:modified xsi:type="dcterms:W3CDTF">2008-03-06T01:05:08Z</dcterms:modified>
  <cp:category/>
  <cp:version/>
  <cp:contentType/>
  <cp:contentStatus/>
</cp:coreProperties>
</file>