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障害福祉課へ】子ども発達支援係\17　児童相談所設置市事務関係\04　指定・更新・変更届\05　様式（指定・更新・変更）\★中野区変更届・加算届（R7年1月～）\指定申請書一式\"/>
    </mc:Choice>
  </mc:AlternateContent>
  <xr:revisionPtr revIDLastSave="0" documentId="13_ncr:1_{04C219BB-BB53-46A4-A929-74F0E0342903}" xr6:coauthVersionLast="47" xr6:coauthVersionMax="47" xr10:uidLastSave="{00000000-0000-0000-0000-000000000000}"/>
  <bookViews>
    <workbookView xWindow="43950" yWindow="0" windowWidth="14280" windowHeight="15480" tabRatio="793" firstSheet="4" activeTab="10" xr2:uid="{00000000-000D-0000-FFFF-FFFF00000000}"/>
  </bookViews>
  <sheets>
    <sheet name="書類一覧 " sheetId="112" r:id="rId1"/>
    <sheet name="基本情報入力シート" sheetId="161" r:id="rId2"/>
    <sheet name="第1号様式" sheetId="88" r:id="rId3"/>
    <sheet name="別紙" sheetId="63" r:id="rId4"/>
    <sheet name="付表１" sheetId="165" r:id="rId5"/>
    <sheet name="付表２" sheetId="89" r:id="rId6"/>
    <sheet name="付表４" sheetId="167" r:id="rId7"/>
    <sheet name="付表５" sheetId="169" r:id="rId8"/>
    <sheet name="付表６" sheetId="168" r:id="rId9"/>
    <sheet name="付表7－１" sheetId="132" r:id="rId10"/>
    <sheet name="付表７－２" sheetId="133" r:id="rId11"/>
    <sheet name="★&lt;児童&gt;加算届提出書類一覧" sheetId="225" r:id="rId12"/>
    <sheet name="様式第1号" sheetId="226" r:id="rId13"/>
    <sheet name="②障害児通所　体制等状況一覧 " sheetId="230" r:id="rId14"/>
    <sheet name="③報酬算定区分（児発）" sheetId="199" r:id="rId15"/>
    <sheet name="（別添）報酬算定区分" sheetId="200" r:id="rId16"/>
    <sheet name="児童指導員等加配加算 " sheetId="233" r:id="rId17"/>
    <sheet name="専門的支援体制加算" sheetId="234" r:id="rId18"/>
    <sheet name="専門的支援実施加算" sheetId="204" r:id="rId19"/>
    <sheet name="（重心）看護職員加配加算" sheetId="205" r:id="rId20"/>
    <sheet name="福祉専門職員配置等加算" sheetId="220" r:id="rId21"/>
    <sheet name="栄養士配置加算" sheetId="236" r:id="rId22"/>
    <sheet name="食事提供加算" sheetId="235" r:id="rId23"/>
    <sheet name="強度行動障害児支援加算（児発・居宅・保育所）" sheetId="209" r:id="rId24"/>
    <sheet name="強度行動障害児支援加算（放課後等デイサービス）" sheetId="210" r:id="rId25"/>
    <sheet name="個別サポート加算（Ⅰ）（放課後等デイサービス）" sheetId="211" r:id="rId26"/>
    <sheet name="送迎加算" sheetId="212" r:id="rId27"/>
    <sheet name="延長支援加算" sheetId="232" r:id="rId28"/>
    <sheet name="中核機能強化加算・中核機能強化事業所加算" sheetId="231" r:id="rId29"/>
    <sheet name="視覚・聴覚・言語機能障害児支援加算" sheetId="215" r:id="rId30"/>
    <sheet name="人工内耳装用児支援加算" sheetId="216" r:id="rId31"/>
    <sheet name="入浴支援加算" sheetId="217" r:id="rId32"/>
    <sheet name="共生型サービス（体制強化加算・医療的ケア児支援加算）" sheetId="218" r:id="rId33"/>
    <sheet name="訪問支援員特別加算" sheetId="219" r:id="rId34"/>
    <sheet name="支援プログラム未公表減算" sheetId="237" r:id="rId35"/>
    <sheet name="参考様式２（社保・労保加入状況）" sheetId="157" r:id="rId36"/>
    <sheet name="参考様式２（設備・備品等一覧表）" sheetId="116" r:id="rId37"/>
    <sheet name="参考様式３-1（管理者経歴書）" sheetId="117" r:id="rId38"/>
    <sheet name="参考様式３-2（センター・児発管経歴書）" sheetId="118" r:id="rId39"/>
    <sheet name="参考様式３-2（児発・児発管経歴書）" sheetId="187" r:id="rId40"/>
    <sheet name="参考様式３-2（放デイ・児発管経歴書）" sheetId="188" r:id="rId41"/>
    <sheet name="参考様式３-2（保育所等・児発管経歴書）" sheetId="189" r:id="rId42"/>
    <sheet name="参考様式３-2（居宅・児発管経歴書）" sheetId="190" r:id="rId43"/>
    <sheet name="参考様式４（実務経験証明書）" sheetId="160" r:id="rId44"/>
    <sheet name="参考様式４（実務経験証明書）リンクなし" sheetId="191" r:id="rId45"/>
    <sheet name="参考様式６（苦情解決措置概要）" sheetId="121" r:id="rId46"/>
    <sheet name="★⑦勤務体制一覧表(数式有り）" sheetId="228" r:id="rId47"/>
    <sheet name="★⑦勤務体制一覧表(数式なし）" sheetId="229" r:id="rId48"/>
    <sheet name="参考様式8（協力医療機関）" sheetId="159" r:id="rId49"/>
    <sheet name="参考様式７（非該当誓約書）" sheetId="102" r:id="rId50"/>
    <sheet name="事業開始届 " sheetId="195" r:id="rId51"/>
    <sheet name="事業計画書" sheetId="196" r:id="rId52"/>
    <sheet name="収支予算書" sheetId="172" r:id="rId53"/>
    <sheet name="参考様式１０（耐震化）" sheetId="101" r:id="rId54"/>
    <sheet name="メールアドレスの登録 " sheetId="197" r:id="rId55"/>
    <sheet name="業務管理体制届出書" sheetId="156" r:id="rId56"/>
  </sheets>
  <externalReferences>
    <externalReference r:id="rId57"/>
    <externalReference r:id="rId58"/>
  </externalReference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5">'（別添）報酬算定区分'!$A$1:$AK$22</definedName>
    <definedName name="_xlnm.Print_Area" localSheetId="11">'★&lt;児童&gt;加算届提出書類一覧'!$A$1:$X$27</definedName>
    <definedName name="_xlnm.Print_Area" localSheetId="13">'②障害児通所　体制等状況一覧 '!$A$1:$BN$108</definedName>
    <definedName name="_xlnm.Print_Area" localSheetId="14">'③報酬算定区分（児発）'!$A$1:$H$28</definedName>
    <definedName name="_xlnm.Print_Area" localSheetId="21">栄養士配置加算!$A$1:$H$18</definedName>
    <definedName name="_xlnm.Print_Area" localSheetId="27">延長支援加算!$A$1:$M$17</definedName>
    <definedName name="_xlnm.Print_Area" localSheetId="1">基本情報入力シート!$A$1:$Z$86</definedName>
    <definedName name="_xlnm.Print_Area" localSheetId="32">'共生型サービス（体制強化加算・医療的ケア児支援加算）'!$A$1:$H$24</definedName>
    <definedName name="_xlnm.Print_Area" localSheetId="23">'強度行動障害児支援加算（児発・居宅・保育所）'!$A$1:$H$17</definedName>
    <definedName name="_xlnm.Print_Area" localSheetId="24">'強度行動障害児支援加算（放課後等デイサービス）'!$A$1:$H$18</definedName>
    <definedName name="_xlnm.Print_Area" localSheetId="55">業務管理体制届出書!$A$1:$AP$51</definedName>
    <definedName name="_xlnm.Print_Area" localSheetId="25">'個別サポート加算（Ⅰ）（放課後等デイサービス）'!$A$1:$H$16</definedName>
    <definedName name="_xlnm.Print_Area" localSheetId="53">'参考様式１０（耐震化）'!$A$1:$AK$117</definedName>
    <definedName name="_xlnm.Print_Area" localSheetId="43">'参考様式４（実務経験証明書）'!$A$1:$J$36</definedName>
    <definedName name="_xlnm.Print_Area" localSheetId="44">'参考様式４（実務経験証明書）リンクなし'!$A$1:$J$36</definedName>
    <definedName name="_xlnm.Print_Area" localSheetId="48">'参考様式8（協力医療機関）'!$A$1:$J$19</definedName>
    <definedName name="_xlnm.Print_Area" localSheetId="34">支援プログラム未公表減算!$A$1:$L$21</definedName>
    <definedName name="_xlnm.Print_Area" localSheetId="29">視覚・聴覚・言語機能障害児支援加算!$B$1:$AJ$18</definedName>
    <definedName name="_xlnm.Print_Area" localSheetId="16">'児童指導員等加配加算 '!$A$1:$N$35</definedName>
    <definedName name="_xlnm.Print_Area" localSheetId="52">収支予算書!$A$1:$AC$42</definedName>
    <definedName name="_xlnm.Print_Area" localSheetId="0">'書類一覧 '!$A$1:$H$72</definedName>
    <definedName name="_xlnm.Print_Area" localSheetId="22">食事提供加算!$A$1:$I$24</definedName>
    <definedName name="_xlnm.Print_Area" localSheetId="30">人工内耳装用児支援加算!$A$1:$I$26</definedName>
    <definedName name="_xlnm.Print_Area" localSheetId="18">専門的支援実施加算!$A$1:$J$20</definedName>
    <definedName name="_xlnm.Print_Area" localSheetId="17">専門的支援体制加算!$A$1:$N$28</definedName>
    <definedName name="_xlnm.Print_Area" localSheetId="26">送迎加算!$A$1:$G$23</definedName>
    <definedName name="_xlnm.Print_Area" localSheetId="2">第1号様式!$A$1:$Z$68</definedName>
    <definedName name="_xlnm.Print_Area" localSheetId="28">中核機能強化加算・中核機能強化事業所加算!$A$1:$J$25</definedName>
    <definedName name="_xlnm.Print_Area" localSheetId="31">入浴支援加算!$A$1:$H$14</definedName>
    <definedName name="_xlnm.Print_Area" localSheetId="4">付表１!$B$1:$T$66</definedName>
    <definedName name="_xlnm.Print_Area" localSheetId="5">付表２!$A$1:$T$55</definedName>
    <definedName name="_xlnm.Print_Area" localSheetId="6">付表４!$B$1:$T$57</definedName>
    <definedName name="_xlnm.Print_Area" localSheetId="7">付表５!$A$1:$S$46</definedName>
    <definedName name="_xlnm.Print_Area" localSheetId="8">付表６!$A$1:$S$46</definedName>
    <definedName name="_xlnm.Print_Area" localSheetId="20">福祉専門職員配置等加算!$A$1:$H$50</definedName>
    <definedName name="_xlnm.Print_Area" localSheetId="33">訪問支援員特別加算!$A$1:$K$34</definedName>
    <definedName name="_xlnm.Print_Area" localSheetId="12">様式第1号!$A$1:$AL$55</definedName>
    <definedName name="_xlnm.Print_Titles" localSheetId="13">'②障害児通所　体制等状況一覧 '!$1:$5</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37" l="1"/>
  <c r="F9" i="237"/>
  <c r="C9" i="237"/>
  <c r="C11" i="237"/>
  <c r="I11" i="237"/>
  <c r="C12" i="237"/>
  <c r="I2" i="237"/>
  <c r="L44" i="161"/>
  <c r="C10" i="237" s="1"/>
  <c r="L43" i="161"/>
  <c r="AC2" i="215"/>
  <c r="C7" i="237"/>
  <c r="C6" i="237"/>
  <c r="E6" i="219"/>
  <c r="I2" i="219"/>
  <c r="F2" i="236" l="1"/>
  <c r="G2" i="235"/>
  <c r="C5" i="236"/>
  <c r="C5" i="235"/>
  <c r="L2" i="234" l="1"/>
  <c r="D5" i="234"/>
  <c r="L2" i="233"/>
  <c r="D5" i="233"/>
  <c r="F2" i="231"/>
  <c r="H2" i="232"/>
  <c r="E6" i="232"/>
  <c r="C6" i="231"/>
  <c r="BJ97" i="230" l="1"/>
  <c r="BJ11" i="230"/>
  <c r="BJ12" i="230"/>
  <c r="BJ13" i="230"/>
  <c r="BJ14" i="230"/>
  <c r="BJ15" i="230"/>
  <c r="BJ16" i="230"/>
  <c r="BJ17" i="230"/>
  <c r="BJ18" i="230"/>
  <c r="BJ19" i="230"/>
  <c r="BJ20" i="230"/>
  <c r="BJ21" i="230"/>
  <c r="BJ22" i="230"/>
  <c r="BJ23" i="230"/>
  <c r="BJ24" i="230"/>
  <c r="BJ25" i="230"/>
  <c r="BJ26" i="230"/>
  <c r="BJ27" i="230"/>
  <c r="BJ28" i="230"/>
  <c r="BJ29" i="230"/>
  <c r="BJ30" i="230"/>
  <c r="BJ31" i="230"/>
  <c r="BJ32" i="230"/>
  <c r="BJ33" i="230"/>
  <c r="BJ34" i="230"/>
  <c r="BJ35" i="230"/>
  <c r="BJ36" i="230"/>
  <c r="BJ37" i="230"/>
  <c r="BJ38" i="230"/>
  <c r="BJ39" i="230"/>
  <c r="BJ40" i="230"/>
  <c r="BJ41" i="230"/>
  <c r="BJ42" i="230"/>
  <c r="BJ43" i="230"/>
  <c r="BJ44" i="230"/>
  <c r="BJ45" i="230"/>
  <c r="BJ46" i="230"/>
  <c r="BJ47" i="230"/>
  <c r="BJ48" i="230"/>
  <c r="BJ49" i="230"/>
  <c r="BJ50" i="230"/>
  <c r="BJ51" i="230"/>
  <c r="BJ52" i="230"/>
  <c r="BJ53" i="230"/>
  <c r="BJ54" i="230"/>
  <c r="BJ55" i="230"/>
  <c r="BJ56" i="230"/>
  <c r="BJ57" i="230"/>
  <c r="BJ58" i="230"/>
  <c r="BJ59" i="230"/>
  <c r="BJ60" i="230"/>
  <c r="BJ61" i="230"/>
  <c r="BJ62" i="230"/>
  <c r="BJ63" i="230"/>
  <c r="BJ64" i="230"/>
  <c r="BJ65" i="230"/>
  <c r="BJ66" i="230"/>
  <c r="BJ67" i="230"/>
  <c r="BJ68" i="230"/>
  <c r="BJ69" i="230"/>
  <c r="BJ70" i="230"/>
  <c r="BJ71" i="230"/>
  <c r="BJ72" i="230"/>
  <c r="BJ73" i="230"/>
  <c r="BJ74" i="230"/>
  <c r="BJ75" i="230"/>
  <c r="BJ76" i="230"/>
  <c r="BJ77" i="230"/>
  <c r="BJ78" i="230"/>
  <c r="BJ79" i="230"/>
  <c r="BJ80" i="230"/>
  <c r="BJ81" i="230"/>
  <c r="BJ82" i="230"/>
  <c r="BJ83" i="230"/>
  <c r="BJ84" i="230"/>
  <c r="BJ85" i="230"/>
  <c r="BJ86" i="230"/>
  <c r="BJ87" i="230"/>
  <c r="BJ88" i="230"/>
  <c r="BJ89" i="230"/>
  <c r="BJ90" i="230"/>
  <c r="BJ91" i="230"/>
  <c r="BJ92" i="230"/>
  <c r="BJ93" i="230"/>
  <c r="BJ94" i="230"/>
  <c r="BJ95" i="230"/>
  <c r="BJ96" i="230"/>
  <c r="BJ7" i="230"/>
  <c r="BJ8" i="230"/>
  <c r="BJ9" i="230"/>
  <c r="BJ10" i="230"/>
  <c r="BJ6" i="230" l="1"/>
  <c r="W10" i="229" l="1"/>
  <c r="W10" i="228"/>
  <c r="BB28" i="228"/>
  <c r="BB27" i="228"/>
  <c r="BA25" i="228"/>
  <c r="AZ25" i="228"/>
  <c r="AY25" i="228"/>
  <c r="AX25" i="228"/>
  <c r="AW25" i="228"/>
  <c r="AV25" i="228"/>
  <c r="AU25" i="228"/>
  <c r="AT25" i="228"/>
  <c r="AS25" i="228"/>
  <c r="AR25" i="228"/>
  <c r="AQ25" i="228"/>
  <c r="AP25" i="228"/>
  <c r="AO25" i="228"/>
  <c r="AN25" i="228"/>
  <c r="AM25" i="228"/>
  <c r="AL25" i="228"/>
  <c r="AK25" i="228"/>
  <c r="AJ25" i="228"/>
  <c r="AI25" i="228"/>
  <c r="AH25" i="228"/>
  <c r="AG25" i="228"/>
  <c r="AF25" i="228"/>
  <c r="AE25" i="228"/>
  <c r="AD25" i="228"/>
  <c r="AC25" i="228"/>
  <c r="AB25" i="228"/>
  <c r="AA25" i="228"/>
  <c r="Z25" i="228"/>
  <c r="BB24" i="228"/>
  <c r="BE24" i="228" s="1"/>
  <c r="BH24" i="228" s="1"/>
  <c r="BB23" i="228"/>
  <c r="BE23" i="228" s="1"/>
  <c r="BH23" i="228" s="1"/>
  <c r="BB22" i="228"/>
  <c r="BE22" i="228" s="1"/>
  <c r="BH22" i="228" s="1"/>
  <c r="BB21" i="228"/>
  <c r="BE21" i="228" s="1"/>
  <c r="BH21" i="228" s="1"/>
  <c r="BB20" i="228"/>
  <c r="BE20" i="228" s="1"/>
  <c r="BH20" i="228" s="1"/>
  <c r="BB19" i="228"/>
  <c r="BE19" i="228" s="1"/>
  <c r="BH19" i="228" s="1"/>
  <c r="BB18" i="228"/>
  <c r="BE18" i="228" s="1"/>
  <c r="BH18" i="228" s="1"/>
  <c r="BB17" i="228"/>
  <c r="BE17" i="228" s="1"/>
  <c r="BH17" i="228" s="1"/>
  <c r="BB16" i="228"/>
  <c r="BE16" i="228" s="1"/>
  <c r="BH16" i="228" s="1"/>
  <c r="BB15" i="228"/>
  <c r="BB25" i="228" l="1"/>
  <c r="BE15" i="228"/>
  <c r="BH15" i="228" s="1"/>
  <c r="BH25" i="228" s="1"/>
  <c r="C6" i="212"/>
  <c r="E2" i="212"/>
  <c r="BE25" i="228" l="1"/>
  <c r="O2" i="195"/>
  <c r="O5" i="102"/>
  <c r="F2" i="218"/>
  <c r="F2" i="217"/>
  <c r="G2" i="216"/>
  <c r="F2" i="211"/>
  <c r="F2" i="210"/>
  <c r="F2" i="209"/>
  <c r="G2" i="220"/>
  <c r="I2" i="205"/>
  <c r="H1" i="204"/>
  <c r="G2" i="199"/>
  <c r="Y4" i="226"/>
  <c r="T9" i="88"/>
  <c r="L44" i="226" l="1"/>
  <c r="J35" i="226"/>
  <c r="J34" i="226"/>
  <c r="AC33" i="226"/>
  <c r="AC32" i="226"/>
  <c r="O32" i="226"/>
  <c r="J26" i="226"/>
  <c r="J25" i="226"/>
  <c r="J24" i="226"/>
  <c r="AC23" i="226"/>
  <c r="O23" i="226"/>
  <c r="AC22" i="226"/>
  <c r="J22" i="226"/>
  <c r="AC21" i="226"/>
  <c r="O21" i="226"/>
  <c r="J19" i="226"/>
  <c r="J18" i="226"/>
  <c r="J17" i="226"/>
  <c r="J16" i="226"/>
  <c r="J15" i="226"/>
  <c r="U10" i="226"/>
  <c r="U9" i="226"/>
  <c r="U8" i="226"/>
  <c r="C6" i="218" l="1"/>
  <c r="C6" i="217"/>
  <c r="C5" i="216"/>
  <c r="C6" i="211"/>
  <c r="C6" i="210"/>
  <c r="C6" i="209"/>
  <c r="B5" i="220"/>
  <c r="H17" i="220"/>
  <c r="H11" i="220"/>
  <c r="C8" i="220"/>
  <c r="C7" i="220"/>
  <c r="M3" i="220"/>
  <c r="L3" i="220"/>
  <c r="K3" i="220"/>
  <c r="J3" i="220"/>
  <c r="M2" i="220"/>
  <c r="L2" i="220"/>
  <c r="K2" i="220"/>
  <c r="J2" i="220"/>
  <c r="M1" i="220"/>
  <c r="L1" i="220"/>
  <c r="K1" i="220"/>
  <c r="J1" i="220"/>
  <c r="C5" i="205"/>
  <c r="D4" i="204"/>
  <c r="C6" i="199"/>
  <c r="C9" i="220" l="1"/>
  <c r="H35" i="205"/>
  <c r="G35" i="205"/>
  <c r="E35" i="205"/>
  <c r="H14" i="205"/>
  <c r="H19" i="205" s="1"/>
  <c r="F14" i="205"/>
  <c r="F19" i="205" s="1"/>
  <c r="AJ16" i="200"/>
  <c r="AI14" i="200"/>
  <c r="AH14" i="200"/>
  <c r="AG14" i="200"/>
  <c r="AF14" i="200"/>
  <c r="AE14" i="200"/>
  <c r="AD14" i="200"/>
  <c r="AC14" i="200"/>
  <c r="AB14" i="200"/>
  <c r="AA14" i="200"/>
  <c r="Z14" i="200"/>
  <c r="Y14" i="200"/>
  <c r="X14" i="200"/>
  <c r="W14" i="200"/>
  <c r="V14" i="200"/>
  <c r="U14" i="200"/>
  <c r="T14" i="200"/>
  <c r="S14" i="200"/>
  <c r="R14" i="200"/>
  <c r="Q14" i="200"/>
  <c r="P14" i="200"/>
  <c r="O14" i="200"/>
  <c r="N14" i="200"/>
  <c r="M14" i="200"/>
  <c r="L14" i="200"/>
  <c r="K14" i="200"/>
  <c r="J14" i="200"/>
  <c r="I14" i="200"/>
  <c r="H14" i="200"/>
  <c r="G14" i="200"/>
  <c r="F14" i="200"/>
  <c r="E14" i="200"/>
  <c r="AI13" i="200"/>
  <c r="AH13" i="200"/>
  <c r="AG13" i="200"/>
  <c r="AF13" i="200"/>
  <c r="AE13" i="200"/>
  <c r="AD13" i="200"/>
  <c r="AD15" i="200" s="1"/>
  <c r="AC13" i="200"/>
  <c r="AB13" i="200"/>
  <c r="AB15" i="200" s="1"/>
  <c r="AA13" i="200"/>
  <c r="Z13" i="200"/>
  <c r="Y13" i="200"/>
  <c r="X13" i="200"/>
  <c r="W13" i="200"/>
  <c r="V13" i="200"/>
  <c r="U13" i="200"/>
  <c r="T13" i="200"/>
  <c r="S13" i="200"/>
  <c r="R13" i="200"/>
  <c r="R15" i="200" s="1"/>
  <c r="Q13" i="200"/>
  <c r="P13" i="200"/>
  <c r="P15" i="200" s="1"/>
  <c r="O13" i="200"/>
  <c r="N13" i="200"/>
  <c r="M13" i="200"/>
  <c r="L13" i="200"/>
  <c r="K13" i="200"/>
  <c r="J13" i="200"/>
  <c r="I13" i="200"/>
  <c r="H13" i="200"/>
  <c r="G13" i="200"/>
  <c r="F13" i="200"/>
  <c r="F15" i="200" s="1"/>
  <c r="E13" i="200"/>
  <c r="AI12" i="200"/>
  <c r="AI15" i="200" s="1"/>
  <c r="AH12" i="200"/>
  <c r="AG12" i="200"/>
  <c r="AF12" i="200"/>
  <c r="AE12" i="200"/>
  <c r="AD12" i="200"/>
  <c r="AC12" i="200"/>
  <c r="AB12" i="200"/>
  <c r="AA12" i="200"/>
  <c r="Z12" i="200"/>
  <c r="Y12" i="200"/>
  <c r="Y15" i="200" s="1"/>
  <c r="X12" i="200"/>
  <c r="W12" i="200"/>
  <c r="W15" i="200" s="1"/>
  <c r="V12" i="200"/>
  <c r="U12" i="200"/>
  <c r="T12" i="200"/>
  <c r="S12" i="200"/>
  <c r="R12" i="200"/>
  <c r="Q12" i="200"/>
  <c r="P12" i="200"/>
  <c r="O12" i="200"/>
  <c r="N12" i="200"/>
  <c r="M12" i="200"/>
  <c r="M15" i="200" s="1"/>
  <c r="L12" i="200"/>
  <c r="K12" i="200"/>
  <c r="K15" i="200" s="1"/>
  <c r="J12" i="200"/>
  <c r="I12" i="200"/>
  <c r="H12" i="200"/>
  <c r="G12" i="200"/>
  <c r="F12" i="200"/>
  <c r="E12" i="200"/>
  <c r="AI11" i="200"/>
  <c r="AH11" i="200"/>
  <c r="AG11" i="200"/>
  <c r="AF11" i="200"/>
  <c r="AE11" i="200"/>
  <c r="AD11" i="200"/>
  <c r="AC11" i="200"/>
  <c r="AB11" i="200"/>
  <c r="AA11" i="200"/>
  <c r="Z11" i="200"/>
  <c r="Y11" i="200"/>
  <c r="X11" i="200"/>
  <c r="W11" i="200"/>
  <c r="V11" i="200"/>
  <c r="U11" i="200"/>
  <c r="T11" i="200"/>
  <c r="S11" i="200"/>
  <c r="R11" i="200"/>
  <c r="Q11" i="200"/>
  <c r="P11" i="200"/>
  <c r="O11" i="200"/>
  <c r="N11" i="200"/>
  <c r="M11" i="200"/>
  <c r="L11" i="200"/>
  <c r="K11" i="200"/>
  <c r="J11" i="200"/>
  <c r="I11" i="200"/>
  <c r="H11" i="200"/>
  <c r="G11" i="200"/>
  <c r="F11" i="200"/>
  <c r="E11" i="200"/>
  <c r="G22" i="199"/>
  <c r="G21" i="199"/>
  <c r="G20" i="199"/>
  <c r="G19" i="199"/>
  <c r="G18" i="199"/>
  <c r="G17" i="199"/>
  <c r="G16" i="199"/>
  <c r="G15" i="199"/>
  <c r="G14" i="199"/>
  <c r="G13" i="199"/>
  <c r="G12" i="199"/>
  <c r="G11" i="199"/>
  <c r="G10" i="199"/>
  <c r="AJ11" i="200" l="1"/>
  <c r="I18" i="200"/>
  <c r="Z18" i="200" s="1"/>
  <c r="AA15" i="200"/>
  <c r="AF15" i="200"/>
  <c r="E15" i="200"/>
  <c r="Q15" i="200"/>
  <c r="AC15" i="200"/>
  <c r="V15" i="200"/>
  <c r="AH15" i="200"/>
  <c r="G15" i="200"/>
  <c r="S15" i="200"/>
  <c r="AE15" i="200"/>
  <c r="L15" i="200"/>
  <c r="X15" i="200"/>
  <c r="O15" i="200"/>
  <c r="T15" i="200"/>
  <c r="J15" i="200"/>
  <c r="H15" i="200"/>
  <c r="I15" i="200"/>
  <c r="U15" i="200"/>
  <c r="AG15" i="200"/>
  <c r="N15" i="200"/>
  <c r="Z15" i="200"/>
  <c r="H21" i="196"/>
  <c r="M22" i="196"/>
  <c r="H22" i="196"/>
  <c r="AJ15" i="200" l="1"/>
  <c r="B20" i="197"/>
  <c r="B15" i="197"/>
  <c r="B14" i="197"/>
  <c r="H16" i="196" l="1"/>
  <c r="H15" i="196"/>
  <c r="AB4" i="172" l="1"/>
  <c r="D11" i="121"/>
  <c r="D13" i="121"/>
  <c r="M20" i="196" l="1"/>
  <c r="M19" i="196"/>
  <c r="M18" i="196"/>
  <c r="M17" i="196"/>
  <c r="M16" i="196"/>
  <c r="M15" i="196"/>
  <c r="H20" i="196"/>
  <c r="H19" i="196"/>
  <c r="H18" i="196"/>
  <c r="H17" i="196"/>
  <c r="C12" i="196"/>
  <c r="O6" i="196"/>
  <c r="J54" i="195"/>
  <c r="J21" i="195"/>
  <c r="J20" i="195"/>
  <c r="J18" i="195"/>
  <c r="F8" i="195"/>
  <c r="N4" i="195"/>
  <c r="L40" i="88" l="1"/>
  <c r="P8" i="172" l="1"/>
  <c r="H8" i="172"/>
  <c r="J8" i="172"/>
  <c r="D6" i="172"/>
  <c r="F6" i="172"/>
  <c r="C6" i="112" l="1"/>
  <c r="AB10" i="172" l="1"/>
  <c r="AB11" i="172"/>
  <c r="AB12" i="172"/>
  <c r="AB13" i="172"/>
  <c r="AB14" i="172"/>
  <c r="F15" i="172"/>
  <c r="F16" i="172" s="1"/>
  <c r="H15" i="172"/>
  <c r="J15" i="172"/>
  <c r="L15" i="172"/>
  <c r="N15" i="172"/>
  <c r="P15" i="172"/>
  <c r="R15" i="172"/>
  <c r="T15" i="172"/>
  <c r="V15" i="172"/>
  <c r="X15" i="172"/>
  <c r="Z15" i="172"/>
  <c r="D15" i="172"/>
  <c r="D16" i="172" s="1"/>
  <c r="J9" i="172"/>
  <c r="J16" i="172" s="1"/>
  <c r="P9" i="172"/>
  <c r="R9" i="172"/>
  <c r="R16" i="172" s="1"/>
  <c r="T9" i="172"/>
  <c r="T16" i="172" s="1"/>
  <c r="V9" i="172"/>
  <c r="V16" i="172" s="1"/>
  <c r="X9" i="172"/>
  <c r="X16" i="172" s="1"/>
  <c r="Z9" i="172"/>
  <c r="Z16" i="172" s="1"/>
  <c r="H9" i="172"/>
  <c r="H16" i="172" s="1"/>
  <c r="L8" i="172"/>
  <c r="L9" i="172" s="1"/>
  <c r="L16" i="172" s="1"/>
  <c r="N8" i="172"/>
  <c r="N9" i="172" s="1"/>
  <c r="N16" i="172" s="1"/>
  <c r="R8" i="172"/>
  <c r="T8" i="172"/>
  <c r="V8" i="172"/>
  <c r="X8" i="172"/>
  <c r="Z8" i="172"/>
  <c r="H6" i="172"/>
  <c r="J6" i="172"/>
  <c r="L6" i="172"/>
  <c r="N6" i="172"/>
  <c r="P6" i="172"/>
  <c r="R6" i="172"/>
  <c r="T6" i="172"/>
  <c r="V6" i="172"/>
  <c r="X6" i="172"/>
  <c r="Z6" i="172"/>
  <c r="AB5" i="172"/>
  <c r="AB8" i="172" l="1"/>
  <c r="P16" i="172"/>
  <c r="AB16" i="172" s="1"/>
  <c r="AB15" i="172"/>
  <c r="AB9" i="172"/>
  <c r="AB6" i="172"/>
  <c r="D44" i="88" l="1"/>
  <c r="D43" i="88"/>
  <c r="D42" i="88"/>
  <c r="D41" i="88"/>
  <c r="D40" i="88"/>
  <c r="I29" i="133"/>
  <c r="J29" i="133"/>
  <c r="K29" i="133"/>
  <c r="L29" i="133"/>
  <c r="M29" i="133"/>
  <c r="N29" i="133"/>
  <c r="O29" i="133"/>
  <c r="P29" i="133"/>
  <c r="Q29" i="133"/>
  <c r="R29" i="133"/>
  <c r="S29" i="133"/>
  <c r="H29" i="133"/>
  <c r="I28" i="133"/>
  <c r="J28" i="133"/>
  <c r="K28" i="133"/>
  <c r="L28" i="133"/>
  <c r="M28" i="133"/>
  <c r="N28" i="133"/>
  <c r="O28" i="133"/>
  <c r="P28" i="133"/>
  <c r="Q28" i="133"/>
  <c r="R28" i="133"/>
  <c r="S28" i="133"/>
  <c r="H28" i="133"/>
  <c r="I14" i="133"/>
  <c r="J14" i="133"/>
  <c r="K14" i="133"/>
  <c r="L14" i="133"/>
  <c r="M14" i="133"/>
  <c r="N14" i="133"/>
  <c r="O14" i="133"/>
  <c r="P14" i="133"/>
  <c r="Q14" i="133"/>
  <c r="R14" i="133"/>
  <c r="S14" i="133"/>
  <c r="T14" i="133"/>
  <c r="U14" i="133"/>
  <c r="I13" i="133"/>
  <c r="J13" i="133"/>
  <c r="K13" i="133"/>
  <c r="L13" i="133"/>
  <c r="M13" i="133"/>
  <c r="N13" i="133"/>
  <c r="O13" i="133"/>
  <c r="P13" i="133"/>
  <c r="Q13" i="133"/>
  <c r="R13" i="133"/>
  <c r="S13" i="133"/>
  <c r="T13" i="133"/>
  <c r="U13" i="133"/>
  <c r="H14" i="133"/>
  <c r="H13" i="133"/>
  <c r="B16" i="197" l="1"/>
  <c r="A44" i="226"/>
  <c r="J14" i="101"/>
  <c r="J14" i="195"/>
  <c r="A3" i="196"/>
  <c r="L62" i="161"/>
  <c r="N23" i="165" s="1"/>
  <c r="L61" i="161"/>
  <c r="L60" i="161"/>
  <c r="L59" i="161"/>
  <c r="L82" i="161"/>
  <c r="L81" i="161"/>
  <c r="L80" i="161"/>
  <c r="B5" i="190" s="1"/>
  <c r="L79" i="161"/>
  <c r="B6" i="190" s="1"/>
  <c r="L77" i="161"/>
  <c r="L76" i="161"/>
  <c r="L75" i="161"/>
  <c r="B5" i="189" s="1"/>
  <c r="L74" i="161"/>
  <c r="B6" i="189" s="1"/>
  <c r="L72" i="161"/>
  <c r="L71" i="161"/>
  <c r="L70" i="161"/>
  <c r="B5" i="188" s="1"/>
  <c r="L69" i="161"/>
  <c r="B6" i="188" s="1"/>
  <c r="L67" i="161"/>
  <c r="L66" i="161"/>
  <c r="L65" i="161"/>
  <c r="L64" i="161"/>
  <c r="G20" i="89" s="1"/>
  <c r="B9" i="189" l="1"/>
  <c r="B8" i="189"/>
  <c r="B9" i="190"/>
  <c r="B8" i="190"/>
  <c r="M19" i="168"/>
  <c r="M19" i="169"/>
  <c r="B9" i="188"/>
  <c r="B8" i="188"/>
  <c r="N19" i="167"/>
  <c r="N19" i="89"/>
  <c r="N22" i="165"/>
  <c r="B8" i="187"/>
  <c r="B9" i="187"/>
  <c r="B6" i="187"/>
  <c r="B5" i="187"/>
  <c r="B8" i="118"/>
  <c r="C2" i="190"/>
  <c r="C2" i="189"/>
  <c r="C2" i="188"/>
  <c r="C2" i="187"/>
  <c r="C2" i="118"/>
  <c r="B9" i="118"/>
  <c r="B6" i="118"/>
  <c r="B5" i="118"/>
  <c r="C4" i="190" l="1"/>
  <c r="C4" i="189"/>
  <c r="C4" i="188"/>
  <c r="C4" i="187"/>
  <c r="M20" i="168" l="1"/>
  <c r="F20" i="168"/>
  <c r="F19" i="168"/>
  <c r="M20" i="169"/>
  <c r="F20" i="169"/>
  <c r="F19" i="169"/>
  <c r="N20" i="167"/>
  <c r="G20" i="167"/>
  <c r="G19" i="167"/>
  <c r="N20" i="89"/>
  <c r="G19" i="89"/>
  <c r="G23" i="165" l="1"/>
  <c r="G22" i="165"/>
  <c r="L45" i="161" l="1"/>
  <c r="H37" i="88" l="1"/>
  <c r="J30" i="226" s="1"/>
  <c r="H36" i="88"/>
  <c r="H35" i="88"/>
  <c r="J28" i="226" s="1"/>
  <c r="E7" i="168"/>
  <c r="J29" i="226" l="1"/>
  <c r="C13" i="196"/>
  <c r="F5" i="159"/>
  <c r="X9" i="101"/>
  <c r="E9" i="169"/>
  <c r="F9" i="89"/>
  <c r="E9" i="168"/>
  <c r="F12" i="132"/>
  <c r="F9" i="167"/>
  <c r="F9" i="165"/>
  <c r="F10" i="165"/>
  <c r="F13" i="132"/>
  <c r="E10" i="169"/>
  <c r="E10" i="168"/>
  <c r="F10" i="167"/>
  <c r="F10" i="89"/>
  <c r="F8" i="165"/>
  <c r="F11" i="132"/>
  <c r="E8" i="169"/>
  <c r="E8" i="168"/>
  <c r="F8" i="167"/>
  <c r="F8" i="89"/>
  <c r="L8" i="102" l="1"/>
  <c r="A58" i="102"/>
  <c r="Q14" i="101"/>
  <c r="T41" i="88" l="1"/>
  <c r="T43" i="88"/>
  <c r="T40" i="88"/>
  <c r="T42" i="88"/>
  <c r="T44" i="88"/>
  <c r="B4" i="116"/>
  <c r="D6" i="121"/>
  <c r="T45" i="88" l="1"/>
  <c r="T46" i="88"/>
  <c r="A59" i="102"/>
  <c r="A56" i="102"/>
  <c r="D68" i="112" l="1"/>
  <c r="H33" i="88"/>
  <c r="A57" i="102" l="1"/>
  <c r="D3" i="172" l="1"/>
  <c r="F3" i="172" l="1"/>
  <c r="H3" i="172" s="1"/>
  <c r="J3" i="172" s="1"/>
  <c r="L3" i="172" s="1"/>
  <c r="N3" i="172" s="1"/>
  <c r="P3" i="172" s="1"/>
  <c r="R3" i="172" s="1"/>
  <c r="T3" i="172" s="1"/>
  <c r="V3" i="172" s="1"/>
  <c r="X3" i="172" s="1"/>
  <c r="Z3" i="172" s="1"/>
  <c r="H32" i="88" l="1"/>
  <c r="H26" i="88"/>
  <c r="B8" i="117" l="1"/>
  <c r="N41" i="132" l="1"/>
  <c r="F41" i="132"/>
  <c r="N40" i="132"/>
  <c r="L12" i="165"/>
  <c r="L12" i="89"/>
  <c r="L12" i="167"/>
  <c r="K12" i="168"/>
  <c r="K12" i="169"/>
  <c r="M36" i="169" l="1"/>
  <c r="M36" i="168"/>
  <c r="P36" i="168"/>
  <c r="P36" i="169"/>
  <c r="K13" i="168"/>
  <c r="K13" i="169"/>
  <c r="E13" i="168"/>
  <c r="E13" i="169"/>
  <c r="N11" i="168"/>
  <c r="N11" i="169"/>
  <c r="G11" i="168"/>
  <c r="G11" i="169"/>
  <c r="E7" i="169" l="1"/>
  <c r="Q47" i="167"/>
  <c r="J47" i="167"/>
  <c r="Q45" i="167"/>
  <c r="N45" i="167"/>
  <c r="L13" i="167"/>
  <c r="F13" i="167"/>
  <c r="O11" i="167"/>
  <c r="H11" i="167"/>
  <c r="F7" i="167"/>
  <c r="N54" i="165"/>
  <c r="L13" i="165"/>
  <c r="Q56" i="165"/>
  <c r="J56" i="165"/>
  <c r="Q54" i="165"/>
  <c r="Q43" i="89"/>
  <c r="F7" i="89"/>
  <c r="F7" i="165"/>
  <c r="F13" i="165"/>
  <c r="O11" i="165"/>
  <c r="H11" i="165"/>
  <c r="S33" i="156"/>
  <c r="L31" i="156"/>
  <c r="L30" i="156"/>
  <c r="U29" i="156"/>
  <c r="M28" i="156"/>
  <c r="L27" i="156"/>
  <c r="AC26" i="156"/>
  <c r="P26" i="156"/>
  <c r="S25" i="156"/>
  <c r="L23" i="156"/>
  <c r="L22" i="156"/>
  <c r="L21" i="156"/>
  <c r="Z12" i="156"/>
  <c r="Z11" i="156"/>
  <c r="Z10" i="156"/>
  <c r="E44" i="157"/>
  <c r="E42" i="157"/>
  <c r="E41" i="157"/>
  <c r="D40" i="157"/>
  <c r="X11" i="101"/>
  <c r="E11" i="101"/>
  <c r="E9" i="101"/>
  <c r="E8" i="101"/>
  <c r="J58" i="102"/>
  <c r="F56" i="102"/>
  <c r="L53" i="102"/>
  <c r="J56" i="102"/>
  <c r="L9" i="102"/>
  <c r="L7" i="102"/>
  <c r="Q12" i="88"/>
  <c r="H20" i="88"/>
  <c r="AA14" i="101"/>
  <c r="X8" i="101"/>
  <c r="C4" i="118"/>
  <c r="C4" i="117"/>
  <c r="B5" i="116"/>
  <c r="F10" i="132"/>
  <c r="L10" i="102"/>
  <c r="D9" i="159"/>
  <c r="D7" i="159"/>
  <c r="L13" i="89"/>
  <c r="F13" i="89"/>
  <c r="O11" i="89"/>
  <c r="H11" i="89"/>
  <c r="H29" i="88"/>
  <c r="H30" i="88"/>
  <c r="H31" i="88"/>
  <c r="R28" i="88"/>
  <c r="R26" i="88"/>
  <c r="K28" i="88"/>
  <c r="R25" i="88"/>
  <c r="H25" i="88"/>
  <c r="H23" i="88"/>
  <c r="H24" i="88"/>
  <c r="H22" i="88"/>
  <c r="Q13" i="88"/>
  <c r="Q11" i="88"/>
  <c r="D5" i="121"/>
  <c r="F4" i="159"/>
  <c r="D14" i="160"/>
  <c r="D13" i="160"/>
  <c r="B9" i="117"/>
  <c r="B6" i="117"/>
  <c r="R14" i="132"/>
  <c r="H14" i="132"/>
  <c r="Q45" i="89"/>
  <c r="J45" i="89"/>
  <c r="N43" i="89"/>
  <c r="F40" i="132" l="1"/>
  <c r="H19" i="88"/>
  <c r="L20" i="156"/>
  <c r="R27" i="88"/>
  <c r="U28" i="156"/>
  <c r="E12" i="169"/>
  <c r="E12" i="168"/>
  <c r="F12" i="167"/>
  <c r="B5" i="117"/>
  <c r="F12" i="165"/>
  <c r="F12" i="89"/>
  <c r="E6" i="169"/>
  <c r="F6" i="89"/>
  <c r="E6" i="168"/>
  <c r="F6" i="167"/>
  <c r="F6" i="165"/>
  <c r="F9" i="1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2" authorId="0" shapeId="0" xr:uid="{00000000-0006-0000-2E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xr:uid="{00000000-0006-0000-2E00-00000200000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2" authorId="0" shapeId="0" xr:uid="{00000000-0006-0000-2F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xr:uid="{00000000-0006-0000-2F00-00000200000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35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<sst xmlns="http://schemas.openxmlformats.org/spreadsheetml/2006/main" count="2753" uniqueCount="1488">
  <si>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</si>
  <si>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</si>
  <si>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</si>
  <si>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</si>
  <si>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</si>
  <si>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</si>
  <si>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</si>
  <si>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②</t>
    <phoneticPr fontId="6"/>
  </si>
  <si>
    <t>―</t>
    <phoneticPr fontId="6"/>
  </si>
  <si>
    <t>③</t>
    <phoneticPr fontId="6"/>
  </si>
  <si>
    <t>Ａ</t>
    <phoneticPr fontId="6"/>
  </si>
  <si>
    <t>Ｂ</t>
    <phoneticPr fontId="6"/>
  </si>
  <si>
    <t>　建物の構造</t>
    <phoneticPr fontId="6"/>
  </si>
  <si>
    <t>Ｃ</t>
    <phoneticPr fontId="6"/>
  </si>
  <si>
    <t>　昭和　　　　　　年　　　　　　月</t>
    <phoneticPr fontId="6"/>
  </si>
  <si>
    <t>Ｅ</t>
    <phoneticPr fontId="6"/>
  </si>
  <si>
    <r>
      <t>　建物の階数</t>
    </r>
    <r>
      <rPr>
        <sz val="11"/>
        <rFont val="ＭＳ Ｐ明朝"/>
        <family val="1"/>
        <charset val="128"/>
      </rPr>
      <t/>
    </r>
    <rPh sb="1" eb="3">
      <t>タテモノ</t>
    </rPh>
    <rPh sb="4" eb="6">
      <t>カイスウ</t>
    </rPh>
    <phoneticPr fontId="6"/>
  </si>
  <si>
    <t>Ｆ</t>
    <phoneticPr fontId="6"/>
  </si>
  <si>
    <t>Ｇ</t>
    <phoneticPr fontId="6"/>
  </si>
  <si>
    <t>　増改築の有無　</t>
    <phoneticPr fontId="6"/>
  </si>
  <si>
    <t>④</t>
    <phoneticPr fontId="6"/>
  </si>
  <si>
    <t>Ａ</t>
    <phoneticPr fontId="6"/>
  </si>
  <si>
    <t>→　⑤へ</t>
    <phoneticPr fontId="6"/>
  </si>
  <si>
    <t>Ｂ</t>
    <phoneticPr fontId="6"/>
  </si>
  <si>
    <t>→　⑥へ</t>
    <phoneticPr fontId="6"/>
  </si>
  <si>
    <t>⑤</t>
    <phoneticPr fontId="6"/>
  </si>
  <si>
    <t>　耐震診断の結果、耐震化は不要</t>
    <phoneticPr fontId="6"/>
  </si>
  <si>
    <t>：</t>
    <phoneticPr fontId="6"/>
  </si>
  <si>
    <t>ア.　地方自治体において、耐震工事経費確保困難</t>
    <phoneticPr fontId="6"/>
  </si>
  <si>
    <t>（実施時期　　　　　年　　　月）</t>
    <phoneticPr fontId="6"/>
  </si>
  <si>
    <t>：</t>
    <phoneticPr fontId="6"/>
  </si>
  <si>
    <t>　申請者が都道府県の条例で定める者でないとき。</t>
    <rPh sb="1" eb="4">
      <t>シンセイシャ</t>
    </rPh>
    <rPh sb="5" eb="9">
      <t>トドウフケン</t>
    </rPh>
    <rPh sb="10" eb="12">
      <t>ジョウレイ</t>
    </rPh>
    <rPh sb="13" eb="14">
      <t>サダ</t>
    </rPh>
    <rPh sb="16" eb="17">
      <t>モノ</t>
    </rPh>
    <phoneticPr fontId="6"/>
  </si>
  <si>
    <t>　　２　　「法人である場合その種別」欄には、申請者が法人である場合に、「社会福祉法人」「医療法人」「公益社団法人」「公益財団法人」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rPh sb="58" eb="60">
      <t>コウエキ</t>
    </rPh>
    <phoneticPr fontId="6"/>
  </si>
  <si>
    <t>第２号様式</t>
    <rPh sb="0" eb="1">
      <t>ダイ</t>
    </rPh>
    <rPh sb="2" eb="3">
      <t>ゴウ</t>
    </rPh>
    <rPh sb="3" eb="5">
      <t>ヨウシキ</t>
    </rPh>
    <phoneticPr fontId="6"/>
  </si>
  <si>
    <t>５．「その他の費用」欄には、保護者等に直接金銭の負担を求める場合のサービス内容について記載してください。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6"/>
  </si>
  <si>
    <t>別記</t>
    <rPh sb="0" eb="2">
      <t>ベッキ</t>
    </rPh>
    <phoneticPr fontId="6"/>
  </si>
  <si>
    <t>事　　　　業　　　　所　　　　番　　　号　</t>
    <rPh sb="0" eb="1">
      <t>コト</t>
    </rPh>
    <rPh sb="5" eb="6">
      <t>ギョウ</t>
    </rPh>
    <rPh sb="10" eb="11">
      <t>ショ</t>
    </rPh>
    <rPh sb="15" eb="16">
      <t>バン</t>
    </rPh>
    <rPh sb="19" eb="20">
      <t>ゴウ</t>
    </rPh>
    <phoneticPr fontId="6"/>
  </si>
  <si>
    <t>　　６　　申請する事業等の種類に応じて付表を添付してください。</t>
    <rPh sb="5" eb="7">
      <t>シンセイ</t>
    </rPh>
    <rPh sb="9" eb="12">
      <t>ジギョウトウ</t>
    </rPh>
    <rPh sb="13" eb="15">
      <t>シュルイ</t>
    </rPh>
    <rPh sb="16" eb="17">
      <t>オウ</t>
    </rPh>
    <rPh sb="19" eb="21">
      <t>フヒョウ</t>
    </rPh>
    <rPh sb="22" eb="24">
      <t>テンプ</t>
    </rPh>
    <phoneticPr fontId="6"/>
  </si>
  <si>
    <t>フ　　リ　　ガ　　ナ</t>
    <phoneticPr fontId="6"/>
  </si>
  <si>
    <t>フ　リ　ガ　ナ</t>
    <phoneticPr fontId="6"/>
  </si>
  <si>
    <t>（参考様式７）</t>
    <rPh sb="1" eb="3">
      <t>サンコウ</t>
    </rPh>
    <rPh sb="3" eb="5">
      <t>ヨウシキ</t>
    </rPh>
    <phoneticPr fontId="6"/>
  </si>
  <si>
    <t>　　　　　　　　届出者　氏名</t>
    <rPh sb="8" eb="10">
      <t>トドケデ</t>
    </rPh>
    <rPh sb="10" eb="11">
      <t>シャ</t>
    </rPh>
    <rPh sb="12" eb="14">
      <t>シメイ</t>
    </rPh>
    <phoneticPr fontId="6"/>
  </si>
  <si>
    <t>事業開始届</t>
    <rPh sb="0" eb="2">
      <t>ジギョウ</t>
    </rPh>
    <rPh sb="2" eb="4">
      <t>カイシ</t>
    </rPh>
    <rPh sb="4" eb="5">
      <t>トドケ</t>
    </rPh>
    <phoneticPr fontId="6"/>
  </si>
  <si>
    <t>このたび、標記の事業を開始しますので、下記により届け出ます。</t>
    <rPh sb="5" eb="7">
      <t>ヒョウキ</t>
    </rPh>
    <rPh sb="8" eb="10">
      <t>ジギョウ</t>
    </rPh>
    <rPh sb="11" eb="13">
      <t>カイシ</t>
    </rPh>
    <rPh sb="19" eb="21">
      <t>カキ</t>
    </rPh>
    <rPh sb="24" eb="25">
      <t>トド</t>
    </rPh>
    <rPh sb="26" eb="27">
      <t>デ</t>
    </rPh>
    <phoneticPr fontId="6"/>
  </si>
  <si>
    <t>事業</t>
    <rPh sb="0" eb="2">
      <t>ジギョウ</t>
    </rPh>
    <phoneticPr fontId="6"/>
  </si>
  <si>
    <t>種類</t>
    <rPh sb="0" eb="2">
      <t>シュルイ</t>
    </rPh>
    <phoneticPr fontId="6"/>
  </si>
  <si>
    <t>内容</t>
    <rPh sb="0" eb="2">
      <t>ナイヨウ</t>
    </rPh>
    <phoneticPr fontId="6"/>
  </si>
  <si>
    <t>経営者</t>
    <rPh sb="0" eb="3">
      <t>ケイエイシャ</t>
    </rPh>
    <phoneticPr fontId="6"/>
  </si>
  <si>
    <t>氏名（法人の場合は名称）</t>
    <rPh sb="0" eb="2">
      <t>シメイ</t>
    </rPh>
    <rPh sb="3" eb="5">
      <t>ホウジン</t>
    </rPh>
    <rPh sb="6" eb="8">
      <t>バアイ</t>
    </rPh>
    <rPh sb="9" eb="11">
      <t>メイショウ</t>
    </rPh>
    <phoneticPr fontId="6"/>
  </si>
  <si>
    <t>条例、定款その他の基本約款</t>
    <rPh sb="0" eb="2">
      <t>ジョウレイ</t>
    </rPh>
    <rPh sb="3" eb="5">
      <t>テイカン</t>
    </rPh>
    <rPh sb="7" eb="8">
      <t>タ</t>
    </rPh>
    <rPh sb="9" eb="11">
      <t>キホン</t>
    </rPh>
    <rPh sb="11" eb="13">
      <t>ヤッカン</t>
    </rPh>
    <phoneticPr fontId="6"/>
  </si>
  <si>
    <t>別紙のとおり</t>
    <rPh sb="0" eb="2">
      <t>ベッシ</t>
    </rPh>
    <phoneticPr fontId="6"/>
  </si>
  <si>
    <t>職員の職種</t>
    <rPh sb="0" eb="2">
      <t>ショクイン</t>
    </rPh>
    <rPh sb="3" eb="5">
      <t>ショクシュ</t>
    </rPh>
    <phoneticPr fontId="6"/>
  </si>
  <si>
    <t>職員の定数</t>
    <rPh sb="0" eb="2">
      <t>ショクイン</t>
    </rPh>
    <rPh sb="3" eb="5">
      <t>テイスウ</t>
    </rPh>
    <phoneticPr fontId="6"/>
  </si>
  <si>
    <t>人</t>
    <rPh sb="0" eb="1">
      <t>ニン</t>
    </rPh>
    <phoneticPr fontId="6"/>
  </si>
  <si>
    <t>主な職員の氏名及び経歴</t>
    <rPh sb="0" eb="1">
      <t>オモ</t>
    </rPh>
    <rPh sb="2" eb="4">
      <t>ショクイン</t>
    </rPh>
    <rPh sb="5" eb="7">
      <t>シメイ</t>
    </rPh>
    <rPh sb="7" eb="8">
      <t>オヨ</t>
    </rPh>
    <rPh sb="9" eb="11">
      <t>ケイレキ</t>
    </rPh>
    <phoneticPr fontId="6"/>
  </si>
  <si>
    <t>事業を行おうとする区域</t>
    <rPh sb="0" eb="2">
      <t>ジギョウ</t>
    </rPh>
    <rPh sb="3" eb="4">
      <t>オコナ</t>
    </rPh>
    <rPh sb="9" eb="11">
      <t>クイキ</t>
    </rPh>
    <phoneticPr fontId="6"/>
  </si>
  <si>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6"/>
  </si>
  <si>
    <t>名称</t>
    <rPh sb="0" eb="2">
      <t>メイショウ</t>
    </rPh>
    <phoneticPr fontId="6"/>
  </si>
  <si>
    <t>定員</t>
    <rPh sb="0" eb="2">
      <t>テイイン</t>
    </rPh>
    <phoneticPr fontId="6"/>
  </si>
  <si>
    <t>事業開始予定年月日</t>
    <rPh sb="0" eb="2">
      <t>ジギョウ</t>
    </rPh>
    <rPh sb="2" eb="4">
      <t>カイシ</t>
    </rPh>
    <rPh sb="4" eb="6">
      <t>ヨテイ</t>
    </rPh>
    <rPh sb="6" eb="9">
      <t>ネンガッピ</t>
    </rPh>
    <phoneticPr fontId="6"/>
  </si>
  <si>
    <t>収支予算書及び事業計画書</t>
    <rPh sb="0" eb="2">
      <t>シュウシ</t>
    </rPh>
    <rPh sb="2" eb="5">
      <t>ヨサンショ</t>
    </rPh>
    <rPh sb="5" eb="6">
      <t>オヨ</t>
    </rPh>
    <rPh sb="7" eb="9">
      <t>ジギョウ</t>
    </rPh>
    <rPh sb="9" eb="12">
      <t>ケイカクショ</t>
    </rPh>
    <phoneticPr fontId="6"/>
  </si>
  <si>
    <t>申請者確認欄</t>
  </si>
  <si>
    <t>　　　</t>
  </si>
  <si>
    <t>事業所の名称</t>
    <rPh sb="0" eb="2">
      <t>ジギョウ</t>
    </rPh>
    <rPh sb="2" eb="3">
      <t>ショ</t>
    </rPh>
    <phoneticPr fontId="6"/>
  </si>
  <si>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6"/>
  </si>
  <si>
    <t>申請書及び添付書類</t>
    <rPh sb="8" eb="9">
      <t>ルイ</t>
    </rPh>
    <phoneticPr fontId="6"/>
  </si>
  <si>
    <t>申請書</t>
    <rPh sb="0" eb="3">
      <t>シンセイショ</t>
    </rPh>
    <phoneticPr fontId="6"/>
  </si>
  <si>
    <t>指定申請書</t>
    <rPh sb="0" eb="2">
      <t>シテイ</t>
    </rPh>
    <rPh sb="2" eb="5">
      <t>シンセイショ</t>
    </rPh>
    <phoneticPr fontId="6"/>
  </si>
  <si>
    <t>指定に係る記載事項</t>
    <rPh sb="0" eb="2">
      <t>シテイ</t>
    </rPh>
    <rPh sb="3" eb="4">
      <t>カカ</t>
    </rPh>
    <rPh sb="5" eb="7">
      <t>キサイ</t>
    </rPh>
    <rPh sb="7" eb="9">
      <t>ジコウ</t>
    </rPh>
    <phoneticPr fontId="6"/>
  </si>
  <si>
    <t>参考様式</t>
    <rPh sb="0" eb="2">
      <t>サンコウ</t>
    </rPh>
    <rPh sb="2" eb="4">
      <t>ヨウシキ</t>
    </rPh>
    <phoneticPr fontId="6"/>
  </si>
  <si>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6"/>
  </si>
  <si>
    <t>〔担当者連絡先〕</t>
    <rPh sb="1" eb="4">
      <t>タントウシャ</t>
    </rPh>
    <rPh sb="4" eb="7">
      <t>レンラクサキ</t>
    </rPh>
    <phoneticPr fontId="6"/>
  </si>
  <si>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6"/>
  </si>
  <si>
    <t>児童発達支援</t>
    <rPh sb="0" eb="2">
      <t>ジドウ</t>
    </rPh>
    <rPh sb="2" eb="4">
      <t>ハッタツ</t>
    </rPh>
    <rPh sb="4" eb="6">
      <t>シエン</t>
    </rPh>
    <phoneticPr fontId="6"/>
  </si>
  <si>
    <t>届出者</t>
    <rPh sb="0" eb="2">
      <t>トドケデ</t>
    </rPh>
    <rPh sb="2" eb="3">
      <t>シャ</t>
    </rPh>
    <phoneticPr fontId="6"/>
  </si>
  <si>
    <t>所 在 地</t>
    <rPh sb="0" eb="1">
      <t>トコロ</t>
    </rPh>
    <rPh sb="2" eb="3">
      <t>ザイ</t>
    </rPh>
    <rPh sb="4" eb="5">
      <t>チ</t>
    </rPh>
    <phoneticPr fontId="6"/>
  </si>
  <si>
    <t>代表者名</t>
    <rPh sb="0" eb="3">
      <t>ダイヒョウシャ</t>
    </rPh>
    <rPh sb="3" eb="4">
      <t>メイ</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</si>
  <si>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</si>
  <si>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主たる事務所
の所在地</t>
    <rPh sb="0" eb="1">
      <t>シュ</t>
    </rPh>
    <rPh sb="3" eb="6">
      <t>ジムショ</t>
    </rPh>
    <rPh sb="8" eb="11">
      <t>ショザイチ</t>
    </rPh>
    <phoneticPr fontId="6"/>
  </si>
  <si>
    <t>（郵便番号　　　　　－　　　　　）</t>
    <rPh sb="1" eb="3">
      <t>ユウビン</t>
    </rPh>
    <rPh sb="3" eb="5">
      <t>バンゴウ</t>
    </rPh>
    <phoneticPr fontId="6"/>
  </si>
  <si>
    <t>法人の種別</t>
    <rPh sb="0" eb="2">
      <t>ホウジン</t>
    </rPh>
    <rPh sb="3" eb="5">
      <t>シュベツ</t>
    </rPh>
    <phoneticPr fontId="6"/>
  </si>
  <si>
    <t>職名</t>
    <rPh sb="0" eb="2">
      <t>ショクメイ</t>
    </rPh>
    <phoneticPr fontId="6"/>
  </si>
  <si>
    <t>代表者の住所</t>
    <rPh sb="0" eb="3">
      <t>ダイヒョウシャ</t>
    </rPh>
    <rPh sb="4" eb="6">
      <t>ジュウショ</t>
    </rPh>
    <phoneticPr fontId="6"/>
  </si>
  <si>
    <t>管理者の氏名</t>
    <rPh sb="0" eb="3">
      <t>カンリシャ</t>
    </rPh>
    <rPh sb="4" eb="6">
      <t>シメイ</t>
    </rPh>
    <phoneticPr fontId="6"/>
  </si>
  <si>
    <t>管理者の住所</t>
    <rPh sb="0" eb="3">
      <t>カンリシャ</t>
    </rPh>
    <rPh sb="4" eb="6">
      <t>ジュウショ</t>
    </rPh>
    <phoneticPr fontId="6"/>
  </si>
  <si>
    <t>異動等の区分</t>
    <rPh sb="0" eb="2">
      <t>イドウ</t>
    </rPh>
    <rPh sb="2" eb="3">
      <t>トウ</t>
    </rPh>
    <rPh sb="4" eb="6">
      <t>クブン</t>
    </rPh>
    <phoneticPr fontId="6"/>
  </si>
  <si>
    <t>異動年月日</t>
    <rPh sb="0" eb="2">
      <t>イドウ</t>
    </rPh>
    <rPh sb="2" eb="5">
      <t>ネンガッピ</t>
    </rPh>
    <phoneticPr fontId="6"/>
  </si>
  <si>
    <t>異動項目
（※変更の場合）</t>
    <rPh sb="0" eb="2">
      <t>イドウ</t>
    </rPh>
    <rPh sb="2" eb="4">
      <t>コウモク</t>
    </rPh>
    <rPh sb="7" eb="9">
      <t>ヘンコウ</t>
    </rPh>
    <rPh sb="10" eb="12">
      <t>バアイ</t>
    </rPh>
    <phoneticPr fontId="6"/>
  </si>
  <si>
    <t>特記事項</t>
    <rPh sb="0" eb="2">
      <t>トッキ</t>
    </rPh>
    <rPh sb="2" eb="4">
      <t>ジコウ</t>
    </rPh>
    <phoneticPr fontId="6"/>
  </si>
  <si>
    <t>変更前</t>
    <rPh sb="0" eb="3">
      <t>ヘンコウマエ</t>
    </rPh>
    <phoneticPr fontId="6"/>
  </si>
  <si>
    <t>変更後</t>
    <rPh sb="0" eb="3">
      <t>ヘンコウゴ</t>
    </rPh>
    <phoneticPr fontId="6"/>
  </si>
  <si>
    <t>関係書類</t>
    <rPh sb="0" eb="2">
      <t>カンケイ</t>
    </rPh>
    <rPh sb="2" eb="4">
      <t>ショルイ</t>
    </rPh>
    <phoneticPr fontId="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</si>
  <si>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6"/>
  </si>
  <si>
    <t>提供サービス</t>
    <rPh sb="0" eb="2">
      <t>テイキョウ</t>
    </rPh>
    <phoneticPr fontId="6"/>
  </si>
  <si>
    <t>障害児（通所・入所）給付費算定に係る体制等に関する届出書</t>
    <rPh sb="0" eb="3">
      <t>ショウガイジ</t>
    </rPh>
    <phoneticPr fontId="6"/>
  </si>
  <si>
    <t>障害児通所・入所給付費の算定に係る体制等状況一覧表</t>
    <rPh sb="0" eb="3">
      <t>ショウガイジ</t>
    </rPh>
    <phoneticPr fontId="6"/>
  </si>
  <si>
    <t>施設の状況</t>
    <rPh sb="0" eb="2">
      <t>シセツ</t>
    </rPh>
    <rPh sb="3" eb="5">
      <t>ジョウキョウ</t>
    </rPh>
    <phoneticPr fontId="6"/>
  </si>
  <si>
    <t>主たる事業所の所在地</t>
    <rPh sb="0" eb="1">
      <t>シュ</t>
    </rPh>
    <rPh sb="3" eb="6">
      <t>ジギョウショ</t>
    </rPh>
    <rPh sb="7" eb="10">
      <t>ショザイチ</t>
    </rPh>
    <phoneticPr fontId="6"/>
  </si>
  <si>
    <t>（裏面有り）</t>
    <rPh sb="1" eb="3">
      <t>リメン</t>
    </rPh>
    <rPh sb="3" eb="4">
      <t>ア</t>
    </rPh>
    <phoneticPr fontId="6"/>
  </si>
  <si>
    <t>(裏面）</t>
    <rPh sb="1" eb="2">
      <t>ウラ</t>
    </rPh>
    <rPh sb="2" eb="3">
      <t>メン</t>
    </rPh>
    <phoneticPr fontId="6"/>
  </si>
  <si>
    <t>　（通所・入所）支援の種類</t>
    <rPh sb="2" eb="4">
      <t>ツウショ</t>
    </rPh>
    <rPh sb="5" eb="7">
      <t>ニュウショ</t>
    </rPh>
    <rPh sb="8" eb="10">
      <t>シエン</t>
    </rPh>
    <rPh sb="11" eb="13">
      <t>シュルイ</t>
    </rPh>
    <phoneticPr fontId="6"/>
  </si>
  <si>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6"/>
  </si>
  <si>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6"/>
  </si>
  <si>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6"/>
  </si>
  <si>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</si>
  <si>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6"/>
  </si>
  <si>
    <t>施設等区分</t>
    <rPh sb="0" eb="2">
      <t>シセツ</t>
    </rPh>
    <rPh sb="2" eb="3">
      <t>トウ</t>
    </rPh>
    <rPh sb="3" eb="5">
      <t>クブン</t>
    </rPh>
    <phoneticPr fontId="6"/>
  </si>
  <si>
    <t>主たる障害種別</t>
    <rPh sb="0" eb="1">
      <t>シュ</t>
    </rPh>
    <rPh sb="3" eb="5">
      <t>ショウガイ</t>
    </rPh>
    <rPh sb="5" eb="7">
      <t>シュベツ</t>
    </rPh>
    <phoneticPr fontId="6"/>
  </si>
  <si>
    <t>地域区分</t>
    <rPh sb="0" eb="1">
      <t>チ</t>
    </rPh>
    <rPh sb="1" eb="2">
      <t>イキ</t>
    </rPh>
    <rPh sb="2" eb="3">
      <t>ク</t>
    </rPh>
    <rPh sb="3" eb="4">
      <t>ブン</t>
    </rPh>
    <phoneticPr fontId="6"/>
  </si>
  <si>
    <t xml:space="preserve">                     障害児通所給付費</t>
    <rPh sb="21" eb="24">
      <t>ショウガイジ</t>
    </rPh>
    <rPh sb="24" eb="26">
      <t>ツウショ</t>
    </rPh>
    <rPh sb="26" eb="28">
      <t>キュウフ</t>
    </rPh>
    <rPh sb="28" eb="29">
      <t>ヒ</t>
    </rPh>
    <phoneticPr fontId="6"/>
  </si>
  <si>
    <t>延長支援体制</t>
    <rPh sb="0" eb="2">
      <t>エンチョウ</t>
    </rPh>
    <rPh sb="2" eb="4">
      <t>シエン</t>
    </rPh>
    <rPh sb="4" eb="6">
      <t>タイセイ</t>
    </rPh>
    <phoneticPr fontId="6"/>
  </si>
  <si>
    <t>放課後等デイ
サービス</t>
    <rPh sb="0" eb="3">
      <t>ホウカゴ</t>
    </rPh>
    <rPh sb="3" eb="4">
      <t>トウ</t>
    </rPh>
    <phoneticPr fontId="6"/>
  </si>
  <si>
    <t>保育所等訪問支援</t>
    <rPh sb="0" eb="2">
      <t>ホイク</t>
    </rPh>
    <rPh sb="2" eb="3">
      <t>ショ</t>
    </rPh>
    <rPh sb="3" eb="4">
      <t>トウ</t>
    </rPh>
    <rPh sb="4" eb="6">
      <t>ホウモン</t>
    </rPh>
    <rPh sb="6" eb="8">
      <t>シエン</t>
    </rPh>
    <phoneticPr fontId="6"/>
  </si>
  <si>
    <t>強度行動障害加算体制</t>
    <rPh sb="0" eb="2">
      <t>キョウド</t>
    </rPh>
    <rPh sb="2" eb="4">
      <t>コウドウ</t>
    </rPh>
    <rPh sb="4" eb="6">
      <t>ショウガイ</t>
    </rPh>
    <rPh sb="6" eb="8">
      <t>カサン</t>
    </rPh>
    <rPh sb="8" eb="10">
      <t>タイセイ</t>
    </rPh>
    <phoneticPr fontId="6"/>
  </si>
  <si>
    <t>「定員規模」欄には、定員数を記入すること。            　　　　</t>
    <rPh sb="1" eb="3">
      <t>テイイン</t>
    </rPh>
    <rPh sb="3" eb="5">
      <t>キボ</t>
    </rPh>
    <rPh sb="6" eb="7">
      <t>ラン</t>
    </rPh>
    <rPh sb="10" eb="12">
      <t>テイイン</t>
    </rPh>
    <rPh sb="12" eb="13">
      <t>カズ</t>
    </rPh>
    <rPh sb="14" eb="16">
      <t>キニュウ</t>
    </rPh>
    <phoneticPr fontId="6"/>
  </si>
  <si>
    <t>施設名</t>
    <rPh sb="0" eb="2">
      <t>シセツ</t>
    </rPh>
    <rPh sb="2" eb="3">
      <t>メイ</t>
    </rPh>
    <phoneticPr fontId="6"/>
  </si>
  <si>
    <t>備考</t>
    <rPh sb="0" eb="2">
      <t>ビコウ</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</si>
  <si>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</si>
  <si>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</si>
  <si>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</si>
  <si>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定員超過</t>
    <rPh sb="0" eb="2">
      <t>テイイン</t>
    </rPh>
    <rPh sb="2" eb="4">
      <t>チョウカ</t>
    </rPh>
    <phoneticPr fontId="6"/>
  </si>
  <si>
    <t>職員欠如</t>
    <rPh sb="0" eb="2">
      <t>ショクイン</t>
    </rPh>
    <rPh sb="2" eb="4">
      <t>ケツジョ</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</si>
  <si>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</si>
  <si>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</si>
  <si>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３　届出項目</t>
    <rPh sb="2" eb="4">
      <t>トドケデ</t>
    </rPh>
    <rPh sb="4" eb="6">
      <t>コウモク</t>
    </rPh>
    <phoneticPr fontId="6"/>
  </si>
  <si>
    <t>　４　社会福祉士等の状況</t>
    <rPh sb="3" eb="5">
      <t>シャカイ</t>
    </rPh>
    <rPh sb="5" eb="7">
      <t>フクシ</t>
    </rPh>
    <rPh sb="7" eb="8">
      <t>シ</t>
    </rPh>
    <rPh sb="8" eb="9">
      <t>トウ</t>
    </rPh>
    <rPh sb="10" eb="12">
      <t>ジョウキョウ</t>
    </rPh>
    <phoneticPr fontId="6"/>
  </si>
  <si>
    <t>①</t>
    <phoneticPr fontId="6"/>
  </si>
  <si>
    <t>生活支援員等の総数
（常勤）</t>
    <rPh sb="0" eb="2">
      <t>セイカツ</t>
    </rPh>
    <rPh sb="2" eb="4">
      <t>シエン</t>
    </rPh>
    <rPh sb="4" eb="5">
      <t>イン</t>
    </rPh>
    <rPh sb="5" eb="6">
      <t>トウ</t>
    </rPh>
    <rPh sb="7" eb="9">
      <t>ソウスウ</t>
    </rPh>
    <rPh sb="11" eb="13">
      <t>ジョウキン</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</si>
  <si>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</si>
  <si>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　５　常勤職員の状況</t>
    <rPh sb="3" eb="5">
      <t>ジョウキン</t>
    </rPh>
    <rPh sb="5" eb="7">
      <t>ショクイン</t>
    </rPh>
    <rPh sb="8" eb="10">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</si>
  <si>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</si>
  <si>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</si>
  <si>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</si>
  <si>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</si>
  <si>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</si>
  <si>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　児童福祉法に基づく事業者指定の申請に係る書類一覧</t>
    <rPh sb="1" eb="3">
      <t>ジドウ</t>
    </rPh>
    <rPh sb="3" eb="5">
      <t>フクシ</t>
    </rPh>
    <rPh sb="5" eb="6">
      <t>ホウ</t>
    </rPh>
    <rPh sb="7" eb="8">
      <t>モト</t>
    </rPh>
    <phoneticPr fontId="6"/>
  </si>
  <si>
    <t>加算届出</t>
  </si>
  <si>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6"/>
  </si>
  <si>
    <t>事業所名</t>
    <rPh sb="0" eb="3">
      <t>ジギョウショ</t>
    </rPh>
    <rPh sb="3" eb="4">
      <t>メイ</t>
    </rPh>
    <phoneticPr fontId="6"/>
  </si>
  <si>
    <t>担当者名</t>
    <rPh sb="0" eb="3">
      <t>タントウシャ</t>
    </rPh>
    <rPh sb="3" eb="4">
      <t>メイ</t>
    </rPh>
    <phoneticPr fontId="6"/>
  </si>
  <si>
    <t>電　　　話</t>
    <rPh sb="0" eb="1">
      <t>デン</t>
    </rPh>
    <rPh sb="4" eb="5">
      <t>ハナシ</t>
    </rPh>
    <phoneticPr fontId="6"/>
  </si>
  <si>
    <t>利用者見込数
（１日当たり）</t>
    <rPh sb="0" eb="3">
      <t>リヨウシャ</t>
    </rPh>
    <rPh sb="3" eb="5">
      <t>ミコ</t>
    </rPh>
    <rPh sb="5" eb="6">
      <t>スウ</t>
    </rPh>
    <rPh sb="9" eb="10">
      <t>ニチ</t>
    </rPh>
    <rPh sb="10" eb="11">
      <t>ア</t>
    </rPh>
    <phoneticPr fontId="32"/>
  </si>
  <si>
    <t>開所日数</t>
    <rPh sb="0" eb="2">
      <t>カイショ</t>
    </rPh>
    <rPh sb="2" eb="4">
      <t>ニッスウ</t>
    </rPh>
    <phoneticPr fontId="32"/>
  </si>
  <si>
    <t>月延べ利用者数</t>
    <rPh sb="0" eb="1">
      <t>ツキ</t>
    </rPh>
    <rPh sb="1" eb="2">
      <t>ノ</t>
    </rPh>
    <rPh sb="3" eb="5">
      <t>リヨウ</t>
    </rPh>
    <rPh sb="5" eb="6">
      <t>モノ</t>
    </rPh>
    <rPh sb="6" eb="7">
      <t>カズ</t>
    </rPh>
    <phoneticPr fontId="32"/>
  </si>
  <si>
    <t>※　障害児通所給付費は、区市町村に請求した月の翌月末に振り込まれます。</t>
    <rPh sb="2" eb="4">
      <t>ショウガイ</t>
    </rPh>
    <rPh sb="4" eb="5">
      <t>ジ</t>
    </rPh>
    <rPh sb="5" eb="7">
      <t>ツウショ</t>
    </rPh>
    <rPh sb="7" eb="9">
      <t>キュウフ</t>
    </rPh>
    <rPh sb="9" eb="10">
      <t>ヒ</t>
    </rPh>
    <rPh sb="12" eb="16">
      <t>クシチョウソン</t>
    </rPh>
    <rPh sb="17" eb="19">
      <t>セイキュウ</t>
    </rPh>
    <rPh sb="21" eb="22">
      <t>ツキ</t>
    </rPh>
    <rPh sb="23" eb="25">
      <t>ヨクゲツ</t>
    </rPh>
    <rPh sb="25" eb="26">
      <t>マツ</t>
    </rPh>
    <rPh sb="27" eb="28">
      <t>フ</t>
    </rPh>
    <rPh sb="29" eb="30">
      <t>コ</t>
    </rPh>
    <phoneticPr fontId="32"/>
  </si>
  <si>
    <t>算定額（＊）
(１回当たり)</t>
    <rPh sb="0" eb="2">
      <t>サンテイ</t>
    </rPh>
    <rPh sb="2" eb="3">
      <t>ガク</t>
    </rPh>
    <rPh sb="9" eb="10">
      <t>カイ</t>
    </rPh>
    <phoneticPr fontId="32"/>
  </si>
  <si>
    <t>＊　算定額　＝　（　本体報酬　＋　各種加算　）　×　地域区分の単位</t>
    <rPh sb="2" eb="4">
      <t>サンテイ</t>
    </rPh>
    <rPh sb="4" eb="5">
      <t>ガク</t>
    </rPh>
    <rPh sb="10" eb="12">
      <t>ホンタイ</t>
    </rPh>
    <rPh sb="12" eb="14">
      <t>ホウシュウ</t>
    </rPh>
    <rPh sb="17" eb="19">
      <t>カクシュ</t>
    </rPh>
    <rPh sb="19" eb="21">
      <t>カサン</t>
    </rPh>
    <rPh sb="26" eb="28">
      <t>チイキ</t>
    </rPh>
    <rPh sb="28" eb="30">
      <t>クブン</t>
    </rPh>
    <rPh sb="31" eb="33">
      <t>タンイ</t>
    </rPh>
    <phoneticPr fontId="32"/>
  </si>
  <si>
    <t>５　サービス提供予定利用者延べ人数</t>
    <rPh sb="6" eb="8">
      <t>テイキョウ</t>
    </rPh>
    <rPh sb="8" eb="10">
      <t>ヨテイ</t>
    </rPh>
    <rPh sb="10" eb="13">
      <t>リヨウシャ</t>
    </rPh>
    <rPh sb="13" eb="14">
      <t>ノ</t>
    </rPh>
    <rPh sb="15" eb="16">
      <t>ニン</t>
    </rPh>
    <rPh sb="16" eb="17">
      <t>スウ</t>
    </rPh>
    <phoneticPr fontId="6"/>
  </si>
  <si>
    <t>　　１月当たり</t>
    <rPh sb="3" eb="4">
      <t>ツキ</t>
    </rPh>
    <rPh sb="4" eb="5">
      <t>ア</t>
    </rPh>
    <phoneticPr fontId="6"/>
  </si>
  <si>
    <t>経費支出按分が難しい場合は、収入は障害児通所給付費収入と介護給付費等</t>
    <rPh sb="0" eb="2">
      <t>ケイヒ</t>
    </rPh>
    <rPh sb="2" eb="4">
      <t>シシュツ</t>
    </rPh>
    <rPh sb="4" eb="6">
      <t>アンブン</t>
    </rPh>
    <rPh sb="7" eb="8">
      <t>ムズカ</t>
    </rPh>
    <rPh sb="10" eb="12">
      <t>バアイ</t>
    </rPh>
    <rPh sb="14" eb="16">
      <t>シュウニュウ</t>
    </rPh>
    <rPh sb="17" eb="19">
      <t>ショウガイ</t>
    </rPh>
    <rPh sb="19" eb="20">
      <t>ジ</t>
    </rPh>
    <rPh sb="20" eb="22">
      <t>ツウショ</t>
    </rPh>
    <rPh sb="22" eb="24">
      <t>キュウフ</t>
    </rPh>
    <rPh sb="24" eb="25">
      <t>ヒ</t>
    </rPh>
    <rPh sb="25" eb="27">
      <t>シュウニュウ</t>
    </rPh>
    <rPh sb="28" eb="30">
      <t>カイゴ</t>
    </rPh>
    <rPh sb="30" eb="32">
      <t>キュウフ</t>
    </rPh>
    <rPh sb="32" eb="33">
      <t>ヒ</t>
    </rPh>
    <rPh sb="33" eb="34">
      <t>ナド</t>
    </rPh>
    <phoneticPr fontId="6"/>
  </si>
  <si>
    <t>障害児
通所給付費
受入れ額</t>
    <rPh sb="0" eb="2">
      <t>ショウガイ</t>
    </rPh>
    <rPh sb="2" eb="3">
      <t>ジ</t>
    </rPh>
    <rPh sb="4" eb="6">
      <t>ツウショ</t>
    </rPh>
    <rPh sb="6" eb="8">
      <t>キュウフ</t>
    </rPh>
    <rPh sb="8" eb="9">
      <t>ヒ</t>
    </rPh>
    <rPh sb="10" eb="12">
      <t>ウケイレ</t>
    </rPh>
    <rPh sb="13" eb="14">
      <t>ガク</t>
    </rPh>
    <phoneticPr fontId="32"/>
  </si>
  <si>
    <t>①に占める②の割合が
３０％以上</t>
    <rPh sb="2" eb="3">
      <t>シ</t>
    </rPh>
    <rPh sb="7" eb="9">
      <t>ワリアイ</t>
    </rPh>
    <rPh sb="14" eb="16">
      <t>イジョウ</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</si>
  <si>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</si>
  <si>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３　ここでいう生活支援員等とは、</t>
    <rPh sb="9" eb="11">
      <t>セイカツ</t>
    </rPh>
    <rPh sb="11" eb="13">
      <t>シエン</t>
    </rPh>
    <rPh sb="13" eb="14">
      <t>イン</t>
    </rPh>
    <rPh sb="14" eb="15">
      <t>トウ</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</si>
  <si>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</si>
  <si>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</si>
  <si>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（表）</t>
    <rPh sb="1" eb="2">
      <t>おもて</t>
    </rPh>
    <phoneticPr fontId="6" type="Hiragana" alignment="distributed"/>
  </si>
  <si>
    <t xml:space="preserve">　申請者が禁錮以上の刑に処せられ、その執行を終わり、又は執行を受けることがなくなるまでの者であるとき。
</t>
    <rPh sb="5" eb="7">
      <t>キンコ</t>
    </rPh>
    <phoneticPr fontId="6"/>
  </si>
  <si>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6"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</si>
  <si>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6" type="Hiragana" alignment="distributed"/>
  </si>
  <si>
    <t>（削除）</t>
    <rPh sb="1" eb="3">
      <t>さくじょ</t>
    </rPh>
    <phoneticPr fontId="6" type="Hiragana" alignment="distributed"/>
  </si>
  <si>
    <t>＊必ず表裏を両面印刷により使用してください。</t>
    <rPh sb="1" eb="2">
      <t>かなら</t>
    </rPh>
    <rPh sb="3" eb="5">
      <t>ひょうり</t>
    </rPh>
    <rPh sb="6" eb="8">
      <t>りょうめん</t>
    </rPh>
    <rPh sb="8" eb="10">
      <t>いんさつ</t>
    </rPh>
    <rPh sb="13" eb="15">
      <t>しよう</t>
    </rPh>
    <phoneticPr fontId="6" type="Hiragana" alignment="distributed"/>
  </si>
  <si>
    <t>（裏）</t>
    <rPh sb="1" eb="2">
      <t>うら</t>
    </rPh>
    <phoneticPr fontId="6"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</si>
  <si>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6" type="Hiragana" alignment="distributed"/>
  </si>
  <si>
    <t>５</t>
    <phoneticPr fontId="6"/>
  </si>
  <si>
    <t>５の２</t>
    <phoneticPr fontId="6" type="Hiragana" alignment="distributed"/>
  </si>
  <si>
    <t>６</t>
    <phoneticPr fontId="6" type="Hiragana" alignment="distributed"/>
  </si>
  <si>
    <t>９</t>
    <phoneticPr fontId="6"/>
  </si>
  <si>
    <t>10</t>
    <phoneticPr fontId="6"/>
  </si>
  <si>
    <t>11</t>
    <phoneticPr fontId="6"/>
  </si>
  <si>
    <t>12</t>
    <phoneticPr fontId="6" type="Hiragana" alignment="distributed"/>
  </si>
  <si>
    <t>13</t>
    <phoneticPr fontId="6" type="Hiragana" alignment="distributed"/>
  </si>
  <si>
    <t>14</t>
    <phoneticPr fontId="6" type="Hiragana" alignment="distributed"/>
  </si>
  <si>
    <t>)</t>
    <phoneticPr fontId="6" type="Hiragana" alignment="distributed"/>
  </si>
  <si>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</si>
  <si>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サービス種類</t>
    <rPh sb="4" eb="6">
      <t>シュルイ</t>
    </rPh>
    <phoneticPr fontId="6"/>
  </si>
  <si>
    <t>事業所・施設名</t>
    <rPh sb="0" eb="3">
      <t>ジギョウショ</t>
    </rPh>
    <rPh sb="4" eb="6">
      <t>シセツ</t>
    </rPh>
    <rPh sb="6" eb="7">
      <t>メイ</t>
    </rPh>
    <phoneticPr fontId="6"/>
  </si>
  <si>
    <t>特例による指定の有無
（※1）</t>
    <rPh sb="0" eb="2">
      <t>トクレイ</t>
    </rPh>
    <rPh sb="5" eb="7">
      <t>シテイ</t>
    </rPh>
    <rPh sb="8" eb="10">
      <t>ウム</t>
    </rPh>
    <phoneticPr fontId="6"/>
  </si>
  <si>
    <t>定員規模
（※2）</t>
    <rPh sb="0" eb="2">
      <t>テイイン</t>
    </rPh>
    <rPh sb="2" eb="4">
      <t>キボ</t>
    </rPh>
    <phoneticPr fontId="6"/>
  </si>
  <si>
    <t>福祉専門職員配置等</t>
    <rPh sb="0" eb="2">
      <t>フクシ</t>
    </rPh>
    <rPh sb="2" eb="4">
      <t>センモン</t>
    </rPh>
    <rPh sb="4" eb="6">
      <t>ショクイン</t>
    </rPh>
    <rPh sb="6" eb="8">
      <t>ハイチ</t>
    </rPh>
    <rPh sb="8" eb="9">
      <t>トウ</t>
    </rPh>
    <phoneticPr fontId="6"/>
  </si>
  <si>
    <t>事業者名</t>
    <rPh sb="0" eb="3">
      <t>ジギョウシャ</t>
    </rPh>
    <rPh sb="3" eb="4">
      <t>メイ</t>
    </rPh>
    <phoneticPr fontId="6"/>
  </si>
  <si>
    <t>職種</t>
    <rPh sb="0" eb="2">
      <t>ショクシュ</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</si>
  <si>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</si>
  <si>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</si>
  <si>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</si>
  <si>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</si>
  <si>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</si>
  <si>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</si>
  <si>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</si>
  <si>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</si>
  <si>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サービス提供時間</t>
    <rPh sb="4" eb="6">
      <t>テイキョウ</t>
    </rPh>
    <rPh sb="6" eb="8">
      <t>ジカン</t>
    </rPh>
    <phoneticPr fontId="6"/>
  </si>
  <si>
    <t>月</t>
    <rPh sb="0" eb="1">
      <t>ツキ</t>
    </rPh>
    <phoneticPr fontId="6"/>
  </si>
  <si>
    <t>１</t>
    <phoneticPr fontId="6"/>
  </si>
  <si>
    <t>２</t>
    <phoneticPr fontId="6"/>
  </si>
  <si>
    <t>３</t>
    <phoneticPr fontId="6"/>
  </si>
  <si>
    <t>４</t>
    <phoneticPr fontId="6"/>
  </si>
  <si>
    <t>７</t>
    <phoneticPr fontId="6"/>
  </si>
  <si>
    <t>８</t>
    <phoneticPr fontId="6"/>
  </si>
  <si>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6"/>
  </si>
  <si>
    <t>事業所運営・管理の統括</t>
    <rPh sb="0" eb="3">
      <t>ジギョウショ</t>
    </rPh>
    <rPh sb="3" eb="5">
      <t>ウンエイ</t>
    </rPh>
    <rPh sb="6" eb="8">
      <t>カンリ</t>
    </rPh>
    <rPh sb="9" eb="11">
      <t>トウカツ</t>
    </rPh>
    <phoneticPr fontId="6"/>
  </si>
  <si>
    <t>利用者の処遇に関する計画</t>
    <rPh sb="0" eb="3">
      <t>リヨウシャ</t>
    </rPh>
    <rPh sb="4" eb="6">
      <t>ショグウ</t>
    </rPh>
    <rPh sb="7" eb="8">
      <t>カン</t>
    </rPh>
    <rPh sb="10" eb="12">
      <t>ケイカク</t>
    </rPh>
    <phoneticPr fontId="6"/>
  </si>
  <si>
    <t>利用者への指導・支援</t>
    <rPh sb="0" eb="3">
      <t>リヨウシャ</t>
    </rPh>
    <rPh sb="5" eb="7">
      <t>シドウ</t>
    </rPh>
    <rPh sb="8" eb="10">
      <t>シエン</t>
    </rPh>
    <phoneticPr fontId="6"/>
  </si>
  <si>
    <t>（参考）</t>
    <rPh sb="1" eb="3">
      <t>サンコウ</t>
    </rPh>
    <phoneticPr fontId="6"/>
  </si>
  <si>
    <t>（法人名）</t>
    <rPh sb="1" eb="3">
      <t>ホウジン</t>
    </rPh>
    <rPh sb="3" eb="4">
      <t>メイ</t>
    </rPh>
    <phoneticPr fontId="6"/>
  </si>
  <si>
    <t>１　事業の方針</t>
    <rPh sb="2" eb="4">
      <t>ジギョウ</t>
    </rPh>
    <rPh sb="5" eb="7">
      <t>ホウシン</t>
    </rPh>
    <phoneticPr fontId="6"/>
  </si>
  <si>
    <t>２　事業所名及び所在地</t>
    <rPh sb="2" eb="5">
      <t>ジギョウショ</t>
    </rPh>
    <rPh sb="5" eb="6">
      <t>メイ</t>
    </rPh>
    <rPh sb="6" eb="7">
      <t>オヨ</t>
    </rPh>
    <rPh sb="8" eb="11">
      <t>ショザイチ</t>
    </rPh>
    <phoneticPr fontId="6"/>
  </si>
  <si>
    <t>　　管理者　　　</t>
    <rPh sb="2" eb="5">
      <t>カンリシャ</t>
    </rPh>
    <phoneticPr fontId="6"/>
  </si>
  <si>
    <t>　　児童発達支援管理責任者</t>
    <rPh sb="2" eb="4">
      <t>ジドウ</t>
    </rPh>
    <rPh sb="4" eb="6">
      <t>ハッタツ</t>
    </rPh>
    <rPh sb="6" eb="8">
      <t>シエン</t>
    </rPh>
    <rPh sb="8" eb="10">
      <t>カンリ</t>
    </rPh>
    <rPh sb="10" eb="13">
      <t>セキニンシャ</t>
    </rPh>
    <phoneticPr fontId="6"/>
  </si>
  <si>
    <t>４　契約利用者予定数</t>
    <rPh sb="2" eb="3">
      <t>ケイ</t>
    </rPh>
    <rPh sb="3" eb="4">
      <t>ヤク</t>
    </rPh>
    <rPh sb="4" eb="7">
      <t>リヨウシャ</t>
    </rPh>
    <rPh sb="7" eb="10">
      <t>ヨテイスウ</t>
    </rPh>
    <phoneticPr fontId="6"/>
  </si>
  <si>
    <t>６　収支予算書</t>
    <rPh sb="2" eb="4">
      <t>シュウシ</t>
    </rPh>
    <rPh sb="4" eb="7">
      <t>ヨサンショ</t>
    </rPh>
    <phoneticPr fontId="6"/>
  </si>
  <si>
    <t>　　別紙のとおり</t>
    <rPh sb="2" eb="4">
      <t>ベッシ</t>
    </rPh>
    <phoneticPr fontId="6"/>
  </si>
  <si>
    <t>上記に基づき収支予算書を作成し添付してください。</t>
    <rPh sb="0" eb="2">
      <t>ジョウキ</t>
    </rPh>
    <rPh sb="3" eb="4">
      <t>モト</t>
    </rPh>
    <rPh sb="6" eb="8">
      <t>シュウシ</t>
    </rPh>
    <rPh sb="8" eb="11">
      <t>ヨサンショ</t>
    </rPh>
    <rPh sb="12" eb="14">
      <t>サクセイ</t>
    </rPh>
    <rPh sb="15" eb="17">
      <t>テンプ</t>
    </rPh>
    <phoneticPr fontId="6"/>
  </si>
  <si>
    <t>人件費以外の経費は他の事業と按分して記載してください。</t>
    <rPh sb="0" eb="3">
      <t>ジンケンヒ</t>
    </rPh>
    <rPh sb="3" eb="5">
      <t>イガイ</t>
    </rPh>
    <rPh sb="6" eb="8">
      <t>ケイヒ</t>
    </rPh>
    <rPh sb="9" eb="10">
      <t>タ</t>
    </rPh>
    <rPh sb="11" eb="13">
      <t>ジギョウ</t>
    </rPh>
    <rPh sb="14" eb="16">
      <t>アンブン</t>
    </rPh>
    <rPh sb="18" eb="20">
      <t>キサイ</t>
    </rPh>
    <phoneticPr fontId="6"/>
  </si>
  <si>
    <t>他の事業収入とを区別して明示し、支出は合計値のみで結構です。</t>
    <rPh sb="0" eb="1">
      <t>タ</t>
    </rPh>
    <rPh sb="2" eb="4">
      <t>ジギョウ</t>
    </rPh>
    <rPh sb="4" eb="6">
      <t>シュウニュウ</t>
    </rPh>
    <rPh sb="8" eb="10">
      <t>クベツ</t>
    </rPh>
    <rPh sb="12" eb="14">
      <t>メイジ</t>
    </rPh>
    <rPh sb="16" eb="18">
      <t>シシュツ</t>
    </rPh>
    <rPh sb="19" eb="22">
      <t>ゴウケイチ</t>
    </rPh>
    <rPh sb="25" eb="27">
      <t>ケッコウ</t>
    </rPh>
    <phoneticPr fontId="6"/>
  </si>
  <si>
    <t>（単位：千円）</t>
    <rPh sb="1" eb="3">
      <t>タンイ</t>
    </rPh>
    <rPh sb="4" eb="6">
      <t>センエン</t>
    </rPh>
    <phoneticPr fontId="32"/>
  </si>
  <si>
    <t>合計</t>
    <rPh sb="0" eb="2">
      <t>ゴウケイ</t>
    </rPh>
    <phoneticPr fontId="32"/>
  </si>
  <si>
    <t>収入見込み</t>
    <rPh sb="0" eb="2">
      <t>シュウニュウ</t>
    </rPh>
    <rPh sb="2" eb="4">
      <t>ミコ</t>
    </rPh>
    <phoneticPr fontId="32"/>
  </si>
  <si>
    <t>人</t>
    <rPh sb="0" eb="1">
      <t>ニン</t>
    </rPh>
    <phoneticPr fontId="32"/>
  </si>
  <si>
    <t>合計(Ａ)</t>
    <rPh sb="0" eb="2">
      <t>ゴウケイ</t>
    </rPh>
    <phoneticPr fontId="32"/>
  </si>
  <si>
    <t>支出見込み</t>
    <rPh sb="0" eb="2">
      <t>シシュツ</t>
    </rPh>
    <rPh sb="2" eb="4">
      <t>ミコ</t>
    </rPh>
    <phoneticPr fontId="32"/>
  </si>
  <si>
    <t>人件費</t>
    <rPh sb="0" eb="3">
      <t>ジンケンヒ</t>
    </rPh>
    <phoneticPr fontId="32"/>
  </si>
  <si>
    <t>旅費、交通費</t>
    <rPh sb="0" eb="2">
      <t>リョヒ</t>
    </rPh>
    <rPh sb="3" eb="6">
      <t>コウツウヒ</t>
    </rPh>
    <phoneticPr fontId="32"/>
  </si>
  <si>
    <t>事務所賃借費</t>
    <rPh sb="0" eb="2">
      <t>ジム</t>
    </rPh>
    <rPh sb="2" eb="3">
      <t>ショ</t>
    </rPh>
    <rPh sb="3" eb="5">
      <t>チンシャク</t>
    </rPh>
    <rPh sb="5" eb="6">
      <t>ヒ</t>
    </rPh>
    <phoneticPr fontId="32"/>
  </si>
  <si>
    <t>通信費</t>
    <rPh sb="0" eb="3">
      <t>ツウシンヒ</t>
    </rPh>
    <phoneticPr fontId="32"/>
  </si>
  <si>
    <t>諸経費</t>
    <rPh sb="0" eb="3">
      <t>ショケイヒ</t>
    </rPh>
    <phoneticPr fontId="32"/>
  </si>
  <si>
    <t>合計(Ｂ)</t>
    <rPh sb="0" eb="2">
      <t>ゴウケイ</t>
    </rPh>
    <phoneticPr fontId="32"/>
  </si>
  <si>
    <t>利益(Ａ－Ｂ)</t>
    <rPh sb="0" eb="2">
      <t>リエキ</t>
    </rPh>
    <phoneticPr fontId="32"/>
  </si>
  <si>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32"/>
  </si>
  <si>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32"/>
  </si>
  <si>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32"/>
  </si>
  <si>
    <t>フリガナ</t>
    <phoneticPr fontId="6"/>
  </si>
  <si>
    <t>協力医療機関について</t>
    <rPh sb="0" eb="2">
      <t>キョウリョク</t>
    </rPh>
    <rPh sb="2" eb="4">
      <t>イリョウ</t>
    </rPh>
    <rPh sb="4" eb="6">
      <t>キカン</t>
    </rPh>
    <phoneticPr fontId="6"/>
  </si>
  <si>
    <t>事業所名</t>
    <rPh sb="0" eb="2">
      <t>ジギョウ</t>
    </rPh>
    <rPh sb="2" eb="3">
      <t>ショ</t>
    </rPh>
    <rPh sb="3" eb="4">
      <t>メイ</t>
    </rPh>
    <phoneticPr fontId="6"/>
  </si>
  <si>
    <t>医療機関名</t>
    <rPh sb="0" eb="2">
      <t>イリョウ</t>
    </rPh>
    <rPh sb="2" eb="4">
      <t>キカン</t>
    </rPh>
    <rPh sb="4" eb="5">
      <t>メイ</t>
    </rPh>
    <phoneticPr fontId="6"/>
  </si>
  <si>
    <t>診療科名</t>
    <rPh sb="0" eb="2">
      <t>シンリョウ</t>
    </rPh>
    <rPh sb="2" eb="4">
      <t>カメイ</t>
    </rPh>
    <phoneticPr fontId="6"/>
  </si>
  <si>
    <t>※協定書の写しも添付してください。</t>
    <rPh sb="1" eb="4">
      <t>キョウテイショ</t>
    </rPh>
    <rPh sb="5" eb="6">
      <t>ウツ</t>
    </rPh>
    <rPh sb="8" eb="10">
      <t>テンプ</t>
    </rPh>
    <phoneticPr fontId="6"/>
  </si>
  <si>
    <t>連絡先電話番号</t>
    <rPh sb="0" eb="3">
      <t>レンラクサキ</t>
    </rPh>
    <phoneticPr fontId="6"/>
  </si>
  <si>
    <t>同一所在地において行う事業等の種類</t>
    <rPh sb="0" eb="2">
      <t>ドウイツ</t>
    </rPh>
    <rPh sb="2" eb="5">
      <t>ショザイチ</t>
    </rPh>
    <rPh sb="9" eb="10">
      <t>オコナ</t>
    </rPh>
    <rPh sb="11" eb="13">
      <t>ジギョウ</t>
    </rPh>
    <rPh sb="13" eb="14">
      <t>ナド</t>
    </rPh>
    <rPh sb="15" eb="17">
      <t>シュルイ</t>
    </rPh>
    <phoneticPr fontId="6"/>
  </si>
  <si>
    <t>第　　条第　　項第　　号</t>
    <rPh sb="0" eb="1">
      <t>ダイ</t>
    </rPh>
    <rPh sb="3" eb="4">
      <t>ジョウ</t>
    </rPh>
    <rPh sb="4" eb="5">
      <t>ダイ</t>
    </rPh>
    <rPh sb="7" eb="8">
      <t>コウ</t>
    </rPh>
    <rPh sb="8" eb="9">
      <t>ダイ</t>
    </rPh>
    <rPh sb="11" eb="12">
      <t>ゴウ</t>
    </rPh>
    <phoneticPr fontId="6"/>
  </si>
  <si>
    <t>　　人</t>
    <rPh sb="2" eb="3">
      <t>ヒト</t>
    </rPh>
    <phoneticPr fontId="6"/>
  </si>
  <si>
    <t>フリガナ</t>
    <phoneticPr fontId="6"/>
  </si>
  <si>
    <t>フリガナ</t>
    <phoneticPr fontId="6"/>
  </si>
  <si>
    <t>フリガナ</t>
    <phoneticPr fontId="6"/>
  </si>
  <si>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6"/>
  </si>
  <si>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6"/>
  </si>
  <si>
    <t>様　　　　式</t>
    <rPh sb="0" eb="1">
      <t>サマ</t>
    </rPh>
    <rPh sb="5" eb="6">
      <t>シキ</t>
    </rPh>
    <phoneticPr fontId="6"/>
  </si>
  <si>
    <t>備　　　　　　　　　　　考</t>
    <rPh sb="0" eb="1">
      <t>ソナエ</t>
    </rPh>
    <rPh sb="12" eb="13">
      <t>コウ</t>
    </rPh>
    <phoneticPr fontId="6"/>
  </si>
  <si>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6"/>
  </si>
  <si>
    <t>児童指導員</t>
    <rPh sb="0" eb="2">
      <t>ジドウ</t>
    </rPh>
    <rPh sb="2" eb="5">
      <t>シドウイン</t>
    </rPh>
    <phoneticPr fontId="6"/>
  </si>
  <si>
    <t>非常勤（人）</t>
    <rPh sb="0" eb="1">
      <t>ヒ</t>
    </rPh>
    <rPh sb="1" eb="3">
      <t>ジョウキン</t>
    </rPh>
    <rPh sb="4" eb="5">
      <t>ヒト</t>
    </rPh>
    <phoneticPr fontId="6"/>
  </si>
  <si>
    <t>所在地</t>
    <rPh sb="0" eb="3">
      <t>ショザイチ</t>
    </rPh>
    <phoneticPr fontId="6"/>
  </si>
  <si>
    <t>電話番号</t>
    <rPh sb="0" eb="2">
      <t>デンワ</t>
    </rPh>
    <rPh sb="2" eb="4">
      <t>バンゴウ</t>
    </rPh>
    <phoneticPr fontId="6"/>
  </si>
  <si>
    <t>ＦＡＸ番号</t>
    <rPh sb="3" eb="5">
      <t>バンゴウ</t>
    </rPh>
    <phoneticPr fontId="6"/>
  </si>
  <si>
    <t>住　所</t>
    <rPh sb="0" eb="1">
      <t>ジュウ</t>
    </rPh>
    <rPh sb="2" eb="3">
      <t>トコロ</t>
    </rPh>
    <phoneticPr fontId="6"/>
  </si>
  <si>
    <t>名　称</t>
    <rPh sb="0" eb="1">
      <t>メイ</t>
    </rPh>
    <rPh sb="2" eb="3">
      <t>ショウ</t>
    </rPh>
    <phoneticPr fontId="6"/>
  </si>
  <si>
    <t>氏　名</t>
    <rPh sb="0" eb="1">
      <t>シ</t>
    </rPh>
    <rPh sb="2" eb="3">
      <t>メイ</t>
    </rPh>
    <phoneticPr fontId="6"/>
  </si>
  <si>
    <t>従業者の職種・員数</t>
    <rPh sb="0" eb="3">
      <t>ジュウギョウシャ</t>
    </rPh>
    <rPh sb="4" eb="6">
      <t>ショクシュ</t>
    </rPh>
    <rPh sb="7" eb="9">
      <t>インズウ</t>
    </rPh>
    <phoneticPr fontId="6"/>
  </si>
  <si>
    <t>専従</t>
    <rPh sb="0" eb="2">
      <t>センジュウ</t>
    </rPh>
    <phoneticPr fontId="6"/>
  </si>
  <si>
    <t>常勤（人）</t>
    <rPh sb="0" eb="2">
      <t>ジョウキン</t>
    </rPh>
    <rPh sb="3" eb="4">
      <t>ヒト</t>
    </rPh>
    <phoneticPr fontId="6"/>
  </si>
  <si>
    <t>非常勤（人）</t>
    <rPh sb="0" eb="3">
      <t>ヒジョウキン</t>
    </rPh>
    <rPh sb="4" eb="5">
      <t>ヒト</t>
    </rPh>
    <phoneticPr fontId="6"/>
  </si>
  <si>
    <t>基準上の必要人数（人）</t>
    <rPh sb="0" eb="2">
      <t>キジュン</t>
    </rPh>
    <rPh sb="2" eb="3">
      <t>ジョウ</t>
    </rPh>
    <rPh sb="4" eb="6">
      <t>ヒツヨウ</t>
    </rPh>
    <rPh sb="6" eb="8">
      <t>ニンズウ</t>
    </rPh>
    <rPh sb="9" eb="10">
      <t>ニン</t>
    </rPh>
    <phoneticPr fontId="6"/>
  </si>
  <si>
    <t>主な掲示事項</t>
    <rPh sb="0" eb="1">
      <t>オモ</t>
    </rPh>
    <rPh sb="2" eb="4">
      <t>ケイジ</t>
    </rPh>
    <rPh sb="4" eb="6">
      <t>ジコウ</t>
    </rPh>
    <phoneticPr fontId="6"/>
  </si>
  <si>
    <t>添付書類</t>
    <rPh sb="0" eb="2">
      <t>テンプ</t>
    </rPh>
    <rPh sb="2" eb="4">
      <t>ショルイ</t>
    </rPh>
    <phoneticPr fontId="6"/>
  </si>
  <si>
    <t>利用料</t>
    <rPh sb="0" eb="3">
      <t>リヨウリョウ</t>
    </rPh>
    <phoneticPr fontId="6"/>
  </si>
  <si>
    <t>その他の費用</t>
    <rPh sb="2" eb="3">
      <t>タ</t>
    </rPh>
    <rPh sb="4" eb="6">
      <t>ヒヨウ</t>
    </rPh>
    <phoneticPr fontId="6"/>
  </si>
  <si>
    <t>その他参考となる事項</t>
    <rPh sb="2" eb="3">
      <t>タ</t>
    </rPh>
    <rPh sb="3" eb="5">
      <t>サンコウ</t>
    </rPh>
    <rPh sb="8" eb="10">
      <t>ジコウ</t>
    </rPh>
    <phoneticPr fontId="6"/>
  </si>
  <si>
    <t>受付番号</t>
    <rPh sb="0" eb="2">
      <t>ウケツケ</t>
    </rPh>
    <rPh sb="2" eb="4">
      <t>バンゴウ</t>
    </rPh>
    <phoneticPr fontId="6"/>
  </si>
  <si>
    <t>主な診療科名</t>
    <rPh sb="0" eb="1">
      <t>オモ</t>
    </rPh>
    <rPh sb="2" eb="5">
      <t>シンリョウカ</t>
    </rPh>
    <rPh sb="5" eb="6">
      <t>メイ</t>
    </rPh>
    <phoneticPr fontId="6"/>
  </si>
  <si>
    <t>従業者数</t>
    <rPh sb="0" eb="2">
      <t>ジュウギョウ</t>
    </rPh>
    <rPh sb="2" eb="3">
      <t>シャ</t>
    </rPh>
    <rPh sb="3" eb="4">
      <t>カズ</t>
    </rPh>
    <phoneticPr fontId="6"/>
  </si>
  <si>
    <t>名　　称</t>
    <rPh sb="0" eb="1">
      <t>メイ</t>
    </rPh>
    <rPh sb="3" eb="4">
      <t>ショウ</t>
    </rPh>
    <phoneticPr fontId="6"/>
  </si>
  <si>
    <t>連 絡 先</t>
    <rPh sb="0" eb="1">
      <t>レン</t>
    </rPh>
    <rPh sb="2" eb="3">
      <t>ラク</t>
    </rPh>
    <rPh sb="4" eb="5">
      <t>サキ</t>
    </rPh>
    <phoneticPr fontId="6"/>
  </si>
  <si>
    <t>（備考）</t>
    <rPh sb="1" eb="3">
      <t>ビコウ</t>
    </rPh>
    <phoneticPr fontId="6"/>
  </si>
  <si>
    <t>その他</t>
    <rPh sb="2" eb="3">
      <t>タ</t>
    </rPh>
    <phoneticPr fontId="6"/>
  </si>
  <si>
    <t>担当者</t>
    <rPh sb="0" eb="3">
      <t>タントウシャ</t>
    </rPh>
    <phoneticPr fontId="6"/>
  </si>
  <si>
    <t>兼務</t>
    <rPh sb="0" eb="2">
      <t>ケンム</t>
    </rPh>
    <phoneticPr fontId="6"/>
  </si>
  <si>
    <t>窓口（連絡先）</t>
    <rPh sb="0" eb="2">
      <t>マドグチ</t>
    </rPh>
    <rPh sb="3" eb="6">
      <t>レンラクサキ</t>
    </rPh>
    <phoneticPr fontId="6"/>
  </si>
  <si>
    <t>印</t>
    <rPh sb="0" eb="1">
      <t>イン</t>
    </rPh>
    <phoneticPr fontId="6"/>
  </si>
  <si>
    <t>名　　　　　　　称</t>
    <rPh sb="0" eb="1">
      <t>メイ</t>
    </rPh>
    <rPh sb="8" eb="9">
      <t>ショウ</t>
    </rPh>
    <phoneticPr fontId="6"/>
  </si>
  <si>
    <t>主たる事務所の所在地</t>
    <rPh sb="0" eb="1">
      <t>シュ</t>
    </rPh>
    <rPh sb="3" eb="6">
      <t>ジムショ</t>
    </rPh>
    <rPh sb="7" eb="10">
      <t>ショザイチ</t>
    </rPh>
    <phoneticPr fontId="6"/>
  </si>
  <si>
    <t>法人である場合その種別</t>
    <rPh sb="0" eb="2">
      <t>ホウジン</t>
    </rPh>
    <rPh sb="5" eb="7">
      <t>バアイ</t>
    </rPh>
    <rPh sb="9" eb="11">
      <t>シュベツ</t>
    </rPh>
    <phoneticPr fontId="6"/>
  </si>
  <si>
    <t>法人所轄庁</t>
    <rPh sb="0" eb="2">
      <t>ホウジン</t>
    </rPh>
    <rPh sb="2" eb="5">
      <t>ショカツチョウ</t>
    </rPh>
    <phoneticPr fontId="6"/>
  </si>
  <si>
    <t>連絡先</t>
    <rPh sb="0" eb="3">
      <t>レンラクサキ</t>
    </rPh>
    <phoneticPr fontId="6"/>
  </si>
  <si>
    <t>Ｆ Ａ Ｘ 番 号</t>
    <rPh sb="6" eb="7">
      <t>バン</t>
    </rPh>
    <rPh sb="8" eb="9">
      <t>ゴウ</t>
    </rPh>
    <phoneticPr fontId="6"/>
  </si>
  <si>
    <t>代表者の職・氏名</t>
    <rPh sb="0" eb="3">
      <t>ダイヒョウシャ</t>
    </rPh>
    <rPh sb="4" eb="5">
      <t>ショク</t>
    </rPh>
    <rPh sb="6" eb="8">
      <t>シメイ</t>
    </rPh>
    <phoneticPr fontId="6"/>
  </si>
  <si>
    <t>職　　　　　名</t>
    <rPh sb="0" eb="1">
      <t>ショク</t>
    </rPh>
    <rPh sb="6" eb="7">
      <t>メイ</t>
    </rPh>
    <phoneticPr fontId="6"/>
  </si>
  <si>
    <t>氏　　　　　名</t>
    <rPh sb="0" eb="1">
      <t>シ</t>
    </rPh>
    <rPh sb="6" eb="7">
      <t>メイ</t>
    </rPh>
    <phoneticPr fontId="6"/>
  </si>
  <si>
    <t>代 表 者 の 住 所</t>
    <rPh sb="0" eb="1">
      <t>ダイ</t>
    </rPh>
    <rPh sb="2" eb="3">
      <t>ヒョウ</t>
    </rPh>
    <rPh sb="4" eb="5">
      <t>モノ</t>
    </rPh>
    <rPh sb="8" eb="9">
      <t>ジュウ</t>
    </rPh>
    <rPh sb="10" eb="11">
      <t>トコロ</t>
    </rPh>
    <phoneticPr fontId="6"/>
  </si>
  <si>
    <t>名　　　　　称</t>
    <rPh sb="0" eb="1">
      <t>メイ</t>
    </rPh>
    <rPh sb="6" eb="7">
      <t>ショウ</t>
    </rPh>
    <phoneticPr fontId="6"/>
  </si>
  <si>
    <t>（別紙）</t>
    <rPh sb="1" eb="3">
      <t>ベッシ</t>
    </rPh>
    <phoneticPr fontId="6"/>
  </si>
  <si>
    <t>指定年月日</t>
    <rPh sb="0" eb="2">
      <t>シテイ</t>
    </rPh>
    <rPh sb="2" eb="5">
      <t>ネンガッピ</t>
    </rPh>
    <phoneticPr fontId="6"/>
  </si>
  <si>
    <t>法律の名称</t>
    <rPh sb="0" eb="2">
      <t>ホウリツ</t>
    </rPh>
    <rPh sb="3" eb="5">
      <t>メイショウ</t>
    </rPh>
    <phoneticPr fontId="6"/>
  </si>
  <si>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6"/>
  </si>
  <si>
    <t>苦情解決の措置概要</t>
    <rPh sb="0" eb="2">
      <t>クジョウ</t>
    </rPh>
    <rPh sb="2" eb="4">
      <t>カイケツ</t>
    </rPh>
    <rPh sb="5" eb="7">
      <t>ソチ</t>
    </rPh>
    <rPh sb="7" eb="9">
      <t>ガイヨウ</t>
    </rPh>
    <phoneticPr fontId="6"/>
  </si>
  <si>
    <t>協力医療機関</t>
    <rPh sb="0" eb="2">
      <t>キョウリョク</t>
    </rPh>
    <rPh sb="2" eb="4">
      <t>イリョウ</t>
    </rPh>
    <rPh sb="4" eb="6">
      <t>キカン</t>
    </rPh>
    <phoneticPr fontId="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</si>
  <si>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</si>
  <si>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6"/>
  </si>
  <si>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</si>
  <si>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第三者評価の実施状況</t>
    <rPh sb="0" eb="3">
      <t>ダイサンシャ</t>
    </rPh>
    <rPh sb="3" eb="5">
      <t>ヒョウカ</t>
    </rPh>
    <rPh sb="6" eb="8">
      <t>ジッシ</t>
    </rPh>
    <rPh sb="8" eb="10">
      <t>ジョウキョウ</t>
    </rPh>
    <phoneticPr fontId="6"/>
  </si>
  <si>
    <t>申請者（設置者）</t>
    <rPh sb="0" eb="3">
      <t>シンセイシャ</t>
    </rPh>
    <rPh sb="4" eb="7">
      <t>セッチシャ</t>
    </rPh>
    <phoneticPr fontId="6"/>
  </si>
  <si>
    <t>備　　　　考</t>
    <rPh sb="0" eb="1">
      <t>ソナエ</t>
    </rPh>
    <rPh sb="5" eb="6">
      <t>コウ</t>
    </rPh>
    <phoneticPr fontId="6"/>
  </si>
  <si>
    <t>（設置者）</t>
    <rPh sb="1" eb="4">
      <t>セッチシャ</t>
    </rPh>
    <phoneticPr fontId="6"/>
  </si>
  <si>
    <t>名　称</t>
    <rPh sb="0" eb="1">
      <t>ナ</t>
    </rPh>
    <rPh sb="2" eb="3">
      <t>ショウ</t>
    </rPh>
    <phoneticPr fontId="6"/>
  </si>
  <si>
    <t>代表者</t>
    <rPh sb="0" eb="3">
      <t>ダイヒョウシャ</t>
    </rPh>
    <phoneticPr fontId="6"/>
  </si>
  <si>
    <t>指定事業所番号</t>
    <rPh sb="0" eb="2">
      <t>シテイ</t>
    </rPh>
    <rPh sb="2" eb="5">
      <t>ジギョウショ</t>
    </rPh>
    <rPh sb="5" eb="7">
      <t>バンゴウ</t>
    </rPh>
    <phoneticPr fontId="6"/>
  </si>
  <si>
    <t>住所</t>
    <rPh sb="0" eb="2">
      <t>ジュウショ</t>
    </rPh>
    <phoneticPr fontId="6"/>
  </si>
  <si>
    <t>氏名</t>
    <rPh sb="0" eb="2">
      <t>シメイ</t>
    </rPh>
    <phoneticPr fontId="6"/>
  </si>
  <si>
    <t>生年月日</t>
    <rPh sb="0" eb="2">
      <t>セイネン</t>
    </rPh>
    <rPh sb="2" eb="4">
      <t>ガッピ</t>
    </rPh>
    <phoneticPr fontId="6"/>
  </si>
  <si>
    <t>職務内容</t>
    <rPh sb="0" eb="2">
      <t>ショクム</t>
    </rPh>
    <rPh sb="2" eb="4">
      <t>ナイヨウ</t>
    </rPh>
    <phoneticPr fontId="6"/>
  </si>
  <si>
    <t>申請者</t>
    <rPh sb="0" eb="3">
      <t>シンセイシャ</t>
    </rPh>
    <phoneticPr fontId="6"/>
  </si>
  <si>
    <t>住　所</t>
    <rPh sb="0" eb="1">
      <t>じゅう</t>
    </rPh>
    <rPh sb="2" eb="3">
      <t>しょ</t>
    </rPh>
    <phoneticPr fontId="6" type="Hiragana" alignment="distributed"/>
  </si>
  <si>
    <t>記</t>
    <rPh sb="0" eb="1">
      <t>キ</t>
    </rPh>
    <phoneticPr fontId="6"/>
  </si>
  <si>
    <t>住　　所</t>
    <rPh sb="0" eb="1">
      <t>（ふり</t>
    </rPh>
    <rPh sb="3" eb="4">
      <t>がな）</t>
    </rPh>
    <phoneticPr fontId="6" type="Hiragana" alignment="center"/>
  </si>
  <si>
    <t>氏　　名</t>
    <rPh sb="0" eb="1">
      <t>シ</t>
    </rPh>
    <rPh sb="3" eb="4">
      <t>メイ</t>
    </rPh>
    <phoneticPr fontId="6"/>
  </si>
  <si>
    <t>注</t>
    <rPh sb="0" eb="1">
      <t>ちゅう</t>
    </rPh>
    <phoneticPr fontId="6" type="Hiragana" alignment="distributed"/>
  </si>
  <si>
    <t>施設又は事業所の所在地</t>
    <rPh sb="0" eb="2">
      <t>シセツ</t>
    </rPh>
    <rPh sb="2" eb="3">
      <t>マタ</t>
    </rPh>
    <rPh sb="4" eb="6">
      <t>ジギョウ</t>
    </rPh>
    <rPh sb="6" eb="7">
      <t>ショ</t>
    </rPh>
    <rPh sb="8" eb="11">
      <t>ショザイチ</t>
    </rPh>
    <phoneticPr fontId="6"/>
  </si>
  <si>
    <t>指定を受けようとする事業等の種類</t>
    <rPh sb="0" eb="2">
      <t>シテイ</t>
    </rPh>
    <rPh sb="3" eb="4">
      <t>ウ</t>
    </rPh>
    <rPh sb="10" eb="12">
      <t>ジギョウ</t>
    </rPh>
    <rPh sb="12" eb="13">
      <t>トウ</t>
    </rPh>
    <rPh sb="14" eb="16">
      <t>シュルイ</t>
    </rPh>
    <phoneticPr fontId="6"/>
  </si>
  <si>
    <t>事業等の種別</t>
    <rPh sb="0" eb="2">
      <t>ジギョウ</t>
    </rPh>
    <rPh sb="2" eb="3">
      <t>トウ</t>
    </rPh>
    <rPh sb="4" eb="5">
      <t>タネ</t>
    </rPh>
    <rPh sb="5" eb="6">
      <t>ベツ</t>
    </rPh>
    <phoneticPr fontId="6"/>
  </si>
  <si>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6"/>
  </si>
  <si>
    <t>　　１　　「受付番号」欄には記載しないでください。</t>
    <rPh sb="6" eb="8">
      <t>ウケツケ</t>
    </rPh>
    <rPh sb="8" eb="10">
      <t>バンゴウ</t>
    </rPh>
    <rPh sb="11" eb="12">
      <t>ラン</t>
    </rPh>
    <rPh sb="14" eb="16">
      <t>キサイ</t>
    </rPh>
    <phoneticPr fontId="6"/>
  </si>
  <si>
    <t>児童発達支援管理責任者</t>
    <rPh sb="0" eb="2">
      <t>ジドウ</t>
    </rPh>
    <rPh sb="2" eb="4">
      <t>ハッタツ</t>
    </rPh>
    <rPh sb="4" eb="6">
      <t>シエン</t>
    </rPh>
    <rPh sb="6" eb="8">
      <t>カンリ</t>
    </rPh>
    <rPh sb="8" eb="10">
      <t>セキニン</t>
    </rPh>
    <rPh sb="10" eb="11">
      <t>シャ</t>
    </rPh>
    <phoneticPr fontId="6"/>
  </si>
  <si>
    <t>様式第１号</t>
    <rPh sb="0" eb="2">
      <t>ヨウシキ</t>
    </rPh>
    <rPh sb="2" eb="3">
      <t>ダイ</t>
    </rPh>
    <rPh sb="4" eb="5">
      <t>ゴウ</t>
    </rPh>
    <phoneticPr fontId="6"/>
  </si>
  <si>
    <t>保育士</t>
    <rPh sb="0" eb="3">
      <t>ホイクシ</t>
    </rPh>
    <phoneticPr fontId="6"/>
  </si>
  <si>
    <t>機能訓練担当職員</t>
    <rPh sb="0" eb="2">
      <t>キノウ</t>
    </rPh>
    <rPh sb="2" eb="4">
      <t>クンレン</t>
    </rPh>
    <rPh sb="4" eb="6">
      <t>タントウ</t>
    </rPh>
    <rPh sb="6" eb="8">
      <t>ショクイン</t>
    </rPh>
    <phoneticPr fontId="6"/>
  </si>
  <si>
    <t>設備</t>
    <rPh sb="0" eb="2">
      <t>セツビ</t>
    </rPh>
    <phoneticPr fontId="6"/>
  </si>
  <si>
    <t>指導訓練室</t>
    <rPh sb="0" eb="2">
      <t>シドウ</t>
    </rPh>
    <rPh sb="2" eb="4">
      <t>クンレン</t>
    </rPh>
    <rPh sb="4" eb="5">
      <t>シツ</t>
    </rPh>
    <phoneticPr fontId="6"/>
  </si>
  <si>
    <t>利用定員</t>
    <rPh sb="0" eb="2">
      <t>リヨウ</t>
    </rPh>
    <rPh sb="2" eb="4">
      <t>テイイン</t>
    </rPh>
    <phoneticPr fontId="6"/>
  </si>
  <si>
    <t>管理者</t>
    <rPh sb="0" eb="3">
      <t>カンリシャ</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</si>
  <si>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</si>
  <si>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</si>
  <si>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住 所</t>
    <rPh sb="0" eb="1">
      <t>ジュウ</t>
    </rPh>
    <rPh sb="2" eb="3">
      <t>トコロ</t>
    </rPh>
    <phoneticPr fontId="6"/>
  </si>
  <si>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6"/>
  </si>
  <si>
    <t>多機能型実施の有無</t>
    <rPh sb="0" eb="3">
      <t>タキノウ</t>
    </rPh>
    <rPh sb="3" eb="4">
      <t>ガタ</t>
    </rPh>
    <rPh sb="4" eb="6">
      <t>ジッシ</t>
    </rPh>
    <rPh sb="7" eb="9">
      <t>ウム</t>
    </rPh>
    <phoneticPr fontId="6"/>
  </si>
  <si>
    <t>一体的に管理運営される他の事業所</t>
    <rPh sb="0" eb="3">
      <t>イッタイテキ</t>
    </rPh>
    <rPh sb="4" eb="6">
      <t>カンリ</t>
    </rPh>
    <rPh sb="6" eb="8">
      <t>ウンエイ</t>
    </rPh>
    <rPh sb="11" eb="12">
      <t>ホカ</t>
    </rPh>
    <rPh sb="13" eb="16">
      <t>ジギョウショ</t>
    </rPh>
    <phoneticPr fontId="6"/>
  </si>
  <si>
    <t>合計</t>
    <rPh sb="0" eb="2">
      <t>ゴウケイ</t>
    </rPh>
    <phoneticPr fontId="6"/>
  </si>
  <si>
    <t>事業所</t>
    <rPh sb="0" eb="3">
      <t>ジギョウショ</t>
    </rPh>
    <phoneticPr fontId="6"/>
  </si>
  <si>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6"/>
  </si>
  <si>
    <t>営業日</t>
    <rPh sb="0" eb="3">
      <t>エイギョウビ</t>
    </rPh>
    <phoneticPr fontId="6"/>
  </si>
  <si>
    <t>営業時間</t>
    <rPh sb="0" eb="2">
      <t>エイギョウ</t>
    </rPh>
    <rPh sb="2" eb="4">
      <t>ジカン</t>
    </rPh>
    <phoneticPr fontId="6"/>
  </si>
  <si>
    <t>実施サービス</t>
    <rPh sb="0" eb="2">
      <t>ジッシ</t>
    </rPh>
    <phoneticPr fontId="6"/>
  </si>
  <si>
    <t>送迎サービス</t>
    <rPh sb="0" eb="2">
      <t>ソウゲイ</t>
    </rPh>
    <phoneticPr fontId="6"/>
  </si>
  <si>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6"/>
  </si>
  <si>
    <t>別　紙</t>
    <rPh sb="0" eb="1">
      <t>ベツ</t>
    </rPh>
    <rPh sb="2" eb="3">
      <t>カミ</t>
    </rPh>
    <phoneticPr fontId="6"/>
  </si>
  <si>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6"/>
  </si>
  <si>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6"/>
  </si>
  <si>
    <t>所属団体(法人)名</t>
    <rPh sb="0" eb="2">
      <t>ショゾク</t>
    </rPh>
    <rPh sb="2" eb="4">
      <t>ダンタイ</t>
    </rPh>
    <rPh sb="5" eb="7">
      <t>ホウジン</t>
    </rPh>
    <rPh sb="8" eb="9">
      <t>メイ</t>
    </rPh>
    <phoneticPr fontId="6"/>
  </si>
  <si>
    <t>指定番号</t>
    <rPh sb="0" eb="2">
      <t>シテイ</t>
    </rPh>
    <rPh sb="2" eb="4">
      <t>バンゴウ</t>
    </rPh>
    <phoneticPr fontId="6"/>
  </si>
  <si>
    <t>電　話</t>
    <rPh sb="0" eb="1">
      <t>デン</t>
    </rPh>
    <rPh sb="2" eb="3">
      <t>ワ</t>
    </rPh>
    <phoneticPr fontId="6"/>
  </si>
  <si>
    <t>施設種別　（別表から選択してください）</t>
    <rPh sb="0" eb="2">
      <t>シセツ</t>
    </rPh>
    <rPh sb="2" eb="4">
      <t>シュベツ</t>
    </rPh>
    <phoneticPr fontId="6"/>
  </si>
  <si>
    <t>棟の名称　(記入例：管理棟）</t>
    <rPh sb="0" eb="1">
      <t>トウ</t>
    </rPh>
    <rPh sb="2" eb="4">
      <t>メイショウ</t>
    </rPh>
    <rPh sb="6" eb="8">
      <t>キニュウ</t>
    </rPh>
    <rPh sb="8" eb="9">
      <t>レイ</t>
    </rPh>
    <rPh sb="10" eb="12">
      <t>カンリ</t>
    </rPh>
    <rPh sb="12" eb="13">
      <t>トウ</t>
    </rPh>
    <phoneticPr fontId="6"/>
  </si>
  <si>
    <t>施設名称</t>
    <rPh sb="0" eb="2">
      <t>シセツ</t>
    </rPh>
    <rPh sb="2" eb="4">
      <t>メイショウ</t>
    </rPh>
    <phoneticPr fontId="6"/>
  </si>
  <si>
    <t>※書ききれない場合は、裏面欄外に御記入ください。</t>
    <rPh sb="13" eb="15">
      <t>ランガイ</t>
    </rPh>
    <phoneticPr fontId="6"/>
  </si>
  <si>
    <t>Ｂ</t>
    <phoneticPr fontId="6"/>
  </si>
  <si>
    <t>1.　木造</t>
    <rPh sb="3" eb="5">
      <t>モクゾウ</t>
    </rPh>
    <phoneticPr fontId="6"/>
  </si>
  <si>
    <t>2.　鉄筋ｺﾝｸﾘｰﾄ構造（RC）</t>
    <rPh sb="3" eb="5">
      <t>テッキン</t>
    </rPh>
    <rPh sb="11" eb="13">
      <t>コウゾウ</t>
    </rPh>
    <phoneticPr fontId="6"/>
  </si>
  <si>
    <t>3.　鉄骨構造（Ｓ）</t>
    <rPh sb="3" eb="5">
      <t>テッコツ</t>
    </rPh>
    <rPh sb="5" eb="7">
      <t>コウゾウ</t>
    </rPh>
    <phoneticPr fontId="6"/>
  </si>
  <si>
    <t>4.　鉄骨鉄筋ｺﾝｸﾘｰﾄ構造（SRC）</t>
    <rPh sb="3" eb="5">
      <t>テッコツ</t>
    </rPh>
    <rPh sb="5" eb="7">
      <t>テッキン</t>
    </rPh>
    <rPh sb="13" eb="15">
      <t>コウゾウ</t>
    </rPh>
    <phoneticPr fontId="6"/>
  </si>
  <si>
    <t>　建物が竣工（完成）した年</t>
    <rPh sb="7" eb="9">
      <t>カンセイ</t>
    </rPh>
    <phoneticPr fontId="6"/>
  </si>
  <si>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6"/>
  </si>
  <si>
    <t>→　終了</t>
    <rPh sb="2" eb="4">
      <t>シュウリョウ</t>
    </rPh>
    <phoneticPr fontId="6"/>
  </si>
  <si>
    <t>Ｄ</t>
    <phoneticPr fontId="6"/>
  </si>
  <si>
    <t>　　　　　　　　　　　　　階建</t>
    <rPh sb="13" eb="14">
      <t>カイ</t>
    </rPh>
    <rPh sb="14" eb="15">
      <t>ダテ</t>
    </rPh>
    <phoneticPr fontId="6"/>
  </si>
  <si>
    <t>（ビル一室等使用の場合は、当該建物総階数）</t>
  </si>
  <si>
    <t>　耐震診断実施済み</t>
    <rPh sb="1" eb="3">
      <t>タイシン</t>
    </rPh>
    <rPh sb="3" eb="5">
      <t>シンダン</t>
    </rPh>
    <rPh sb="5" eb="7">
      <t>ジッシ</t>
    </rPh>
    <rPh sb="7" eb="8">
      <t>ズ</t>
    </rPh>
    <phoneticPr fontId="6"/>
  </si>
  <si>
    <t>　実施日：　　　　　　年　　　月</t>
    <rPh sb="1" eb="3">
      <t>ジッシ</t>
    </rPh>
    <rPh sb="3" eb="4">
      <t>ヒ</t>
    </rPh>
    <phoneticPr fontId="6"/>
  </si>
  <si>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6"/>
  </si>
  <si>
    <t>　耐震診断未実施</t>
    <rPh sb="1" eb="3">
      <t>タイシン</t>
    </rPh>
    <rPh sb="3" eb="5">
      <t>シンダン</t>
    </rPh>
    <rPh sb="5" eb="8">
      <t>ミジッシ</t>
    </rPh>
    <phoneticPr fontId="6"/>
  </si>
  <si>
    <t>⇒裏面へ</t>
    <rPh sb="1" eb="3">
      <t>ウラメン</t>
    </rPh>
    <phoneticPr fontId="6"/>
  </si>
  <si>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6"/>
  </si>
  <si>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6"/>
  </si>
  <si>
    <t>1．改修済み</t>
    <rPh sb="2" eb="4">
      <t>カイシュウ</t>
    </rPh>
    <rPh sb="4" eb="5">
      <t>ズ</t>
    </rPh>
    <phoneticPr fontId="6"/>
  </si>
  <si>
    <t>2．改修中</t>
    <rPh sb="2" eb="5">
      <t>カイシュウチュウ</t>
    </rPh>
    <phoneticPr fontId="6"/>
  </si>
  <si>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6"/>
  </si>
  <si>
    <t>イ.　法人において、耐震工事経費確保困難</t>
  </si>
  <si>
    <t>ウ.　改築のための土地確保が困難</t>
    <rPh sb="3" eb="5">
      <t>カイチク</t>
    </rPh>
    <rPh sb="9" eb="11">
      <t>トチ</t>
    </rPh>
    <rPh sb="11" eb="13">
      <t>カクホ</t>
    </rPh>
    <rPh sb="14" eb="16">
      <t>コンナン</t>
    </rPh>
    <phoneticPr fontId="6"/>
  </si>
  <si>
    <t>エ.　関係者間の調整が困難</t>
    <rPh sb="3" eb="6">
      <t>カンケイシャ</t>
    </rPh>
    <rPh sb="6" eb="7">
      <t>カン</t>
    </rPh>
    <rPh sb="8" eb="10">
      <t>チョウセイ</t>
    </rPh>
    <rPh sb="11" eb="13">
      <t>コンナン</t>
    </rPh>
    <phoneticPr fontId="6"/>
  </si>
  <si>
    <t>オ.　平成２６年度以降、改修予定</t>
    <rPh sb="3" eb="5">
      <t>ヘイセイ</t>
    </rPh>
    <rPh sb="7" eb="9">
      <t>ネンド</t>
    </rPh>
    <rPh sb="9" eb="11">
      <t>イコウ</t>
    </rPh>
    <rPh sb="12" eb="14">
      <t>カイシュウ</t>
    </rPh>
    <rPh sb="14" eb="16">
      <t>ヨテイ</t>
    </rPh>
    <phoneticPr fontId="6"/>
  </si>
  <si>
    <t>カ.　施設が休止中若しくは現在、使用されていない</t>
    <rPh sb="3" eb="5">
      <t>シセツ</t>
    </rPh>
    <rPh sb="6" eb="9">
      <t>キュウシチュウ</t>
    </rPh>
    <rPh sb="9" eb="10">
      <t>モ</t>
    </rPh>
    <rPh sb="13" eb="15">
      <t>ゲンザイ</t>
    </rPh>
    <rPh sb="16" eb="18">
      <t>シヨウ</t>
    </rPh>
    <phoneticPr fontId="6"/>
  </si>
  <si>
    <t>キ.　既に耐震工事済み</t>
    <rPh sb="3" eb="4">
      <t>スデ</t>
    </rPh>
    <rPh sb="5" eb="7">
      <t>タイシン</t>
    </rPh>
    <rPh sb="7" eb="9">
      <t>コウジ</t>
    </rPh>
    <rPh sb="9" eb="10">
      <t>ズ</t>
    </rPh>
    <phoneticPr fontId="6"/>
  </si>
  <si>
    <t>ク.　その他</t>
    <rPh sb="5" eb="6">
      <t>タ</t>
    </rPh>
    <phoneticPr fontId="6"/>
  </si>
  <si>
    <t>　具体的に　：　　　　　　　　　　　　　　　　</t>
    <rPh sb="1" eb="4">
      <t>グタイテキ</t>
    </rPh>
    <phoneticPr fontId="6"/>
  </si>
  <si>
    <t>⑥</t>
    <phoneticPr fontId="6"/>
  </si>
  <si>
    <t>1．改修中</t>
    <rPh sb="2" eb="5">
      <t>カイシュウチュウ</t>
    </rPh>
    <phoneticPr fontId="6"/>
  </si>
  <si>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6"/>
  </si>
  <si>
    <t>3．診断予定　（実施時期：　　　　　年　　　月）</t>
    <rPh sb="2" eb="4">
      <t>シンダン</t>
    </rPh>
    <rPh sb="4" eb="6">
      <t>ヨテイ</t>
    </rPh>
    <rPh sb="8" eb="10">
      <t>ジッシ</t>
    </rPh>
    <rPh sb="10" eb="12">
      <t>ジキ</t>
    </rPh>
    <rPh sb="18" eb="19">
      <t>ネン</t>
    </rPh>
    <rPh sb="22" eb="23">
      <t>ツキ</t>
    </rPh>
    <phoneticPr fontId="6"/>
  </si>
  <si>
    <t>4．廃止予定　（廃止時期：　　　　　年　　　月）</t>
    <rPh sb="2" eb="4">
      <t>ハイシ</t>
    </rPh>
    <rPh sb="4" eb="6">
      <t>ヨテイ</t>
    </rPh>
    <rPh sb="8" eb="10">
      <t>ハイシ</t>
    </rPh>
    <rPh sb="10" eb="12">
      <t>ジキ</t>
    </rPh>
    <rPh sb="18" eb="19">
      <t>ネン</t>
    </rPh>
    <rPh sb="22" eb="23">
      <t>ツキ</t>
    </rPh>
    <phoneticPr fontId="6"/>
  </si>
  <si>
    <t>5．上記以外</t>
    <rPh sb="2" eb="4">
      <t>ジョウキ</t>
    </rPh>
    <rPh sb="4" eb="6">
      <t>イガイ</t>
    </rPh>
    <phoneticPr fontId="6"/>
  </si>
  <si>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6"/>
  </si>
  <si>
    <t>イ.　法人において、耐震工事経費確保困難</t>
    <rPh sb="3" eb="5">
      <t>ホウジン</t>
    </rPh>
    <rPh sb="10" eb="12">
      <t>タイシン</t>
    </rPh>
    <rPh sb="12" eb="14">
      <t>コウジ</t>
    </rPh>
    <rPh sb="14" eb="16">
      <t>ケイヒ</t>
    </rPh>
    <rPh sb="16" eb="18">
      <t>カクホ</t>
    </rPh>
    <rPh sb="18" eb="20">
      <t>コンナン</t>
    </rPh>
    <phoneticPr fontId="6"/>
  </si>
  <si>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</si>
  <si>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</si>
  <si>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</si>
  <si>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</si>
  <si>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</si>
  <si>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</si>
  <si>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</si>
  <si>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</si>
  <si>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</si>
  <si>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</si>
  <si>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</si>
  <si>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</si>
  <si>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</si>
  <si>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</si>
  <si>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</si>
  <si>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</si>
  <si>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</si>
  <si>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</si>
  <si>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</si>
  <si>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</si>
  <si>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</si>
  <si>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</si>
  <si>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</si>
  <si>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6"/>
  </si>
  <si>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6"/>
  </si>
  <si>
    <t>（注）多機能型による他の事業所については、下欄に記載すること。</t>
    <rPh sb="3" eb="6">
      <t>タキノウ</t>
    </rPh>
    <rPh sb="6" eb="7">
      <t>ガタ</t>
    </rPh>
    <rPh sb="10" eb="11">
      <t>タ</t>
    </rPh>
    <rPh sb="21" eb="22">
      <t>シタ</t>
    </rPh>
    <rPh sb="22" eb="23">
      <t>ラン</t>
    </rPh>
    <rPh sb="24" eb="26">
      <t>キサイ</t>
    </rPh>
    <phoneticPr fontId="6"/>
  </si>
  <si>
    <t>事業所2</t>
    <rPh sb="0" eb="3">
      <t>ジギョウショ</t>
    </rPh>
    <phoneticPr fontId="6"/>
  </si>
  <si>
    <t>事業所3</t>
    <rPh sb="0" eb="3">
      <t>ジギョウショ</t>
    </rPh>
    <phoneticPr fontId="6"/>
  </si>
  <si>
    <t>事業所4</t>
    <rPh sb="0" eb="3">
      <t>ジギョウショ</t>
    </rPh>
    <phoneticPr fontId="6"/>
  </si>
  <si>
    <t>事業所5</t>
    <rPh sb="0" eb="3">
      <t>ジギョウショ</t>
    </rPh>
    <phoneticPr fontId="6"/>
  </si>
  <si>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6"/>
  </si>
  <si>
    <t>兼務する職種
及び勤務時間等</t>
    <rPh sb="0" eb="2">
      <t>ケンム</t>
    </rPh>
    <rPh sb="4" eb="6">
      <t>ショクシュ</t>
    </rPh>
    <rPh sb="7" eb="8">
      <t>オヨ</t>
    </rPh>
    <rPh sb="9" eb="11">
      <t>キンム</t>
    </rPh>
    <rPh sb="11" eb="13">
      <t>ジカン</t>
    </rPh>
    <rPh sb="13" eb="14">
      <t>トウ</t>
    </rPh>
    <phoneticPr fontId="6"/>
  </si>
  <si>
    <t>主たる対象とする障害の種類</t>
    <rPh sb="0" eb="1">
      <t>シュ</t>
    </rPh>
    <rPh sb="3" eb="5">
      <t>タイショウ</t>
    </rPh>
    <rPh sb="8" eb="10">
      <t>ショウガイ</t>
    </rPh>
    <rPh sb="11" eb="13">
      <t>シュルイ</t>
    </rPh>
    <phoneticPr fontId="6"/>
  </si>
  <si>
    <t>無し</t>
    <rPh sb="0" eb="1">
      <t>ム</t>
    </rPh>
    <phoneticPr fontId="6"/>
  </si>
  <si>
    <t>難聴</t>
    <rPh sb="0" eb="2">
      <t>ナンチョウ</t>
    </rPh>
    <phoneticPr fontId="6"/>
  </si>
  <si>
    <t>重症心身障害</t>
    <rPh sb="0" eb="2">
      <t>ジュウショウ</t>
    </rPh>
    <rPh sb="2" eb="4">
      <t>シンシン</t>
    </rPh>
    <rPh sb="4" eb="6">
      <t>ショウガイ</t>
    </rPh>
    <phoneticPr fontId="6"/>
  </si>
  <si>
    <t>その他</t>
    <rPh sb="2" eb="3">
      <t>ホカ</t>
    </rPh>
    <phoneticPr fontId="6"/>
  </si>
  <si>
    <t>実施事業</t>
  </si>
  <si>
    <t>医療型児童発達支援</t>
    <rPh sb="0" eb="2">
      <t>イリョウ</t>
    </rPh>
    <rPh sb="2" eb="3">
      <t>ガタ</t>
    </rPh>
    <rPh sb="3" eb="5">
      <t>ジドウ</t>
    </rPh>
    <rPh sb="5" eb="7">
      <t>ハッタツ</t>
    </rPh>
    <rPh sb="7" eb="9">
      <t>シエン</t>
    </rPh>
    <phoneticPr fontId="6"/>
  </si>
  <si>
    <t>放課後等デイ</t>
    <rPh sb="0" eb="3">
      <t>ホウカゴ</t>
    </rPh>
    <rPh sb="3" eb="4">
      <t>トウ</t>
    </rPh>
    <phoneticPr fontId="6"/>
  </si>
  <si>
    <t>サービス単位</t>
    <rPh sb="4" eb="6">
      <t>タンイ</t>
    </rPh>
    <phoneticPr fontId="6"/>
  </si>
  <si>
    <t>有</t>
    <rPh sb="0" eb="1">
      <t>ア</t>
    </rPh>
    <phoneticPr fontId="6"/>
  </si>
  <si>
    <t>無</t>
    <rPh sb="0" eb="1">
      <t>ム</t>
    </rPh>
    <phoneticPr fontId="6"/>
  </si>
  <si>
    <t>主たる事業所</t>
    <rPh sb="0" eb="1">
      <t>シュ</t>
    </rPh>
    <rPh sb="3" eb="6">
      <t>ジギョウショ</t>
    </rPh>
    <phoneticPr fontId="6"/>
  </si>
  <si>
    <t>従たる事業所</t>
    <rPh sb="0" eb="1">
      <t>ジュウ</t>
    </rPh>
    <rPh sb="3" eb="6">
      <t>ジギョウショ</t>
    </rPh>
    <phoneticPr fontId="6"/>
  </si>
  <si>
    <t>定員（人）</t>
    <rPh sb="0" eb="2">
      <t>テイイン</t>
    </rPh>
    <rPh sb="3" eb="4">
      <t>ニン</t>
    </rPh>
    <phoneticPr fontId="6"/>
  </si>
  <si>
    <t>従　業　者　の　職　種　・　員　数</t>
    <rPh sb="0" eb="1">
      <t>ジュウ</t>
    </rPh>
    <rPh sb="2" eb="3">
      <t>ギョウ</t>
    </rPh>
    <rPh sb="4" eb="5">
      <t>シャ</t>
    </rPh>
    <rPh sb="8" eb="9">
      <t>ショク</t>
    </rPh>
    <rPh sb="10" eb="11">
      <t>タネ</t>
    </rPh>
    <rPh sb="14" eb="15">
      <t>イン</t>
    </rPh>
    <rPh sb="16" eb="17">
      <t>カズ</t>
    </rPh>
    <phoneticPr fontId="6"/>
  </si>
  <si>
    <t>児童発達支援
管理責任者</t>
    <rPh sb="0" eb="2">
      <t>ジドウ</t>
    </rPh>
    <rPh sb="2" eb="4">
      <t>ハッタツ</t>
    </rPh>
    <rPh sb="4" eb="6">
      <t>シエン</t>
    </rPh>
    <rPh sb="7" eb="9">
      <t>カンリ</t>
    </rPh>
    <rPh sb="9" eb="12">
      <t>セキニンシャ</t>
    </rPh>
    <phoneticPr fontId="6"/>
  </si>
  <si>
    <t>医師
（嘱託医含む）</t>
    <rPh sb="0" eb="2">
      <t>イシ</t>
    </rPh>
    <rPh sb="4" eb="7">
      <t>ショクタクイ</t>
    </rPh>
    <rPh sb="7" eb="8">
      <t>フク</t>
    </rPh>
    <phoneticPr fontId="6"/>
  </si>
  <si>
    <t>※兼務</t>
    <rPh sb="1" eb="3">
      <t>ケンム</t>
    </rPh>
    <phoneticPr fontId="6"/>
  </si>
  <si>
    <t>従業者数</t>
    <rPh sb="0" eb="3">
      <t>ジュウギョウシャ</t>
    </rPh>
    <rPh sb="3" eb="4">
      <t>スウ</t>
    </rPh>
    <phoneticPr fontId="6"/>
  </si>
  <si>
    <t>常勤（人）</t>
    <rPh sb="0" eb="2">
      <t>ジョウキン</t>
    </rPh>
    <rPh sb="3" eb="4">
      <t>ニン</t>
    </rPh>
    <phoneticPr fontId="6"/>
  </si>
  <si>
    <t>非常勤（人）</t>
    <rPh sb="0" eb="3">
      <t>ヒジョウキン</t>
    </rPh>
    <rPh sb="4" eb="5">
      <t>ニン</t>
    </rPh>
    <phoneticPr fontId="6"/>
  </si>
  <si>
    <t>主たる事業所</t>
    <rPh sb="0" eb="1">
      <t>シュ</t>
    </rPh>
    <rPh sb="3" eb="5">
      <t>ジギョウ</t>
    </rPh>
    <rPh sb="5" eb="6">
      <t>ショ</t>
    </rPh>
    <phoneticPr fontId="6"/>
  </si>
  <si>
    <t>従たる事業所</t>
    <rPh sb="0" eb="1">
      <t>ジュウ</t>
    </rPh>
    <rPh sb="3" eb="5">
      <t>ジギョウ</t>
    </rPh>
    <rPh sb="5" eb="6">
      <t>ショ</t>
    </rPh>
    <phoneticPr fontId="6"/>
  </si>
  <si>
    <t>理学療法士又は作業療法士</t>
    <rPh sb="0" eb="2">
      <t>リガク</t>
    </rPh>
    <rPh sb="2" eb="5">
      <t>リョウホウシ</t>
    </rPh>
    <rPh sb="5" eb="6">
      <t>マタ</t>
    </rPh>
    <rPh sb="7" eb="9">
      <t>サギョウ</t>
    </rPh>
    <rPh sb="9" eb="12">
      <t>リョウホウシ</t>
    </rPh>
    <phoneticPr fontId="6"/>
  </si>
  <si>
    <t>言語聴覚士</t>
    <rPh sb="0" eb="2">
      <t>ゲンゴ</t>
    </rPh>
    <rPh sb="2" eb="5">
      <t>チョウカクシ</t>
    </rPh>
    <phoneticPr fontId="6"/>
  </si>
  <si>
    <t>訪問支援員</t>
    <rPh sb="0" eb="2">
      <t>ホウモン</t>
    </rPh>
    <rPh sb="2" eb="5">
      <t>シエンイン</t>
    </rPh>
    <phoneticPr fontId="6"/>
  </si>
  <si>
    <t>栄養士</t>
    <rPh sb="0" eb="3">
      <t>エイヨウシ</t>
    </rPh>
    <phoneticPr fontId="6"/>
  </si>
  <si>
    <t>調理員</t>
    <rPh sb="0" eb="3">
      <t>チョウリイン</t>
    </rPh>
    <phoneticPr fontId="6"/>
  </si>
  <si>
    <t>常勤換算後の人数（人）</t>
    <rPh sb="0" eb="2">
      <t>ジョウキン</t>
    </rPh>
    <rPh sb="2" eb="4">
      <t>カンサン</t>
    </rPh>
    <rPh sb="4" eb="5">
      <t>ゴ</t>
    </rPh>
    <rPh sb="6" eb="8">
      <t>ニンズウ</t>
    </rPh>
    <rPh sb="9" eb="10">
      <t>ニン</t>
    </rPh>
    <phoneticPr fontId="6"/>
  </si>
  <si>
    <t>３．児童発達支援又は放課後等デイサービスに単位を導入する場合には、適宜欄を設けて記載するか又は別葉にサービス単位ごとの定員を記載してください。</t>
    <phoneticPr fontId="6"/>
  </si>
  <si>
    <t xml:space="preserve">　（※）障害者総合支援法、身体障害者福祉法、精神保健及び精神障害者福祉に関する法律、社会福祉法、老人福祉法、社会福祉士及び介護福祉士法、介護保険法、精神保健福祉士法
</t>
    <rPh sb="7" eb="9">
      <t>ソウゴウ</t>
    </rPh>
    <phoneticPr fontId="6"/>
  </si>
  <si>
    <t>サービス提供時間
（送迎時間を除く）</t>
    <rPh sb="4" eb="6">
      <t>テイキョウ</t>
    </rPh>
    <rPh sb="6" eb="8">
      <t>ジカン</t>
    </rPh>
    <rPh sb="10" eb="12">
      <t>ソウゲイ</t>
    </rPh>
    <rPh sb="12" eb="14">
      <t>ジカン</t>
    </rPh>
    <rPh sb="15" eb="16">
      <t>ノゾ</t>
    </rPh>
    <phoneticPr fontId="6"/>
  </si>
  <si>
    <t>開所時間減算</t>
    <rPh sb="0" eb="2">
      <t>カイショ</t>
    </rPh>
    <rPh sb="2" eb="4">
      <t>ジカン</t>
    </rPh>
    <rPh sb="4" eb="6">
      <t>ゲンサン</t>
    </rPh>
    <phoneticPr fontId="6"/>
  </si>
  <si>
    <t>　１　異動区分</t>
    <rPh sb="3" eb="5">
      <t>イドウ</t>
    </rPh>
    <rPh sb="5" eb="7">
      <t>クブン</t>
    </rPh>
    <phoneticPr fontId="6"/>
  </si>
  <si>
    <t>単位①</t>
    <rPh sb="0" eb="2">
      <t>タンイ</t>
    </rPh>
    <phoneticPr fontId="6"/>
  </si>
  <si>
    <t>単位②</t>
    <rPh sb="0" eb="2">
      <t>タンイ</t>
    </rPh>
    <phoneticPr fontId="6"/>
  </si>
  <si>
    <t>基準人数 A</t>
    <rPh sb="0" eb="2">
      <t>キジュン</t>
    </rPh>
    <rPh sb="2" eb="4">
      <t>ニンズウ</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</si>
  <si>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</si>
  <si>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</si>
  <si>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</si>
  <si>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</si>
  <si>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</si>
  <si>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6"/>
  </si>
  <si>
    <t>　</t>
    <phoneticPr fontId="6"/>
  </si>
  <si>
    <t>児童発達支援管理責任者等の資格証（写）　※資格要件で必要な場合</t>
    <rPh sb="0" eb="2">
      <t>ジドウ</t>
    </rPh>
    <rPh sb="2" eb="4">
      <t>ハッタツ</t>
    </rPh>
    <rPh sb="4" eb="6">
      <t>シエン</t>
    </rPh>
    <rPh sb="6" eb="8">
      <t>カンリ</t>
    </rPh>
    <rPh sb="8" eb="10">
      <t>セキニン</t>
    </rPh>
    <rPh sb="10" eb="11">
      <t>シャ</t>
    </rPh>
    <rPh sb="11" eb="12">
      <t>ナド</t>
    </rPh>
    <rPh sb="13" eb="15">
      <t>シカク</t>
    </rPh>
    <rPh sb="15" eb="16">
      <t>ショウ</t>
    </rPh>
    <rPh sb="17" eb="18">
      <t>シャ</t>
    </rPh>
    <rPh sb="21" eb="23">
      <t>シカク</t>
    </rPh>
    <rPh sb="23" eb="25">
      <t>ヨウケン</t>
    </rPh>
    <rPh sb="26" eb="28">
      <t>ヒツヨウ</t>
    </rPh>
    <rPh sb="29" eb="31">
      <t>バアイ</t>
    </rPh>
    <phoneticPr fontId="6"/>
  </si>
  <si>
    <t>※各加算の届出については適宜必要書類を提出してください。</t>
    <rPh sb="1" eb="2">
      <t>カク</t>
    </rPh>
    <rPh sb="2" eb="4">
      <t>カサン</t>
    </rPh>
    <rPh sb="5" eb="7">
      <t>トドケデ</t>
    </rPh>
    <rPh sb="12" eb="14">
      <t>テキギ</t>
    </rPh>
    <rPh sb="14" eb="16">
      <t>ヒツヨウ</t>
    </rPh>
    <rPh sb="16" eb="18">
      <t>ショルイ</t>
    </rPh>
    <rPh sb="19" eb="21">
      <t>テイシュツ</t>
    </rPh>
    <phoneticPr fontId="6"/>
  </si>
  <si>
    <t>事業所・施設の名称</t>
    <rPh sb="0" eb="3">
      <t>ジギョウショ</t>
    </rPh>
    <rPh sb="4" eb="6">
      <t>シセツ</t>
    </rPh>
    <rPh sb="7" eb="9">
      <t>メイショウ</t>
    </rPh>
    <phoneticPr fontId="6"/>
  </si>
  <si>
    <t>　　１　異動区分</t>
    <rPh sb="4" eb="6">
      <t>イドウ</t>
    </rPh>
    <rPh sb="6" eb="8">
      <t>クブン</t>
    </rPh>
    <phoneticPr fontId="6"/>
  </si>
  <si>
    <t>喀痰吸引等の
実施可否</t>
    <rPh sb="0" eb="2">
      <t>カクタン</t>
    </rPh>
    <rPh sb="2" eb="4">
      <t>キュウイン</t>
    </rPh>
    <rPh sb="4" eb="5">
      <t>トウ</t>
    </rPh>
    <rPh sb="7" eb="9">
      <t>ジッシ</t>
    </rPh>
    <rPh sb="9" eb="11">
      <t>カヒ</t>
    </rPh>
    <phoneticPr fontId="6"/>
  </si>
  <si>
    <t>計</t>
    <rPh sb="0" eb="1">
      <t>ケイ</t>
    </rPh>
    <phoneticPr fontId="6"/>
  </si>
  <si>
    <t>火</t>
    <rPh sb="0" eb="1">
      <t>ヒ</t>
    </rPh>
    <phoneticPr fontId="6"/>
  </si>
  <si>
    <t>（参考様式２）</t>
    <rPh sb="1" eb="3">
      <t>サンコウ</t>
    </rPh>
    <rPh sb="3" eb="5">
      <t>ヨウシキ</t>
    </rPh>
    <phoneticPr fontId="6"/>
  </si>
  <si>
    <t>設備の概要</t>
    <phoneticPr fontId="6"/>
  </si>
  <si>
    <t>設備基準上適合すべき項目等についての状況</t>
    <rPh sb="12" eb="13">
      <t>トウ</t>
    </rPh>
    <phoneticPr fontId="6"/>
  </si>
  <si>
    <t>適合の可否</t>
    <rPh sb="0" eb="2">
      <t>テキゴウ</t>
    </rPh>
    <rPh sb="3" eb="5">
      <t>カヒ</t>
    </rPh>
    <phoneticPr fontId="6"/>
  </si>
  <si>
    <t>サービス提供上配慮すべき設備の概要</t>
    <rPh sb="4" eb="6">
      <t>テイキョウ</t>
    </rPh>
    <rPh sb="6" eb="7">
      <t>ジョウ</t>
    </rPh>
    <rPh sb="7" eb="9">
      <t>ハイリョ</t>
    </rPh>
    <rPh sb="12" eb="14">
      <t>セツビ</t>
    </rPh>
    <rPh sb="15" eb="17">
      <t>ガイヨウ</t>
    </rPh>
    <phoneticPr fontId="6"/>
  </si>
  <si>
    <t>非常災害設備等</t>
    <rPh sb="0" eb="2">
      <t>ヒジョウ</t>
    </rPh>
    <rPh sb="2" eb="4">
      <t>サイガイ</t>
    </rPh>
    <rPh sb="4" eb="6">
      <t>セツビ</t>
    </rPh>
    <rPh sb="6" eb="7">
      <t>トウ</t>
    </rPh>
    <phoneticPr fontId="6"/>
  </si>
  <si>
    <t>室名</t>
    <rPh sb="0" eb="1">
      <t>シツ</t>
    </rPh>
    <rPh sb="1" eb="2">
      <t>メイ</t>
    </rPh>
    <phoneticPr fontId="6"/>
  </si>
  <si>
    <t>備品の品目及び数量</t>
    <rPh sb="0" eb="2">
      <t>ビヒン</t>
    </rPh>
    <rPh sb="3" eb="5">
      <t>ヒンモク</t>
    </rPh>
    <rPh sb="5" eb="6">
      <t>オヨ</t>
    </rPh>
    <rPh sb="7" eb="9">
      <t>スウリョウ</t>
    </rPh>
    <phoneticPr fontId="6"/>
  </si>
  <si>
    <t>備考１　申請するサービス種類に関して、基準省令で定められた設備基準上適合すべき項目のうち、</t>
    <phoneticPr fontId="6"/>
  </si>
  <si>
    <t xml:space="preserve">    　「居室面積等一覧表｣に記載した項目以外の事項について記載してください。</t>
    <rPh sb="6" eb="8">
      <t>キョシツ</t>
    </rPh>
    <rPh sb="8" eb="10">
      <t>メンセキ</t>
    </rPh>
    <rPh sb="10" eb="11">
      <t>トウ</t>
    </rPh>
    <phoneticPr fontId="6"/>
  </si>
  <si>
    <t>　　 ２ 必要に応じて写真等を添付し、その旨を合わせて記載してください。</t>
  </si>
  <si>
    <t>　　 ３ ｢適合の可否｣欄には、何も記載しないでください。</t>
  </si>
  <si>
    <t>　　</t>
  </si>
  <si>
    <t>　　　記載してください。</t>
    <phoneticPr fontId="6"/>
  </si>
  <si>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6"/>
  </si>
  <si>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6"/>
  </si>
  <si>
    <t>備考（研修等の受講の状況等）</t>
    <rPh sb="0" eb="2">
      <t>ビコウ</t>
    </rPh>
    <rPh sb="3" eb="5">
      <t>ケンシュウ</t>
    </rPh>
    <rPh sb="5" eb="6">
      <t>トウ</t>
    </rPh>
    <rPh sb="7" eb="9">
      <t>ジュコウ</t>
    </rPh>
    <rPh sb="10" eb="12">
      <t>ジョウキョウ</t>
    </rPh>
    <rPh sb="12" eb="13">
      <t>トウ</t>
    </rPh>
    <phoneticPr fontId="6"/>
  </si>
  <si>
    <t>資格取得年月日</t>
    <rPh sb="0" eb="2">
      <t>シカク</t>
    </rPh>
    <rPh sb="2" eb="4">
      <t>シュトク</t>
    </rPh>
    <rPh sb="4" eb="7">
      <t>ネンガッピ</t>
    </rPh>
    <phoneticPr fontId="6"/>
  </si>
  <si>
    <t>資格の種類</t>
    <rPh sb="0" eb="2">
      <t>シカク</t>
    </rPh>
    <rPh sb="3" eb="5">
      <t>シュルイ</t>
    </rPh>
    <phoneticPr fontId="6"/>
  </si>
  <si>
    <t>職務に関連する資格</t>
    <rPh sb="0" eb="2">
      <t>ショクム</t>
    </rPh>
    <rPh sb="3" eb="5">
      <t>カンレン</t>
    </rPh>
    <rPh sb="7" eb="9">
      <t>シカク</t>
    </rPh>
    <phoneticPr fontId="6"/>
  </si>
  <si>
    <t>勤務先等</t>
    <rPh sb="0" eb="2">
      <t>キンム</t>
    </rPh>
    <rPh sb="2" eb="3">
      <t>サキ</t>
    </rPh>
    <rPh sb="3" eb="4">
      <t>トウ</t>
    </rPh>
    <phoneticPr fontId="6"/>
  </si>
  <si>
    <t>年　月　～　年　月</t>
    <rPh sb="0" eb="1">
      <t>ネン</t>
    </rPh>
    <rPh sb="2" eb="3">
      <t>ガツ</t>
    </rPh>
    <rPh sb="6" eb="7">
      <t>ネン</t>
    </rPh>
    <rPh sb="8" eb="9">
      <t>ガツ</t>
    </rPh>
    <phoneticPr fontId="6"/>
  </si>
  <si>
    <t>主な職歴等</t>
    <rPh sb="0" eb="1">
      <t>オモ</t>
    </rPh>
    <rPh sb="2" eb="4">
      <t>ショクレキ</t>
    </rPh>
    <rPh sb="4" eb="5">
      <t>トウ</t>
    </rPh>
    <phoneticPr fontId="6"/>
  </si>
  <si>
    <t>　　年　　月　　日</t>
    <rPh sb="2" eb="3">
      <t>ネン</t>
    </rPh>
    <rPh sb="5" eb="6">
      <t>ガツ</t>
    </rPh>
    <rPh sb="8" eb="9">
      <t>ヒ</t>
    </rPh>
    <phoneticPr fontId="6"/>
  </si>
  <si>
    <t>フリガナ</t>
    <phoneticPr fontId="6"/>
  </si>
  <si>
    <t>事業所の名称</t>
    <rPh sb="0" eb="3">
      <t>ジギョウショ</t>
    </rPh>
    <rPh sb="4" eb="6">
      <t>メイショウ</t>
    </rPh>
    <phoneticPr fontId="6"/>
  </si>
  <si>
    <t>管理者経歴書</t>
    <rPh sb="0" eb="3">
      <t>カンリシャ</t>
    </rPh>
    <rPh sb="3" eb="6">
      <t>ケイレキショ</t>
    </rPh>
    <phoneticPr fontId="6"/>
  </si>
  <si>
    <t>（参考様式３）</t>
    <rPh sb="1" eb="3">
      <t>サンコウ</t>
    </rPh>
    <rPh sb="3" eb="5">
      <t>ヨウシキ</t>
    </rPh>
    <phoneticPr fontId="6"/>
  </si>
  <si>
    <t>フリガナ</t>
    <phoneticPr fontId="6"/>
  </si>
  <si>
    <t>　　　記載してください。</t>
    <phoneticPr fontId="6"/>
  </si>
  <si>
    <t>（参考様式４）</t>
    <rPh sb="1" eb="3">
      <t>サンコウ</t>
    </rPh>
    <rPh sb="3" eb="5">
      <t>ヨウシキ</t>
    </rPh>
    <phoneticPr fontId="6"/>
  </si>
  <si>
    <t>実 務 経 験 証 明 書</t>
    <rPh sb="0" eb="1">
      <t>ジツ</t>
    </rPh>
    <rPh sb="2" eb="3">
      <t>ツトム</t>
    </rPh>
    <rPh sb="4" eb="5">
      <t>キョウ</t>
    </rPh>
    <rPh sb="6" eb="7">
      <t>シルシ</t>
    </rPh>
    <rPh sb="8" eb="9">
      <t>アカシ</t>
    </rPh>
    <rPh sb="10" eb="11">
      <t>メイ</t>
    </rPh>
    <rPh sb="12" eb="13">
      <t>ショ</t>
    </rPh>
    <phoneticPr fontId="6"/>
  </si>
  <si>
    <t>代表者氏名</t>
    <rPh sb="0" eb="3">
      <t>ダイヒョウシャ</t>
    </rPh>
    <rPh sb="3" eb="5">
      <t>シメイ</t>
    </rPh>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</si>
  <si>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</si>
  <si>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現　住　所</t>
    <rPh sb="0" eb="1">
      <t>ウツツ</t>
    </rPh>
    <rPh sb="2" eb="3">
      <t>ジュウ</t>
    </rPh>
    <rPh sb="4" eb="5">
      <t>ショ</t>
    </rPh>
    <phoneticPr fontId="6"/>
  </si>
  <si>
    <t>業　務　期　間</t>
    <rPh sb="0" eb="1">
      <t>ギョウ</t>
    </rPh>
    <rPh sb="2" eb="3">
      <t>ツトム</t>
    </rPh>
    <rPh sb="4" eb="5">
      <t>キ</t>
    </rPh>
    <rPh sb="6" eb="7">
      <t>アイダ</t>
    </rPh>
    <phoneticPr fontId="6"/>
  </si>
  <si>
    <t>業　務　内　容</t>
    <rPh sb="0" eb="1">
      <t>ギョウ</t>
    </rPh>
    <rPh sb="2" eb="3">
      <t>ツトム</t>
    </rPh>
    <rPh sb="4" eb="5">
      <t>ナイ</t>
    </rPh>
    <rPh sb="6" eb="7">
      <t>カタチ</t>
    </rPh>
    <phoneticPr fontId="6"/>
  </si>
  <si>
    <t>（注）</t>
    <rPh sb="1" eb="2">
      <t>チュウ</t>
    </rPh>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</si>
  <si>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</si>
  <si>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１．</t>
    <phoneticPr fontId="6"/>
  </si>
  <si>
    <t>２．</t>
    <phoneticPr fontId="6"/>
  </si>
  <si>
    <t>３．</t>
    <phoneticPr fontId="6"/>
  </si>
  <si>
    <t>４．</t>
    <phoneticPr fontId="6"/>
  </si>
  <si>
    <t>（参考様式６）</t>
    <rPh sb="1" eb="3">
      <t>サンコウ</t>
    </rPh>
    <rPh sb="3" eb="5">
      <t>ヨウシキ</t>
    </rPh>
    <phoneticPr fontId="6"/>
  </si>
  <si>
    <t>事業所又は施設名</t>
    <rPh sb="0" eb="3">
      <t>ジギョウショ</t>
    </rPh>
    <rPh sb="3" eb="4">
      <t>マタ</t>
    </rPh>
    <rPh sb="5" eb="7">
      <t>シセツ</t>
    </rPh>
    <rPh sb="7" eb="8">
      <t>メイ</t>
    </rPh>
    <phoneticPr fontId="6"/>
  </si>
  <si>
    <t>申請するサービス種類</t>
    <rPh sb="0" eb="2">
      <t>シンセイ</t>
    </rPh>
    <rPh sb="8" eb="10">
      <t>シュルイ</t>
    </rPh>
    <phoneticPr fontId="6"/>
  </si>
  <si>
    <t>措　置　の　概　要</t>
    <rPh sb="0" eb="1">
      <t>ソ</t>
    </rPh>
    <rPh sb="2" eb="3">
      <t>チ</t>
    </rPh>
    <rPh sb="6" eb="7">
      <t>オオムネ</t>
    </rPh>
    <rPh sb="8" eb="9">
      <t>ヨウ</t>
    </rPh>
    <phoneticPr fontId="6"/>
  </si>
  <si>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</si>
  <si>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</si>
  <si>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　※具体的な対応方針</t>
    <rPh sb="2" eb="5">
      <t>グタイテキ</t>
    </rPh>
    <rPh sb="6" eb="8">
      <t>タイオウ</t>
    </rPh>
    <rPh sb="8" eb="10">
      <t>ホウシン</t>
    </rPh>
    <phoneticPr fontId="6"/>
  </si>
  <si>
    <t>３　その他参考事項</t>
    <rPh sb="4" eb="5">
      <t>タ</t>
    </rPh>
    <rPh sb="5" eb="7">
      <t>サンコウ</t>
    </rPh>
    <rPh sb="7" eb="9">
      <t>ジコウ</t>
    </rPh>
    <phoneticPr fontId="6"/>
  </si>
  <si>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6"/>
  </si>
  <si>
    <t>　　に記載してください。</t>
    <rPh sb="3" eb="5">
      <t>キサイ</t>
    </rPh>
    <phoneticPr fontId="6"/>
  </si>
  <si>
    <t>年</t>
    <rPh sb="0" eb="1">
      <t>ネン</t>
    </rPh>
    <phoneticPr fontId="6"/>
  </si>
  <si>
    <t>障害経験
指導員</t>
    <rPh sb="0" eb="2">
      <t>ショウガイ</t>
    </rPh>
    <rPh sb="2" eb="4">
      <t>ケイケン</t>
    </rPh>
    <rPh sb="5" eb="8">
      <t>シドウイン</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</si>
  <si>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</si>
  <si>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常勤　・　非常勤</t>
    <rPh sb="0" eb="2">
      <t>ジョウキン</t>
    </rPh>
    <rPh sb="5" eb="8">
      <t>ヒジョウキン</t>
    </rPh>
    <phoneticPr fontId="6"/>
  </si>
  <si>
    <t>児童発達支援管理責任者</t>
    <phoneticPr fontId="6"/>
  </si>
  <si>
    <t>機能訓練担当職員</t>
    <phoneticPr fontId="6"/>
  </si>
  <si>
    <t>嘱託医</t>
    <phoneticPr fontId="6"/>
  </si>
  <si>
    <t>看護職員</t>
    <phoneticPr fontId="6"/>
  </si>
  <si>
    <t>その他の従業者</t>
    <phoneticPr fontId="6"/>
  </si>
  <si>
    <t>障害経験者指導員</t>
    <rPh sb="0" eb="2">
      <t>ショウガイ</t>
    </rPh>
    <rPh sb="2" eb="5">
      <t>ケイケンシャ</t>
    </rPh>
    <rPh sb="5" eb="8">
      <t>シドウイン</t>
    </rPh>
    <phoneticPr fontId="6"/>
  </si>
  <si>
    <t>その他の
従業者</t>
    <rPh sb="2" eb="3">
      <t>ホカ</t>
    </rPh>
    <rPh sb="5" eb="8">
      <t>ジュウギョウシャ</t>
    </rPh>
    <phoneticPr fontId="6"/>
  </si>
  <si>
    <t>看護職員</t>
    <rPh sb="0" eb="2">
      <t>カンゴ</t>
    </rPh>
    <rPh sb="2" eb="4">
      <t>ショクイン</t>
    </rPh>
    <phoneticPr fontId="6"/>
  </si>
  <si>
    <t>未就学児等支援区分</t>
    <rPh sb="0" eb="4">
      <t>ミシュウガクジ</t>
    </rPh>
    <rPh sb="4" eb="5">
      <t>ナド</t>
    </rPh>
    <rPh sb="5" eb="7">
      <t>シエン</t>
    </rPh>
    <phoneticPr fontId="6"/>
  </si>
  <si>
    <t>児童発達支援管理責任者欠如</t>
    <rPh sb="0" eb="2">
      <t>ジドウ</t>
    </rPh>
    <rPh sb="2" eb="4">
      <t>ハッタツ</t>
    </rPh>
    <rPh sb="4" eb="6">
      <t>シエン</t>
    </rPh>
    <phoneticPr fontId="6"/>
  </si>
  <si>
    <t>自己評価結果等未公表減算</t>
    <rPh sb="0" eb="2">
      <t>ジコ</t>
    </rPh>
    <rPh sb="2" eb="4">
      <t>ヒョウカ</t>
    </rPh>
    <rPh sb="4" eb="6">
      <t>ケッカ</t>
    </rPh>
    <rPh sb="6" eb="7">
      <t>トウ</t>
    </rPh>
    <rPh sb="7" eb="8">
      <t>ミ</t>
    </rPh>
    <rPh sb="8" eb="10">
      <t>コウヒョウ</t>
    </rPh>
    <rPh sb="10" eb="12">
      <t>ゲンザン</t>
    </rPh>
    <phoneticPr fontId="6"/>
  </si>
  <si>
    <t>指定管理者制度適用区分</t>
    <rPh sb="9" eb="11">
      <t>クブン</t>
    </rPh>
    <phoneticPr fontId="6"/>
  </si>
  <si>
    <t>児童発達支援管理責任者欠如</t>
    <rPh sb="0" eb="2">
      <t>ジドウ</t>
    </rPh>
    <rPh sb="2" eb="4">
      <t>ハッタツ</t>
    </rPh>
    <rPh sb="4" eb="6">
      <t>シエン</t>
    </rPh>
    <rPh sb="6" eb="8">
      <t>カンリ</t>
    </rPh>
    <rPh sb="8" eb="10">
      <t>セキニン</t>
    </rPh>
    <rPh sb="10" eb="11">
      <t>シャ</t>
    </rPh>
    <rPh sb="11" eb="13">
      <t>ケツジョ</t>
    </rPh>
    <phoneticPr fontId="6"/>
  </si>
  <si>
    <t>訪問支援員特別体制</t>
    <rPh sb="7" eb="9">
      <t>タイセイ</t>
    </rPh>
    <phoneticPr fontId="6"/>
  </si>
  <si>
    <t>居宅訪問型
児童発達支援</t>
    <rPh sb="0" eb="2">
      <t>キョタク</t>
    </rPh>
    <rPh sb="2" eb="4">
      <t>ホウモン</t>
    </rPh>
    <rPh sb="4" eb="5">
      <t>ガタ</t>
    </rPh>
    <rPh sb="6" eb="8">
      <t>ジドウ</t>
    </rPh>
    <rPh sb="8" eb="10">
      <t>ハッタツ</t>
    </rPh>
    <rPh sb="10" eb="12">
      <t>シエン</t>
    </rPh>
    <phoneticPr fontId="6"/>
  </si>
  <si>
    <t>児童指導員等加配体制</t>
    <rPh sb="0" eb="2">
      <t>ジドウ</t>
    </rPh>
    <rPh sb="2" eb="5">
      <t>シドウイン</t>
    </rPh>
    <rPh sb="5" eb="6">
      <t>トウ</t>
    </rPh>
    <rPh sb="6" eb="8">
      <t>カハイ</t>
    </rPh>
    <rPh sb="8" eb="10">
      <t>タイセイ</t>
    </rPh>
    <phoneticPr fontId="6"/>
  </si>
  <si>
    <t>①に占める②の割合が
２５％又は３５％以上</t>
    <rPh sb="2" eb="3">
      <t>シ</t>
    </rPh>
    <rPh sb="7" eb="9">
      <t>ワリアイ</t>
    </rPh>
    <rPh sb="14" eb="15">
      <t>マタ</t>
    </rPh>
    <rPh sb="19" eb="21">
      <t>イジョウ</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</si>
  <si>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</si>
  <si>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</si>
  <si>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○自立生活援助にあっては、地域生活支援員</t>
    <rPh sb="6" eb="8">
      <t>セイカツ</t>
    </rPh>
    <rPh sb="8" eb="10">
      <t>エンジョ</t>
    </rPh>
    <rPh sb="16" eb="18">
      <t>チイキ</t>
    </rPh>
    <phoneticPr fontId="6"/>
  </si>
  <si>
    <t>　２　利用児童の状況</t>
    <rPh sb="3" eb="5">
      <t>リヨウ</t>
    </rPh>
    <rPh sb="5" eb="7">
      <t>ジドウ</t>
    </rPh>
    <rPh sb="8" eb="10">
      <t>ジョウキョウ</t>
    </rPh>
    <phoneticPr fontId="6"/>
  </si>
  <si>
    <t>①　利用延べ人数</t>
    <rPh sb="2" eb="4">
      <t>リヨウ</t>
    </rPh>
    <rPh sb="4" eb="5">
      <t>ノ</t>
    </rPh>
    <rPh sb="6" eb="8">
      <t>ニンズウ</t>
    </rPh>
    <phoneticPr fontId="6"/>
  </si>
  <si>
    <t>②　①うち未就学児</t>
    <rPh sb="5" eb="9">
      <t>ミシュウガクジ</t>
    </rPh>
    <phoneticPr fontId="6"/>
  </si>
  <si>
    <t>③　未就学児の割合
（②／①）</t>
    <rPh sb="2" eb="6">
      <t>ミシュウガクジ</t>
    </rPh>
    <rPh sb="7" eb="9">
      <t>ワリアイ</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</si>
  <si>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</si>
  <si>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</si>
  <si>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</si>
  <si>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</si>
  <si>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</si>
  <si>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</si>
  <si>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</si>
  <si>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rPh sb="2" eb="3">
      <t>ガツ</t>
    </rPh>
    <phoneticPr fontId="6"/>
  </si>
  <si>
    <t>12月</t>
    <rPh sb="2" eb="3">
      <t>ガツ</t>
    </rPh>
    <phoneticPr fontId="6"/>
  </si>
  <si>
    <t>１月</t>
    <rPh sb="1" eb="2">
      <t>ガツ</t>
    </rPh>
    <phoneticPr fontId="6"/>
  </si>
  <si>
    <t>２月</t>
    <rPh sb="1" eb="2">
      <t>ガツ</t>
    </rPh>
    <phoneticPr fontId="6"/>
  </si>
  <si>
    <t>３月</t>
    <rPh sb="1" eb="2">
      <t>ガツ</t>
    </rPh>
    <phoneticPr fontId="6"/>
  </si>
  <si>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</si>
  <si>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</si>
  <si>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サービスの種別</t>
    <rPh sb="5" eb="7">
      <t>シュベツ</t>
    </rPh>
    <phoneticPr fontId="6"/>
  </si>
  <si>
    <t>看護職員加配加算に関する届出書</t>
    <rPh sb="0" eb="2">
      <t>カンゴ</t>
    </rPh>
    <rPh sb="2" eb="4">
      <t>ショクイン</t>
    </rPh>
    <rPh sb="4" eb="6">
      <t>カハイ</t>
    </rPh>
    <rPh sb="6" eb="8">
      <t>カサン</t>
    </rPh>
    <rPh sb="9" eb="10">
      <t>カン</t>
    </rPh>
    <rPh sb="12" eb="15">
      <t>トドケデショ</t>
    </rPh>
    <phoneticPr fontId="6"/>
  </si>
  <si>
    <t>②開所日数</t>
    <rPh sb="1" eb="3">
      <t>カイショ</t>
    </rPh>
    <rPh sb="3" eb="5">
      <t>ニッスウ</t>
    </rPh>
    <phoneticPr fontId="6"/>
  </si>
  <si>
    <t>●</t>
    <phoneticPr fontId="6"/>
  </si>
  <si>
    <t>福祉専門職配置等加算（Ⅰ）</t>
    <rPh sb="0" eb="2">
      <t>フクシ</t>
    </rPh>
    <rPh sb="2" eb="4">
      <t>センモン</t>
    </rPh>
    <rPh sb="4" eb="5">
      <t>ショク</t>
    </rPh>
    <rPh sb="5" eb="7">
      <t>ハイチ</t>
    </rPh>
    <rPh sb="7" eb="8">
      <t>トウ</t>
    </rPh>
    <rPh sb="8" eb="10">
      <t>カサン</t>
    </rPh>
    <phoneticPr fontId="6"/>
  </si>
  <si>
    <t>福祉専門職配置等加算（Ⅱ）</t>
    <rPh sb="0" eb="2">
      <t>フクシ</t>
    </rPh>
    <rPh sb="2" eb="4">
      <t>センモン</t>
    </rPh>
    <rPh sb="4" eb="5">
      <t>ショク</t>
    </rPh>
    <rPh sb="5" eb="7">
      <t>ハイチ</t>
    </rPh>
    <rPh sb="7" eb="8">
      <t>トウ</t>
    </rPh>
    <rPh sb="8" eb="10">
      <t>カサン</t>
    </rPh>
    <phoneticPr fontId="6"/>
  </si>
  <si>
    <t>福祉専門職配置等加算（Ⅲ）</t>
    <rPh sb="0" eb="2">
      <t>フクシ</t>
    </rPh>
    <rPh sb="2" eb="4">
      <t>センモン</t>
    </rPh>
    <rPh sb="4" eb="5">
      <t>ショク</t>
    </rPh>
    <rPh sb="5" eb="7">
      <t>ハイチ</t>
    </rPh>
    <rPh sb="7" eb="8">
      <t>トウ</t>
    </rPh>
    <rPh sb="8" eb="10">
      <t>カサン</t>
    </rPh>
    <phoneticPr fontId="6"/>
  </si>
  <si>
    <t>　　　</t>
    <phoneticPr fontId="6"/>
  </si>
  <si>
    <t>第７－１号様式</t>
    <phoneticPr fontId="6"/>
  </si>
  <si>
    <t>付表７</t>
    <phoneticPr fontId="6"/>
  </si>
  <si>
    <t>事業を実施する場合の記載事項(総括表)　　　その１　</t>
    <phoneticPr fontId="6"/>
  </si>
  <si>
    <t>フリガナ</t>
    <phoneticPr fontId="6"/>
  </si>
  <si>
    <t>（郵便番号　　　　　　　―　　　　　　　　）</t>
    <phoneticPr fontId="6"/>
  </si>
  <si>
    <t>当該事業所で兼務する他の職種（兼務の場合のみ記入）</t>
    <phoneticPr fontId="6"/>
  </si>
  <si>
    <t>居宅訪問型
児童発達支援</t>
    <rPh sb="0" eb="2">
      <t>キョタク</t>
    </rPh>
    <rPh sb="2" eb="5">
      <t>ホウモンガタ</t>
    </rPh>
    <rPh sb="6" eb="8">
      <t>ジドウ</t>
    </rPh>
    <rPh sb="8" eb="10">
      <t>ハッタツ</t>
    </rPh>
    <rPh sb="10" eb="12">
      <t>シエン</t>
    </rPh>
    <phoneticPr fontId="6"/>
  </si>
  <si>
    <t>保育所等訪問支援</t>
    <phoneticPr fontId="6"/>
  </si>
  <si>
    <t>居宅訪問型
児童発達支援</t>
    <phoneticPr fontId="6"/>
  </si>
  <si>
    <t>保育所等訪問支援</t>
    <phoneticPr fontId="6"/>
  </si>
  <si>
    <t>第７－２号様式</t>
    <phoneticPr fontId="6"/>
  </si>
  <si>
    <t>付表７　その２</t>
    <phoneticPr fontId="6"/>
  </si>
  <si>
    <t>従業者の資格証（写）　※必要な場合</t>
    <rPh sb="0" eb="3">
      <t>ジュウギョウシャ</t>
    </rPh>
    <rPh sb="4" eb="6">
      <t>シカク</t>
    </rPh>
    <rPh sb="6" eb="7">
      <t>ショウ</t>
    </rPh>
    <rPh sb="8" eb="9">
      <t>シャ</t>
    </rPh>
    <rPh sb="12" eb="14">
      <t>ヒツヨウ</t>
    </rPh>
    <rPh sb="15" eb="17">
      <t>バアイ</t>
    </rPh>
    <phoneticPr fontId="6"/>
  </si>
  <si>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6"/>
  </si>
  <si>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6"/>
  </si>
  <si>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6"/>
  </si>
  <si>
    <t xml:space="preserve">　申請者が、労働に関する法律の規定であつて政令で定めるもの(※)により罰金の刑に処せられ、その執行を終わり、又は執行を受けることがなくなるまでの者であるとき。 
</t>
    <phoneticPr fontId="6" type="Hiragana" alignment="distributed"/>
  </si>
  <si>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6" type="Hiragana" alignment="distributed"/>
  </si>
  <si>
    <t>　申請者と密接な関係を有する者が、第２１条の５の２４第１項又は第３３条の１８第６項の規定により指定を取り消され、その取消しの日から起算して５年を経過していないとき。　　　　　　　　　　　　</t>
    <phoneticPr fontId="6" type="Hiragana" alignment="distributed"/>
  </si>
  <si>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6"/>
  </si>
  <si>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6"/>
  </si>
  <si>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6"/>
  </si>
  <si>
    <t>　申請者が、指定の申請前５年以内に障害児通所支援に関し不正又は著しく不当な行為をした者であるとき。</t>
    <phoneticPr fontId="6" type="Hiragana" alignment="distributed"/>
  </si>
  <si>
    <t>　申請者が、法人で、その役員等のうちに第四号から第六号まで又は第九号から前号までのいずれかに該当する者のあるものであるとき。</t>
    <phoneticPr fontId="6" type="Hiragana" alignment="distributed"/>
  </si>
  <si>
    <t>　申請者が、法人でない者で、その管理者が第四号から第六号まで又は第九号から第十二号までのいずれかに該当する者であるとき。</t>
    <phoneticPr fontId="6"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</si>
  <si>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6"/>
  </si>
  <si>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6"/>
  </si>
  <si>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34" eb="37">
      <t>ショウガイジ</t>
    </rPh>
    <rPh sb="37" eb="38">
      <t>トウ</t>
    </rPh>
    <phoneticPr fontId="6"/>
  </si>
  <si>
    <t>法第２１条５の１５第３項各号非該当誓約書（両面印刷）</t>
    <rPh sb="0" eb="2">
      <t>ホウ</t>
    </rPh>
    <rPh sb="4" eb="5">
      <t>ジョウ</t>
    </rPh>
    <rPh sb="9" eb="10">
      <t>ダイ</t>
    </rPh>
    <rPh sb="11" eb="12">
      <t>コウ</t>
    </rPh>
    <rPh sb="12" eb="13">
      <t>カク</t>
    </rPh>
    <rPh sb="13" eb="14">
      <t>ゴウ</t>
    </rPh>
    <rPh sb="14" eb="17">
      <t>ヒガイトウ</t>
    </rPh>
    <rPh sb="17" eb="20">
      <t>セイヤクショ</t>
    </rPh>
    <rPh sb="21" eb="23">
      <t>リョウメン</t>
    </rPh>
    <rPh sb="23" eb="25">
      <t>インサツ</t>
    </rPh>
    <phoneticPr fontId="6"/>
  </si>
  <si>
    <t>嘱託医</t>
    <rPh sb="0" eb="3">
      <t>ショクタクイ</t>
    </rPh>
    <phoneticPr fontId="6"/>
  </si>
  <si>
    <t>第１号様式（第２条関係）</t>
    <rPh sb="0" eb="1">
      <t>ダイ</t>
    </rPh>
    <rPh sb="2" eb="3">
      <t>ゴウ</t>
    </rPh>
    <rPh sb="3" eb="5">
      <t>ヨウシキ</t>
    </rPh>
    <rPh sb="6" eb="7">
      <t>ダイ</t>
    </rPh>
    <rPh sb="8" eb="9">
      <t>ジョウ</t>
    </rPh>
    <rPh sb="9" eb="11">
      <t>カンケイ</t>
    </rPh>
    <phoneticPr fontId="6"/>
  </si>
  <si>
    <t>　申請者</t>
    <rPh sb="1" eb="4">
      <t>シンセイシャ</t>
    </rPh>
    <phoneticPr fontId="6"/>
  </si>
  <si>
    <t>名　 称</t>
    <rPh sb="0" eb="1">
      <t>ナ</t>
    </rPh>
    <rPh sb="3" eb="4">
      <t>ショウ</t>
    </rPh>
    <phoneticPr fontId="6"/>
  </si>
  <si>
    <t>　　　「一般社団法人」「一般財団法人」「株式会社」「有限会社」等の別を記載してください。</t>
    <rPh sb="27" eb="28">
      <t>ゲン</t>
    </rPh>
    <rPh sb="33" eb="34">
      <t>ベツ</t>
    </rPh>
    <rPh sb="35" eb="37">
      <t>キサイ</t>
    </rPh>
    <phoneticPr fontId="6"/>
  </si>
  <si>
    <t>　　４　　「同一所在地において行う事業等の種類」欄には、今回申請をするもの及び既に指定を受けているものについて事業の種類を記</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2">
      <t>キ</t>
    </rPh>
    <phoneticPr fontId="6"/>
  </si>
  <si>
    <t>　　　 載してください。</t>
    <phoneticPr fontId="6"/>
  </si>
  <si>
    <t>　　　 てください。複数の番号を有する場合には、適宜様式を補正して、その全てを記載してください。また、今回の指定（更新）申請以外</t>
    <rPh sb="10" eb="12">
      <t>フクスウ</t>
    </rPh>
    <rPh sb="13" eb="15">
      <t>バンゴウ</t>
    </rPh>
    <rPh sb="16" eb="17">
      <t>ユウ</t>
    </rPh>
    <rPh sb="19" eb="21">
      <t>バアイ</t>
    </rPh>
    <rPh sb="24" eb="26">
      <t>テキギ</t>
    </rPh>
    <rPh sb="26" eb="28">
      <t>ヨウシキ</t>
    </rPh>
    <rPh sb="29" eb="31">
      <t>ホセイ</t>
    </rPh>
    <rPh sb="36" eb="37">
      <t>スベ</t>
    </rPh>
    <rPh sb="39" eb="41">
      <t>キサイ</t>
    </rPh>
    <rPh sb="51" eb="53">
      <t>コンカイ</t>
    </rPh>
    <rPh sb="54" eb="56">
      <t>シテイ</t>
    </rPh>
    <rPh sb="57" eb="59">
      <t>コウシン</t>
    </rPh>
    <rPh sb="60" eb="62">
      <t>シンセイ</t>
    </rPh>
    <rPh sb="62" eb="64">
      <t>イガイ</t>
    </rPh>
    <phoneticPr fontId="6"/>
  </si>
  <si>
    <t>　　　 に、既に指定（児童福祉法・障害者の日常生活及び社会生活を総合的に支援するための法律等）を受けている場合は、別紙にその</t>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phoneticPr fontId="6"/>
  </si>
  <si>
    <t>　　　 全てを記載してください。</t>
    <phoneticPr fontId="6"/>
  </si>
  <si>
    <t>　今回の指定（更新）申請以外に、既に指定を受けている事業等について（児童福祉法・障害者の日常生活及び社会生活を総合的に支援するための法律等）</t>
    <rPh sb="1" eb="3">
      <t>コンカイ</t>
    </rPh>
    <rPh sb="4" eb="6">
      <t>シテイ</t>
    </rPh>
    <rPh sb="7" eb="9">
      <t>コウシン</t>
    </rPh>
    <rPh sb="10" eb="12">
      <t>シンセイ</t>
    </rPh>
    <rPh sb="12" eb="14">
      <t>イガイ</t>
    </rPh>
    <rPh sb="16" eb="17">
      <t>スデ</t>
    </rPh>
    <rPh sb="18" eb="20">
      <t>シテイ</t>
    </rPh>
    <rPh sb="40" eb="43">
      <t>ショウガイシャ</t>
    </rPh>
    <rPh sb="44" eb="46">
      <t>ニチジョウ</t>
    </rPh>
    <rPh sb="46" eb="48">
      <t>セイカツ</t>
    </rPh>
    <rPh sb="48" eb="49">
      <t>オヨ</t>
    </rPh>
    <rPh sb="50" eb="52">
      <t>シャカイ</t>
    </rPh>
    <rPh sb="52" eb="54">
      <t>セイカツ</t>
    </rPh>
    <rPh sb="55" eb="58">
      <t>ソウゴウテキ</t>
    </rPh>
    <rPh sb="59" eb="61">
      <t>シエン</t>
    </rPh>
    <rPh sb="66" eb="68">
      <t>ホウリツ</t>
    </rPh>
    <rPh sb="68" eb="69">
      <t>トウ</t>
    </rPh>
    <phoneticPr fontId="6"/>
  </si>
  <si>
    <t>サービスの種類</t>
    <phoneticPr fontId="6"/>
  </si>
  <si>
    <t>送迎体制（重度）</t>
    <rPh sb="0" eb="2">
      <t>ソウゲイ</t>
    </rPh>
    <rPh sb="2" eb="4">
      <t>タイセイ</t>
    </rPh>
    <rPh sb="5" eb="7">
      <t>ジュウド</t>
    </rPh>
    <phoneticPr fontId="6"/>
  </si>
  <si>
    <t>３　従業者の人数</t>
    <rPh sb="2" eb="5">
      <t>ジュウギョウシャ</t>
    </rPh>
    <rPh sb="6" eb="8">
      <t>ニンズウ</t>
    </rPh>
    <phoneticPr fontId="6"/>
  </si>
  <si>
    <t>　　児童指導員・保育士</t>
    <rPh sb="2" eb="4">
      <t>ジドウ</t>
    </rPh>
    <rPh sb="4" eb="7">
      <t>シドウイン</t>
    </rPh>
    <rPh sb="8" eb="10">
      <t>ホイク</t>
    </rPh>
    <rPh sb="10" eb="11">
      <t>シ</t>
    </rPh>
    <phoneticPr fontId="6"/>
  </si>
  <si>
    <t>F　A　X</t>
    <phoneticPr fontId="6"/>
  </si>
  <si>
    <t>メールアドレス</t>
    <phoneticPr fontId="6"/>
  </si>
  <si>
    <t>当該申請に係る事業に係る従事者の勤務の体制及び勤務形態一覧表</t>
    <rPh sb="0" eb="2">
      <t>トウガイ</t>
    </rPh>
    <rPh sb="2" eb="4">
      <t>シンセイ</t>
    </rPh>
    <rPh sb="5" eb="6">
      <t>カカ</t>
    </rPh>
    <rPh sb="7" eb="9">
      <t>ジギョウ</t>
    </rPh>
    <rPh sb="10" eb="11">
      <t>カカ</t>
    </rPh>
    <rPh sb="12" eb="15">
      <t>ジュウジシャ</t>
    </rPh>
    <rPh sb="16" eb="18">
      <t>キンム</t>
    </rPh>
    <rPh sb="19" eb="21">
      <t>タイセイ</t>
    </rPh>
    <rPh sb="21" eb="22">
      <t>オヨ</t>
    </rPh>
    <rPh sb="23" eb="25">
      <t>キンム</t>
    </rPh>
    <rPh sb="25" eb="27">
      <t>ケイタイ</t>
    </rPh>
    <rPh sb="27" eb="29">
      <t>イチラン</t>
    </rPh>
    <rPh sb="29" eb="30">
      <t>ピョウ</t>
    </rPh>
    <phoneticPr fontId="6"/>
  </si>
  <si>
    <t>（日本産業規格Ａ列４番）</t>
    <rPh sb="1" eb="2">
      <t>ヒ</t>
    </rPh>
    <rPh sb="2" eb="3">
      <t>ホン</t>
    </rPh>
    <rPh sb="3" eb="5">
      <t>サンギョウ</t>
    </rPh>
    <rPh sb="5" eb="7">
      <t>キカク</t>
    </rPh>
    <rPh sb="8" eb="9">
      <t>レツ</t>
    </rPh>
    <rPh sb="10" eb="11">
      <t>バン</t>
    </rPh>
    <phoneticPr fontId="6"/>
  </si>
  <si>
    <t>（日本産業規格Ａ列４番）</t>
    <rPh sb="3" eb="5">
      <t>サンギョウ</t>
    </rPh>
    <phoneticPr fontId="6"/>
  </si>
  <si>
    <t>（日本産業規格Ａ列４番）</t>
    <rPh sb="1" eb="3">
      <t>ニホン</t>
    </rPh>
    <rPh sb="3" eb="5">
      <t>サンギョウ</t>
    </rPh>
    <rPh sb="5" eb="7">
      <t>キカク</t>
    </rPh>
    <rPh sb="8" eb="9">
      <t>レツ</t>
    </rPh>
    <rPh sb="10" eb="11">
      <t>バン</t>
    </rPh>
    <phoneticPr fontId="6"/>
  </si>
  <si>
    <t>　　　　</t>
    <phoneticPr fontId="6"/>
  </si>
  <si>
    <t>　　　　いう。</t>
    <phoneticPr fontId="6"/>
  </si>
  <si>
    <t>　　　　従業者、加算（Ⅲ）においては、児童指導員、保育士若しくは共生型放課後等デイサービス従業者のことを</t>
    <rPh sb="19" eb="21">
      <t>ジドウ</t>
    </rPh>
    <rPh sb="28" eb="29">
      <t>モ</t>
    </rPh>
    <phoneticPr fontId="6"/>
  </si>
  <si>
    <t>　　　○放課後等デイサービスにあっては、（Ⅰ）（Ⅱ）においては、児童指導員又は共生型放課後等デイサービス</t>
    <rPh sb="32" eb="34">
      <t>ジドウ</t>
    </rPh>
    <phoneticPr fontId="6"/>
  </si>
  <si>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6"/>
  </si>
  <si>
    <t>　　　○医療型児童発達支援にあっては、加算（Ⅰ）（Ⅱ）においては、児童指導員又は指定発達支援医療機関の職</t>
    <rPh sb="38" eb="39">
      <t>マタ</t>
    </rPh>
    <phoneticPr fontId="6"/>
  </si>
  <si>
    <t>　　　　加算（Ⅲ）においては、児童指導員、保育士若しくは共生型児童発達支援従業者</t>
    <phoneticPr fontId="6"/>
  </si>
  <si>
    <t>　　　○児童発達支援にあっては、加算（Ⅰ）（Ⅱ）においては、児童指導員又は共生型児童発達支援従業者、</t>
    <rPh sb="4" eb="6">
      <t>ジドウ</t>
    </rPh>
    <rPh sb="6" eb="8">
      <t>ハッタツ</t>
    </rPh>
    <rPh sb="8" eb="10">
      <t>シエン</t>
    </rPh>
    <rPh sb="16" eb="18">
      <t>カサン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</si>
  <si>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</si>
  <si>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○療養介護にあっては、生活支援員</t>
    <rPh sb="4" eb="6">
      <t>リョウヨウ</t>
    </rPh>
    <rPh sb="6" eb="8">
      <t>カイゴ</t>
    </rPh>
    <rPh sb="14" eb="16">
      <t>セイカツ</t>
    </rPh>
    <rPh sb="16" eb="18">
      <t>シエン</t>
    </rPh>
    <rPh sb="18" eb="19">
      <t>イン</t>
    </rPh>
    <phoneticPr fontId="6"/>
  </si>
  <si>
    <t>　　　会・援護局障害保健福祉部長通知）第二の２の（３）に定義する「常勤」をいう。</t>
    <rPh sb="33" eb="35">
      <t>ジョウキン</t>
    </rPh>
    <phoneticPr fontId="6"/>
  </si>
  <si>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6"/>
  </si>
  <si>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6"/>
  </si>
  <si>
    <t>　　）　　</t>
  </si>
  <si>
    <t>（　　</t>
    <phoneticPr fontId="6"/>
  </si>
  <si>
    <t>　主として通わせる児童の障害の種別</t>
    <phoneticPr fontId="6"/>
  </si>
  <si>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6"/>
  </si>
  <si>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6"/>
  </si>
  <si>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6"/>
  </si>
  <si>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6"/>
  </si>
  <si>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6"/>
  </si>
  <si>
    <t>医療的ケア児の１日の平均利用人数</t>
    <rPh sb="0" eb="3">
      <t>イリョウテキ</t>
    </rPh>
    <rPh sb="5" eb="6">
      <t>ジ</t>
    </rPh>
    <rPh sb="8" eb="9">
      <t>ニチ</t>
    </rPh>
    <rPh sb="10" eb="12">
      <t>ヘイキン</t>
    </rPh>
    <rPh sb="12" eb="14">
      <t>リヨウ</t>
    </rPh>
    <rPh sb="14" eb="16">
      <t>ニンズウ</t>
    </rPh>
    <phoneticPr fontId="6"/>
  </si>
  <si>
    <t>医療的ケア児が利用する日の合計日数</t>
    <rPh sb="0" eb="3">
      <t>イリョウテキ</t>
    </rPh>
    <rPh sb="5" eb="6">
      <t>ジ</t>
    </rPh>
    <rPh sb="7" eb="9">
      <t>リヨウ</t>
    </rPh>
    <rPh sb="11" eb="12">
      <t>ヒ</t>
    </rPh>
    <rPh sb="13" eb="15">
      <t>ゴウケイ</t>
    </rPh>
    <rPh sb="15" eb="17">
      <t>ニッスウ</t>
    </rPh>
    <phoneticPr fontId="6"/>
  </si>
  <si>
    <t>配置看護職員数</t>
    <rPh sb="0" eb="2">
      <t>ハイチ</t>
    </rPh>
    <rPh sb="2" eb="4">
      <t>カンゴ</t>
    </rPh>
    <rPh sb="4" eb="6">
      <t>ショクイン</t>
    </rPh>
    <rPh sb="6" eb="7">
      <t>スウ</t>
    </rPh>
    <phoneticPr fontId="6"/>
  </si>
  <si>
    <t>区分１（３点以上）</t>
    <rPh sb="0" eb="2">
      <t>クブン</t>
    </rPh>
    <rPh sb="5" eb="6">
      <t>テン</t>
    </rPh>
    <rPh sb="6" eb="8">
      <t>イジョウ</t>
    </rPh>
    <phoneticPr fontId="6"/>
  </si>
  <si>
    <t>区分２（16点以上）</t>
    <rPh sb="0" eb="2">
      <t>クブン</t>
    </rPh>
    <rPh sb="6" eb="7">
      <t>テン</t>
    </rPh>
    <rPh sb="7" eb="9">
      <t>イジョウ</t>
    </rPh>
    <phoneticPr fontId="6"/>
  </si>
  <si>
    <t>区分３（32点以上）</t>
    <rPh sb="0" eb="2">
      <t>クブン</t>
    </rPh>
    <rPh sb="6" eb="7">
      <t>テン</t>
    </rPh>
    <rPh sb="7" eb="9">
      <t>イジョウ</t>
    </rPh>
    <phoneticPr fontId="6"/>
  </si>
  <si>
    <t>必要看護職員数</t>
    <rPh sb="0" eb="2">
      <t>ヒツヨウ</t>
    </rPh>
    <rPh sb="2" eb="4">
      <t>カンゴ</t>
    </rPh>
    <rPh sb="4" eb="6">
      <t>ショクイン</t>
    </rPh>
    <rPh sb="6" eb="7">
      <t>スウ</t>
    </rPh>
    <phoneticPr fontId="6"/>
  </si>
  <si>
    <t>医療的ケア児利用児童数</t>
    <rPh sb="0" eb="3">
      <t>イリョウテキ</t>
    </rPh>
    <rPh sb="5" eb="6">
      <t>ジ</t>
    </rPh>
    <rPh sb="6" eb="8">
      <t>リヨウ</t>
    </rPh>
    <rPh sb="8" eb="11">
      <t>ジドウスウ</t>
    </rPh>
    <phoneticPr fontId="6"/>
  </si>
  <si>
    <t>曜日</t>
    <rPh sb="0" eb="2">
      <t>ヨウビ</t>
    </rPh>
    <phoneticPr fontId="6"/>
  </si>
  <si>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6"/>
  </si>
  <si>
    <t>（報酬算定区分に関する届出書・別添）</t>
    <rPh sb="15" eb="17">
      <t>ベッテン</t>
    </rPh>
    <phoneticPr fontId="6"/>
  </si>
  <si>
    <t>９</t>
  </si>
  <si>
    <t>８</t>
  </si>
  <si>
    <t>７</t>
  </si>
  <si>
    <t>６</t>
  </si>
  <si>
    <t>５</t>
  </si>
  <si>
    <t>４</t>
  </si>
  <si>
    <t>３</t>
  </si>
  <si>
    <t>　「従業者の状況」には、サービス毎に単位を分けている場合は、児童指導員等の数を単位別に記載してください。</t>
    <phoneticPr fontId="6"/>
  </si>
  <si>
    <t>２</t>
  </si>
  <si>
    <t>　２　従業者の状況</t>
    <rPh sb="3" eb="6">
      <t>ジュウギョウシャ</t>
    </rPh>
    <rPh sb="7" eb="9">
      <t>ジョウキョウ</t>
    </rPh>
    <phoneticPr fontId="6"/>
  </si>
  <si>
    <t>①利用した医療的ケア児のスコア（※）</t>
    <rPh sb="1" eb="3">
      <t>リヨウ</t>
    </rPh>
    <rPh sb="5" eb="8">
      <t>イリョウテキ</t>
    </rPh>
    <rPh sb="10" eb="11">
      <t>ジ</t>
    </rPh>
    <phoneticPr fontId="6"/>
  </si>
  <si>
    <t>　３　医療的ケア児の
　　　医療的ケアスコ
　　　ア</t>
    <rPh sb="3" eb="6">
      <t>イリョウテキ</t>
    </rPh>
    <rPh sb="8" eb="9">
      <t>ジ</t>
    </rPh>
    <rPh sb="14" eb="17">
      <t>イリョウテキ</t>
    </rPh>
    <phoneticPr fontId="6"/>
  </si>
  <si>
    <t>うち准看護師の員数
（常勤換算）</t>
    <rPh sb="2" eb="6">
      <t>ジュンカンゴシ</t>
    </rPh>
    <rPh sb="7" eb="9">
      <t>インスウ</t>
    </rPh>
    <phoneticPr fontId="6"/>
  </si>
  <si>
    <t>うち看護師の員数
（常勤換算）</t>
    <rPh sb="2" eb="5">
      <t>カンゴシ</t>
    </rPh>
    <rPh sb="6" eb="8">
      <t>インスウ</t>
    </rPh>
    <phoneticPr fontId="6"/>
  </si>
  <si>
    <t>うち助産師の員数
（常勤換算）</t>
    <rPh sb="2" eb="5">
      <t>ジョサンシ</t>
    </rPh>
    <rPh sb="6" eb="8">
      <t>インスウ</t>
    </rPh>
    <phoneticPr fontId="6"/>
  </si>
  <si>
    <t>うち保健師の員数
（常勤換算）</t>
    <rPh sb="2" eb="5">
      <t>ホケンシ</t>
    </rPh>
    <rPh sb="6" eb="8">
      <t>インスウ</t>
    </rPh>
    <phoneticPr fontId="6"/>
  </si>
  <si>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6"/>
  </si>
  <si>
    <t>児童発達支援管理責任者</t>
    <rPh sb="0" eb="2">
      <t>ジドウ</t>
    </rPh>
    <rPh sb="2" eb="4">
      <t>ハッタツ</t>
    </rPh>
    <rPh sb="4" eb="6">
      <t>シエン</t>
    </rPh>
    <rPh sb="6" eb="8">
      <t>カンリ</t>
    </rPh>
    <rPh sb="8" eb="11">
      <t>セキニンシャ</t>
    </rPh>
    <phoneticPr fontId="6"/>
  </si>
  <si>
    <t>保育士又は児童指導員</t>
    <rPh sb="0" eb="3">
      <t>ホイクシ</t>
    </rPh>
    <rPh sb="3" eb="4">
      <t>マタ</t>
    </rPh>
    <rPh sb="5" eb="7">
      <t>ジドウ</t>
    </rPh>
    <rPh sb="7" eb="10">
      <t>シドウイン</t>
    </rPh>
    <phoneticPr fontId="6"/>
  </si>
  <si>
    <t>●</t>
  </si>
  <si>
    <t>第１５号様式</t>
    <rPh sb="0" eb="1">
      <t>ダイ</t>
    </rPh>
    <rPh sb="3" eb="4">
      <t>ゴウ</t>
    </rPh>
    <rPh sb="4" eb="6">
      <t>ヨウシキ</t>
    </rPh>
    <phoneticPr fontId="6"/>
  </si>
  <si>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6"/>
  </si>
  <si>
    <t>事業者</t>
    <rPh sb="0" eb="2">
      <t>ジギョウ</t>
    </rPh>
    <rPh sb="2" eb="3">
      <t>シャ</t>
    </rPh>
    <phoneticPr fontId="6"/>
  </si>
  <si>
    <t>（設置者）</t>
    <rPh sb="1" eb="3">
      <t>セッチ</t>
    </rPh>
    <rPh sb="3" eb="4">
      <t>シャ</t>
    </rPh>
    <phoneticPr fontId="6"/>
  </si>
  <si>
    <t>　このことについて、下記のとおり関係書類を添えて届け出ます。</t>
    <rPh sb="10" eb="12">
      <t>カキ</t>
    </rPh>
    <rPh sb="16" eb="18">
      <t>カンケイ</t>
    </rPh>
    <rPh sb="18" eb="20">
      <t>ショルイ</t>
    </rPh>
    <rPh sb="21" eb="22">
      <t>ソ</t>
    </rPh>
    <rPh sb="24" eb="25">
      <t>トド</t>
    </rPh>
    <rPh sb="26" eb="27">
      <t>デ</t>
    </rPh>
    <phoneticPr fontId="6"/>
  </si>
  <si>
    <t>事業者（法人）番号</t>
    <rPh sb="0" eb="3">
      <t>ジギョウシャ</t>
    </rPh>
    <rPh sb="4" eb="6">
      <t>ホウジン</t>
    </rPh>
    <rPh sb="7" eb="9">
      <t>バンゴウ</t>
    </rPh>
    <phoneticPr fontId="6"/>
  </si>
  <si>
    <t>１　届出の内容 　（該当の項目に○をつける）</t>
    <rPh sb="2" eb="3">
      <t>トドケ</t>
    </rPh>
    <rPh sb="3" eb="4">
      <t>デ</t>
    </rPh>
    <rPh sb="5" eb="7">
      <t>ナイヨウ</t>
    </rPh>
    <rPh sb="10" eb="12">
      <t>ガイトウ</t>
    </rPh>
    <rPh sb="13" eb="15">
      <t>コウモク</t>
    </rPh>
    <phoneticPr fontId="6"/>
  </si>
  <si>
    <t>(1)</t>
    <phoneticPr fontId="6"/>
  </si>
  <si>
    <t>法第21条の5の26第2項、第24条の19の2、第24条の38第2項関係（整備）</t>
    <rPh sb="0" eb="1">
      <t>ホウ</t>
    </rPh>
    <rPh sb="1" eb="2">
      <t>ダイ</t>
    </rPh>
    <rPh sb="4" eb="5">
      <t>ジョウ</t>
    </rPh>
    <rPh sb="10" eb="11">
      <t>ダイ</t>
    </rPh>
    <rPh sb="12" eb="13">
      <t>コウ</t>
    </rPh>
    <rPh sb="24" eb="25">
      <t>ダイ</t>
    </rPh>
    <rPh sb="27" eb="28">
      <t>ジョウ</t>
    </rPh>
    <rPh sb="31" eb="32">
      <t>ダイ</t>
    </rPh>
    <rPh sb="33" eb="34">
      <t>コウ</t>
    </rPh>
    <rPh sb="34" eb="36">
      <t>カンケイ</t>
    </rPh>
    <rPh sb="37" eb="39">
      <t>セイビ</t>
    </rPh>
    <phoneticPr fontId="6"/>
  </si>
  <si>
    <t>(2)</t>
    <phoneticPr fontId="6"/>
  </si>
  <si>
    <t>法第21条の5の26第4項、第24条の19の2、第24条の38第4項関係（区分の変更）</t>
    <rPh sb="0" eb="2">
      <t>ホウダイ</t>
    </rPh>
    <rPh sb="4" eb="5">
      <t>ジョウ</t>
    </rPh>
    <rPh sb="10" eb="11">
      <t>ダイ</t>
    </rPh>
    <rPh sb="12" eb="13">
      <t>コウ</t>
    </rPh>
    <rPh sb="14" eb="15">
      <t>ダイ</t>
    </rPh>
    <rPh sb="17" eb="18">
      <t>ジョウ</t>
    </rPh>
    <rPh sb="24" eb="25">
      <t>ダイ</t>
    </rPh>
    <rPh sb="27" eb="28">
      <t>ジョウ</t>
    </rPh>
    <rPh sb="31" eb="32">
      <t>ダイ</t>
    </rPh>
    <rPh sb="33" eb="34">
      <t>コウ</t>
    </rPh>
    <rPh sb="34" eb="36">
      <t>カンケイ</t>
    </rPh>
    <rPh sb="37" eb="39">
      <t>クブン</t>
    </rPh>
    <rPh sb="40" eb="42">
      <t>ヘンコウ</t>
    </rPh>
    <phoneticPr fontId="6"/>
  </si>
  <si>
    <t>２　　事業者（設置者）　　　</t>
    <rPh sb="3" eb="4">
      <t>コト</t>
    </rPh>
    <rPh sb="4" eb="5">
      <t>ギョウ</t>
    </rPh>
    <rPh sb="5" eb="6">
      <t>シャ</t>
    </rPh>
    <rPh sb="7" eb="9">
      <t>セッチ</t>
    </rPh>
    <rPh sb="9" eb="10">
      <t>シャ</t>
    </rPh>
    <phoneticPr fontId="6"/>
  </si>
  <si>
    <t>フ リ ガ ナ</t>
    <phoneticPr fontId="6"/>
  </si>
  <si>
    <t>名称又は氏名</t>
    <rPh sb="0" eb="2">
      <t>メイショウ</t>
    </rPh>
    <rPh sb="2" eb="3">
      <t>マタ</t>
    </rPh>
    <rPh sb="4" eb="6">
      <t>シメイ</t>
    </rPh>
    <phoneticPr fontId="6"/>
  </si>
  <si>
    <t>）</t>
    <phoneticPr fontId="6"/>
  </si>
  <si>
    <t>（ビルの名称等）</t>
    <rPh sb="4" eb="6">
      <t>メイショウ</t>
    </rPh>
    <rPh sb="6" eb="7">
      <t>トウ</t>
    </rPh>
    <phoneticPr fontId="6"/>
  </si>
  <si>
    <t>連　絡　先</t>
    <rPh sb="0" eb="1">
      <t>レン</t>
    </rPh>
    <rPh sb="2" eb="3">
      <t>ラク</t>
    </rPh>
    <rPh sb="4" eb="5">
      <t>サキ</t>
    </rPh>
    <phoneticPr fontId="6"/>
  </si>
  <si>
    <t>FAX番号</t>
    <rPh sb="3" eb="5">
      <t>バンゴウ</t>
    </rPh>
    <phoneticPr fontId="6"/>
  </si>
  <si>
    <t>法 人 の 種 別</t>
    <rPh sb="0" eb="1">
      <t>ホウ</t>
    </rPh>
    <rPh sb="2" eb="3">
      <t>ジン</t>
    </rPh>
    <rPh sb="6" eb="7">
      <t>タネ</t>
    </rPh>
    <rPh sb="8" eb="9">
      <t>ベツ</t>
    </rPh>
    <phoneticPr fontId="6"/>
  </si>
  <si>
    <t>代表者の職名・
氏名・生年月日</t>
    <rPh sb="0" eb="3">
      <t>ダイヒョウシャ</t>
    </rPh>
    <rPh sb="4" eb="6">
      <t>ショクメイ</t>
    </rPh>
    <rPh sb="8" eb="10">
      <t>シメイ</t>
    </rPh>
    <rPh sb="11" eb="13">
      <t>セイネン</t>
    </rPh>
    <rPh sb="13" eb="15">
      <t>ガッピ</t>
    </rPh>
    <phoneticPr fontId="6"/>
  </si>
  <si>
    <t>ﾌﾘｶﾞﾅ</t>
    <phoneticPr fontId="6"/>
  </si>
  <si>
    <t>生年
月日</t>
    <rPh sb="0" eb="2">
      <t>セイネン</t>
    </rPh>
    <rPh sb="3" eb="5">
      <t>ガッピ</t>
    </rPh>
    <phoneticPr fontId="6"/>
  </si>
  <si>
    <t>氏  名</t>
    <rPh sb="0" eb="1">
      <t>シ</t>
    </rPh>
    <rPh sb="3" eb="4">
      <t>メイ</t>
    </rPh>
    <phoneticPr fontId="6"/>
  </si>
  <si>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6"/>
  </si>
  <si>
    <t>事業所名称</t>
    <rPh sb="0" eb="2">
      <t>ジギョウ</t>
    </rPh>
    <rPh sb="2" eb="3">
      <t>ショ</t>
    </rPh>
    <rPh sb="3" eb="5">
      <t>メイショウ</t>
    </rPh>
    <phoneticPr fontId="6"/>
  </si>
  <si>
    <t>事業所番号</t>
    <rPh sb="0" eb="2">
      <t>ジギョウ</t>
    </rPh>
    <rPh sb="2" eb="3">
      <t>ショ</t>
    </rPh>
    <rPh sb="3" eb="5">
      <t>バンゴウ</t>
    </rPh>
    <phoneticPr fontId="6"/>
  </si>
  <si>
    <t>ヶ</t>
    <phoneticPr fontId="6"/>
  </si>
  <si>
    <t>所</t>
    <rPh sb="0" eb="1">
      <t>ショ</t>
    </rPh>
    <phoneticPr fontId="6"/>
  </si>
  <si>
    <t>４　児童福祉法上の該当
　　する条文
　　(事業者の区分）</t>
    <rPh sb="2" eb="4">
      <t>ジドウ</t>
    </rPh>
    <rPh sb="4" eb="6">
      <t>フクシ</t>
    </rPh>
    <rPh sb="6" eb="7">
      <t>ホウ</t>
    </rPh>
    <rPh sb="16" eb="18">
      <t>ジョウブン</t>
    </rPh>
    <rPh sb="22" eb="25">
      <t>ジギョウシャ</t>
    </rPh>
    <rPh sb="26" eb="28">
      <t>クブン</t>
    </rPh>
    <phoneticPr fontId="6"/>
  </si>
  <si>
    <t>法第21条の5の26 （指定障害児通所支援事業者）</t>
    <rPh sb="16" eb="17">
      <t>ジ</t>
    </rPh>
    <rPh sb="17" eb="19">
      <t>ツウショ</t>
    </rPh>
    <rPh sb="19" eb="21">
      <t>シエン</t>
    </rPh>
    <rPh sb="21" eb="24">
      <t>ジギョウシャ</t>
    </rPh>
    <phoneticPr fontId="6"/>
  </si>
  <si>
    <t>法第24条の19の2 （指定障害児入所施設の設置者）</t>
    <rPh sb="16" eb="17">
      <t>ジ</t>
    </rPh>
    <rPh sb="17" eb="19">
      <t>ニュウショ</t>
    </rPh>
    <rPh sb="19" eb="21">
      <t>シセツ</t>
    </rPh>
    <rPh sb="22" eb="24">
      <t>セッチ</t>
    </rPh>
    <rPh sb="24" eb="25">
      <t>モノ</t>
    </rPh>
    <phoneticPr fontId="6"/>
  </si>
  <si>
    <t>(3)</t>
    <phoneticPr fontId="6"/>
  </si>
  <si>
    <t>法第24条の38（指定障害児相談支援事業者）</t>
    <rPh sb="11" eb="13">
      <t>ショウガイ</t>
    </rPh>
    <rPh sb="13" eb="14">
      <t>ジ</t>
    </rPh>
    <phoneticPr fontId="6"/>
  </si>
  <si>
    <t>５　児童福祉法施行規則第
　　18条の38、第25条の23
　　の2及び第25条の26の9
　　第1項第2号から第4号に
　　基づく届出事項（該当
　　の項目すべてに○をつ
　　ける）</t>
    <rPh sb="2" eb="4">
      <t>ジドウ</t>
    </rPh>
    <rPh sb="4" eb="6">
      <t>フクシ</t>
    </rPh>
    <rPh sb="6" eb="7">
      <t>ホウ</t>
    </rPh>
    <rPh sb="7" eb="9">
      <t>セコウ</t>
    </rPh>
    <rPh sb="22" eb="23">
      <t>ダイ</t>
    </rPh>
    <rPh sb="25" eb="26">
      <t>ジョウ</t>
    </rPh>
    <rPh sb="39" eb="40">
      <t>ジョウ</t>
    </rPh>
    <rPh sb="56" eb="57">
      <t>ダイ</t>
    </rPh>
    <rPh sb="58" eb="59">
      <t>ゴウ</t>
    </rPh>
    <rPh sb="69" eb="70">
      <t>コウ</t>
    </rPh>
    <rPh sb="71" eb="73">
      <t>ガイトウ</t>
    </rPh>
    <phoneticPr fontId="6"/>
  </si>
  <si>
    <t>第2号</t>
    <rPh sb="0" eb="1">
      <t>ダイ</t>
    </rPh>
    <rPh sb="2" eb="3">
      <t>ゴウ</t>
    </rPh>
    <phoneticPr fontId="6"/>
  </si>
  <si>
    <t>法令遵守責任者の氏名（フリガナ）</t>
    <rPh sb="0" eb="2">
      <t>ホウレイ</t>
    </rPh>
    <rPh sb="2" eb="4">
      <t>ジュンシュ</t>
    </rPh>
    <rPh sb="4" eb="6">
      <t>セキニン</t>
    </rPh>
    <rPh sb="6" eb="7">
      <t>シャ</t>
    </rPh>
    <rPh sb="8" eb="10">
      <t>シメイ</t>
    </rPh>
    <phoneticPr fontId="6"/>
  </si>
  <si>
    <t>第3号</t>
    <rPh sb="0" eb="1">
      <t>ダイ</t>
    </rPh>
    <rPh sb="2" eb="3">
      <t>ゴウ</t>
    </rPh>
    <phoneticPr fontId="6"/>
  </si>
  <si>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6"/>
  </si>
  <si>
    <t>第4号</t>
    <rPh sb="0" eb="1">
      <t>ダイ</t>
    </rPh>
    <rPh sb="2" eb="3">
      <t>ゴウ</t>
    </rPh>
    <phoneticPr fontId="6"/>
  </si>
  <si>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6"/>
  </si>
  <si>
    <t>６　　区分変更</t>
    <rPh sb="3" eb="5">
      <t>クブン</t>
    </rPh>
    <rPh sb="5" eb="7">
      <t>ヘンコウ</t>
    </rPh>
    <phoneticPr fontId="6"/>
  </si>
  <si>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6"/>
  </si>
  <si>
    <t>区分変更の理由</t>
    <rPh sb="0" eb="2">
      <t>クブン</t>
    </rPh>
    <rPh sb="2" eb="4">
      <t>ヘンコウ</t>
    </rPh>
    <rPh sb="5" eb="7">
      <t>リユウ</t>
    </rPh>
    <phoneticPr fontId="6"/>
  </si>
  <si>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6"/>
  </si>
  <si>
    <t>区分変更日</t>
    <rPh sb="0" eb="2">
      <t>クブン</t>
    </rPh>
    <rPh sb="2" eb="4">
      <t>ヘンコウ</t>
    </rPh>
    <rPh sb="4" eb="5">
      <t>ヒ</t>
    </rPh>
    <phoneticPr fontId="6"/>
  </si>
  <si>
    <t>　　　　　　　年　　月　　日</t>
    <rPh sb="7" eb="8">
      <t>ネン</t>
    </rPh>
    <rPh sb="10" eb="11">
      <t>ツキ</t>
    </rPh>
    <rPh sb="13" eb="14">
      <t>ニチ</t>
    </rPh>
    <phoneticPr fontId="6"/>
  </si>
  <si>
    <t>社会福祉事業等の事業所用</t>
  </si>
  <si>
    <t>社会保険及び労働保険への加入状況にかかる確認票</t>
    <phoneticPr fontId="42"/>
  </si>
  <si>
    <t>貴事業所の現状等について、下記の項目に回答してください。</t>
  </si>
  <si>
    <t>加入状況</t>
  </si>
  <si>
    <t>加入している。　→下記のいずれかの書類の写しを提出してください。（提示も可）</t>
    <phoneticPr fontId="42"/>
  </si>
  <si>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</si>
  <si>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</si>
  <si>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</si>
  <si>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</si>
  <si>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</si>
  <si>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</si>
  <si>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</si>
  <si>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</si>
  <si>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（申請から３か月以内に適用要件（法人事業所または従業員５人以上の個人事業所）に該当する予定の場合を含む。）</t>
  </si>
  <si>
    <t>令和（ 　 ）年（ 　 ）月頃に手続予定。（申請から３か月以内の年月をご記入ください。）</t>
    <phoneticPr fontId="6"/>
  </si>
  <si>
    <t>適用要件に該当しない。（個人事業所（法人ではない事業所）であって従業員が４名以下の場合。申請から３か月以内に適用要件に該当する予定がない。）</t>
  </si>
  <si>
    <t>適用要件に該当するか不明である。</t>
  </si>
  <si>
    <t>（個人事業所（法人ではない事業所）であって、正社員と、正社員以外で１週間の所定労働時間及び１か月の所定労働日数が同じ事業所で同様の業務に従事している正社員の４分の３以上である者との合計が５人以上か不明な場合。）</t>
    <phoneticPr fontId="44"/>
  </si>
  <si>
    <t>加入している。　→下記のいずれかの書類の写しを提出してください。（提示も可）</t>
  </si>
  <si>
    <t>●労働保険概算・確定保険料申告書</t>
    <phoneticPr fontId="42"/>
  </si>
  <si>
    <t>●納付書・領収証等　　　　　　　　●保険関係成立届</t>
  </si>
  <si>
    <t>※上記書類を所持していない場合には労働保険番号を下記に記載するのみで可。</t>
    <phoneticPr fontId="42"/>
  </si>
  <si>
    <t>（本社等にて加入手続が行われている場合も労働保険番号を下記に記載するのみで可。）</t>
  </si>
  <si>
    <t>－</t>
  </si>
  <si>
    <t>今後、加入手続を行う。</t>
    <phoneticPr fontId="44"/>
  </si>
  <si>
    <t>（申請から３か月以内に従業員（パート・アルバイトを含む）を雇う予定がある場合を含む。）</t>
    <phoneticPr fontId="44"/>
  </si>
  <si>
    <t>適用要件に該当しない。（事業主・役員・同居の親族のみで経営、従業員（パート・アルバイトを含む）がいない、申請から３か月以内に従業員を雇う予定がない。）</t>
  </si>
  <si>
    <t>事 業 所 名 称</t>
    <phoneticPr fontId="42"/>
  </si>
  <si>
    <t>事業所  所在地</t>
    <phoneticPr fontId="42"/>
  </si>
  <si>
    <t>会社等法人番号</t>
    <phoneticPr fontId="42"/>
  </si>
  <si>
    <t>電　話　番　号</t>
    <phoneticPr fontId="42"/>
  </si>
  <si>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</si>
  <si>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</si>
  <si>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社会保険及び労働保険への加入状況にかかる届出書</t>
    <phoneticPr fontId="6"/>
  </si>
  <si>
    <t>参考様式１</t>
    <rPh sb="0" eb="2">
      <t>サンコウ</t>
    </rPh>
    <rPh sb="2" eb="4">
      <t>ヨウシキ</t>
    </rPh>
    <phoneticPr fontId="6"/>
  </si>
  <si>
    <t>参考様式２</t>
    <rPh sb="0" eb="2">
      <t>サンコウ</t>
    </rPh>
    <rPh sb="2" eb="4">
      <t>ヨウシキ</t>
    </rPh>
    <phoneticPr fontId="6"/>
  </si>
  <si>
    <t>参考様式６</t>
    <rPh sb="0" eb="2">
      <t>サンコウ</t>
    </rPh>
    <rPh sb="2" eb="4">
      <t>ヨウシキ</t>
    </rPh>
    <phoneticPr fontId="6"/>
  </si>
  <si>
    <t>参考様式７</t>
    <rPh sb="0" eb="2">
      <t>サンコウ</t>
    </rPh>
    <rPh sb="2" eb="4">
      <t>ヨウシキ</t>
    </rPh>
    <phoneticPr fontId="6"/>
  </si>
  <si>
    <t>参考様式８</t>
    <rPh sb="0" eb="2">
      <t>サンコウ</t>
    </rPh>
    <rPh sb="2" eb="4">
      <t>ヨウシキ</t>
    </rPh>
    <phoneticPr fontId="6"/>
  </si>
  <si>
    <t>令和　　　年　　　月　　　日</t>
    <rPh sb="0" eb="1">
      <t>レイ</t>
    </rPh>
    <rPh sb="1" eb="2">
      <t>ワ</t>
    </rPh>
    <rPh sb="5" eb="6">
      <t>ネン</t>
    </rPh>
    <rPh sb="9" eb="10">
      <t>ガツ</t>
    </rPh>
    <rPh sb="13" eb="14">
      <t>ニチ</t>
    </rPh>
    <phoneticPr fontId="6"/>
  </si>
  <si>
    <t>法人名</t>
    <rPh sb="0" eb="2">
      <t>ホウジン</t>
    </rPh>
    <rPh sb="2" eb="3">
      <t>メイ</t>
    </rPh>
    <phoneticPr fontId="6"/>
  </si>
  <si>
    <t>　　　　　　　印</t>
    <rPh sb="7" eb="8">
      <t>イン</t>
    </rPh>
    <phoneticPr fontId="6"/>
  </si>
  <si>
    <t>（生年月日　  年　  月　  日）</t>
    <rPh sb="1" eb="3">
      <t>セイネン</t>
    </rPh>
    <rPh sb="3" eb="5">
      <t>ガッピ</t>
    </rPh>
    <rPh sb="8" eb="9">
      <t>ネン</t>
    </rPh>
    <rPh sb="12" eb="13">
      <t>ガツ</t>
    </rPh>
    <rPh sb="16" eb="17">
      <t>ニチ</t>
    </rPh>
    <phoneticPr fontId="6"/>
  </si>
  <si>
    <t>実勤務日数（　     日）　　　　週平均        日</t>
    <rPh sb="0" eb="1">
      <t>ジツ</t>
    </rPh>
    <rPh sb="1" eb="3">
      <t>キンム</t>
    </rPh>
    <rPh sb="3" eb="5">
      <t>ニッスウ</t>
    </rPh>
    <rPh sb="12" eb="13">
      <t>ニチ</t>
    </rPh>
    <rPh sb="18" eb="21">
      <t>シュウヘイキン</t>
    </rPh>
    <rPh sb="29" eb="30">
      <t>ニチ</t>
    </rPh>
    <phoneticPr fontId="6"/>
  </si>
  <si>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6"/>
  </si>
  <si>
    <t>事業所からの距離</t>
    <rPh sb="0" eb="3">
      <t>ジギョウショ</t>
    </rPh>
    <rPh sb="6" eb="8">
      <t>キョリ</t>
    </rPh>
    <phoneticPr fontId="45"/>
  </si>
  <si>
    <t>徒歩</t>
    <rPh sb="0" eb="2">
      <t>トホ</t>
    </rPh>
    <phoneticPr fontId="45"/>
  </si>
  <si>
    <t>分</t>
    <rPh sb="0" eb="1">
      <t>フン</t>
    </rPh>
    <phoneticPr fontId="45"/>
  </si>
  <si>
    <t>車</t>
    <rPh sb="0" eb="1">
      <t>クルマ</t>
    </rPh>
    <phoneticPr fontId="45"/>
  </si>
  <si>
    <t>法人所在地</t>
    <rPh sb="0" eb="2">
      <t>ホウジン</t>
    </rPh>
    <rPh sb="2" eb="5">
      <t>ショザイチ</t>
    </rPh>
    <phoneticPr fontId="6"/>
  </si>
  <si>
    <t>施設又は事業所名</t>
    <phoneticPr fontId="6"/>
  </si>
  <si>
    <t>事　業　種　別</t>
    <rPh sb="0" eb="1">
      <t>コト</t>
    </rPh>
    <rPh sb="2" eb="3">
      <t>ゴウ</t>
    </rPh>
    <rPh sb="4" eb="5">
      <t>シュ</t>
    </rPh>
    <rPh sb="6" eb="7">
      <t>ベツ</t>
    </rPh>
    <phoneticPr fontId="6"/>
  </si>
  <si>
    <t>(10)認可外保育園、企業主導型保育事業</t>
    <rPh sb="11" eb="13">
      <t>キギョウ</t>
    </rPh>
    <rPh sb="13" eb="16">
      <t>シュドウガタ</t>
    </rPh>
    <rPh sb="16" eb="18">
      <t>ホイク</t>
    </rPh>
    <rPh sb="18" eb="20">
      <t>ジギョウ</t>
    </rPh>
    <phoneticPr fontId="6"/>
  </si>
  <si>
    <t>参考様式10</t>
    <rPh sb="0" eb="2">
      <t>サンコウ</t>
    </rPh>
    <rPh sb="2" eb="4">
      <t>ヨウシキ</t>
    </rPh>
    <phoneticPr fontId="6"/>
  </si>
  <si>
    <t>基本情報入力シート</t>
    <rPh sb="0" eb="2">
      <t>キホン</t>
    </rPh>
    <rPh sb="2" eb="4">
      <t>ジョウホウ</t>
    </rPh>
    <rPh sb="4" eb="6">
      <t>ニュウリョク</t>
    </rPh>
    <phoneticPr fontId="6"/>
  </si>
  <si>
    <t>--選択下さい--</t>
    <phoneticPr fontId="6"/>
  </si>
  <si>
    <t>同じである</t>
    <phoneticPr fontId="6"/>
  </si>
  <si>
    <t>異なる</t>
    <phoneticPr fontId="6"/>
  </si>
  <si>
    <t>●はじめに</t>
    <phoneticPr fontId="6"/>
  </si>
  <si>
    <t>●基本情報</t>
    <rPh sb="1" eb="3">
      <t>キホン</t>
    </rPh>
    <rPh sb="3" eb="5">
      <t>ジョウホウ</t>
    </rPh>
    <phoneticPr fontId="6"/>
  </si>
  <si>
    <t>Ｎｏ</t>
    <phoneticPr fontId="6"/>
  </si>
  <si>
    <t>入力項目</t>
    <rPh sb="0" eb="2">
      <t>ニュウリョク</t>
    </rPh>
    <rPh sb="2" eb="4">
      <t>コウモク</t>
    </rPh>
    <phoneticPr fontId="6"/>
  </si>
  <si>
    <t>入力箇所</t>
    <rPh sb="0" eb="2">
      <t>ニュウリョク</t>
    </rPh>
    <rPh sb="2" eb="4">
      <t>カショ</t>
    </rPh>
    <phoneticPr fontId="6"/>
  </si>
  <si>
    <t>申請者・設置者情報</t>
    <rPh sb="0" eb="3">
      <t>シンセイシャ</t>
    </rPh>
    <rPh sb="4" eb="7">
      <t>セッチシャ</t>
    </rPh>
    <rPh sb="7" eb="9">
      <t>ジョウホウ</t>
    </rPh>
    <phoneticPr fontId="6"/>
  </si>
  <si>
    <t>例</t>
    <rPh sb="0" eb="1">
      <t>レイ</t>
    </rPh>
    <phoneticPr fontId="6"/>
  </si>
  <si>
    <t>主たる事務所の所在地郵便番号</t>
    <rPh sb="0" eb="1">
      <t>シュ</t>
    </rPh>
    <rPh sb="3" eb="5">
      <t>ジム</t>
    </rPh>
    <rPh sb="5" eb="6">
      <t>ショ</t>
    </rPh>
    <rPh sb="7" eb="10">
      <t>ショザイチ</t>
    </rPh>
    <rPh sb="10" eb="14">
      <t>ユウビンバンゴウ</t>
    </rPh>
    <phoneticPr fontId="6"/>
  </si>
  <si>
    <t>3-1</t>
    <phoneticPr fontId="6"/>
  </si>
  <si>
    <t>主たる事務所の所在地（建物名等除く）</t>
    <rPh sb="0" eb="1">
      <t>シュ</t>
    </rPh>
    <rPh sb="3" eb="5">
      <t>ジム</t>
    </rPh>
    <rPh sb="5" eb="6">
      <t>ショ</t>
    </rPh>
    <rPh sb="7" eb="10">
      <t>ショザイチ</t>
    </rPh>
    <rPh sb="11" eb="13">
      <t>タテモノ</t>
    </rPh>
    <rPh sb="13" eb="14">
      <t>メイ</t>
    </rPh>
    <rPh sb="14" eb="15">
      <t>ナド</t>
    </rPh>
    <rPh sb="15" eb="16">
      <t>ノゾ</t>
    </rPh>
    <phoneticPr fontId="6"/>
  </si>
  <si>
    <t>3-2</t>
    <phoneticPr fontId="6"/>
  </si>
  <si>
    <t>主たる事務所の所在地（建物名等）</t>
    <rPh sb="0" eb="1">
      <t>シュ</t>
    </rPh>
    <rPh sb="3" eb="5">
      <t>ジム</t>
    </rPh>
    <rPh sb="5" eb="6">
      <t>ショ</t>
    </rPh>
    <rPh sb="7" eb="10">
      <t>ショザイチ</t>
    </rPh>
    <rPh sb="11" eb="13">
      <t>タテモノ</t>
    </rPh>
    <rPh sb="13" eb="14">
      <t>メイ</t>
    </rPh>
    <rPh sb="14" eb="15">
      <t>ナド</t>
    </rPh>
    <phoneticPr fontId="6"/>
  </si>
  <si>
    <t>申請者（設置者）名称</t>
    <rPh sb="0" eb="2">
      <t>シンセイ</t>
    </rPh>
    <rPh sb="2" eb="3">
      <t>シャ</t>
    </rPh>
    <rPh sb="4" eb="6">
      <t>セッチ</t>
    </rPh>
    <rPh sb="6" eb="7">
      <t>シャ</t>
    </rPh>
    <rPh sb="8" eb="10">
      <t>メイショウ</t>
    </rPh>
    <phoneticPr fontId="6"/>
  </si>
  <si>
    <t>申請者（設置者）名称フリガナ</t>
    <rPh sb="0" eb="2">
      <t>シンセイ</t>
    </rPh>
    <rPh sb="2" eb="3">
      <t>シャ</t>
    </rPh>
    <rPh sb="4" eb="6">
      <t>セッチ</t>
    </rPh>
    <rPh sb="6" eb="7">
      <t>シャ</t>
    </rPh>
    <rPh sb="8" eb="10">
      <t>メイショウ</t>
    </rPh>
    <phoneticPr fontId="6"/>
  </si>
  <si>
    <t>法人種別</t>
    <rPh sb="0" eb="2">
      <t>ホウジン</t>
    </rPh>
    <rPh sb="2" eb="4">
      <t>シュベツ</t>
    </rPh>
    <phoneticPr fontId="6"/>
  </si>
  <si>
    <t>地方公共団体</t>
    <rPh sb="0" eb="2">
      <t>チホウ</t>
    </rPh>
    <rPh sb="2" eb="4">
      <t>コウキョウ</t>
    </rPh>
    <rPh sb="4" eb="6">
      <t>ダンタイ</t>
    </rPh>
    <phoneticPr fontId="6"/>
  </si>
  <si>
    <t>東京都　※株式会社等の営利法人については入力不要です。</t>
    <rPh sb="5" eb="9">
      <t>カブシキガイシャ</t>
    </rPh>
    <rPh sb="9" eb="10">
      <t>ナド</t>
    </rPh>
    <rPh sb="11" eb="13">
      <t>エイリ</t>
    </rPh>
    <rPh sb="13" eb="15">
      <t>ホウジン</t>
    </rPh>
    <rPh sb="20" eb="22">
      <t>ニュウリョク</t>
    </rPh>
    <rPh sb="22" eb="24">
      <t>フヨウ</t>
    </rPh>
    <phoneticPr fontId="6"/>
  </si>
  <si>
    <t>法人ＦＡＸ番号</t>
    <rPh sb="0" eb="2">
      <t>ホウジン</t>
    </rPh>
    <rPh sb="5" eb="7">
      <t>バンゴウ</t>
    </rPh>
    <phoneticPr fontId="6"/>
  </si>
  <si>
    <t>代表者の職名</t>
    <rPh sb="0" eb="3">
      <t>ダイヒョウシャ</t>
    </rPh>
    <rPh sb="4" eb="5">
      <t>ショク</t>
    </rPh>
    <rPh sb="5" eb="6">
      <t>メイ</t>
    </rPh>
    <phoneticPr fontId="6"/>
  </si>
  <si>
    <t>代表取締役</t>
    <rPh sb="0" eb="2">
      <t>ダイヒョウ</t>
    </rPh>
    <rPh sb="2" eb="5">
      <t>トリシマリヤク</t>
    </rPh>
    <phoneticPr fontId="6"/>
  </si>
  <si>
    <t>代表者の氏名（フリガナ）</t>
    <rPh sb="0" eb="3">
      <t>ダイヒョウシャ</t>
    </rPh>
    <rPh sb="4" eb="6">
      <t>シメイ</t>
    </rPh>
    <phoneticPr fontId="6"/>
  </si>
  <si>
    <t>代表者の氏名</t>
    <rPh sb="0" eb="3">
      <t>ダイヒョウシャ</t>
    </rPh>
    <rPh sb="4" eb="6">
      <t>シメイ</t>
    </rPh>
    <phoneticPr fontId="6"/>
  </si>
  <si>
    <t>代表者の住所 郵便番号</t>
    <rPh sb="0" eb="3">
      <t>ダイヒョウシャ</t>
    </rPh>
    <rPh sb="4" eb="6">
      <t>ジュウショ</t>
    </rPh>
    <rPh sb="7" eb="11">
      <t>ユウビンバンゴウ</t>
    </rPh>
    <phoneticPr fontId="6"/>
  </si>
  <si>
    <t>16-1</t>
    <phoneticPr fontId="6"/>
  </si>
  <si>
    <t>代表者の住所（建物を除く）</t>
    <rPh sb="0" eb="3">
      <t>ダイヒョウシャ</t>
    </rPh>
    <rPh sb="4" eb="6">
      <t>ジュウショ</t>
    </rPh>
    <rPh sb="7" eb="9">
      <t>タテモノ</t>
    </rPh>
    <rPh sb="10" eb="11">
      <t>ノゾ</t>
    </rPh>
    <phoneticPr fontId="6"/>
  </si>
  <si>
    <t>16-2</t>
    <phoneticPr fontId="6"/>
  </si>
  <si>
    <t>代表者の住所（建物名等）</t>
    <rPh sb="0" eb="3">
      <t>ダイヒョウシャ</t>
    </rPh>
    <rPh sb="4" eb="6">
      <t>ジュウショ</t>
    </rPh>
    <rPh sb="7" eb="9">
      <t>タテモノ</t>
    </rPh>
    <rPh sb="9" eb="10">
      <t>メイ</t>
    </rPh>
    <rPh sb="10" eb="11">
      <t>ナド</t>
    </rPh>
    <phoneticPr fontId="6"/>
  </si>
  <si>
    <t>★</t>
    <phoneticPr fontId="6"/>
  </si>
  <si>
    <t>事業所・施設の名称（フリガナ）</t>
    <rPh sb="0" eb="3">
      <t>ジギョウショ</t>
    </rPh>
    <rPh sb="4" eb="6">
      <t>シセツ</t>
    </rPh>
    <rPh sb="7" eb="9">
      <t>メイショウ</t>
    </rPh>
    <phoneticPr fontId="6"/>
  </si>
  <si>
    <t>事業所（施設）の所在地（郵便番号）</t>
    <rPh sb="0" eb="3">
      <t>ジギョウショ</t>
    </rPh>
    <rPh sb="4" eb="6">
      <t>シセツ</t>
    </rPh>
    <rPh sb="8" eb="11">
      <t>ショザイチ</t>
    </rPh>
    <rPh sb="12" eb="16">
      <t>ユウビンバンゴウ</t>
    </rPh>
    <phoneticPr fontId="6"/>
  </si>
  <si>
    <t>20-1</t>
    <phoneticPr fontId="6"/>
  </si>
  <si>
    <t>事業所（施設）の所在地（建物を除く）</t>
    <rPh sb="0" eb="3">
      <t>ジギョウショ</t>
    </rPh>
    <rPh sb="4" eb="6">
      <t>シセツ</t>
    </rPh>
    <rPh sb="8" eb="11">
      <t>ショザイチ</t>
    </rPh>
    <rPh sb="12" eb="14">
      <t>タテモノ</t>
    </rPh>
    <rPh sb="15" eb="16">
      <t>ノゾ</t>
    </rPh>
    <phoneticPr fontId="6"/>
  </si>
  <si>
    <t>20-2</t>
    <phoneticPr fontId="6"/>
  </si>
  <si>
    <t>事業所（施設）の所在地（建物名等）</t>
    <rPh sb="0" eb="3">
      <t>ジギョウショ</t>
    </rPh>
    <rPh sb="4" eb="6">
      <t>シセツ</t>
    </rPh>
    <rPh sb="8" eb="11">
      <t>ショザイチ</t>
    </rPh>
    <rPh sb="12" eb="14">
      <t>タテモノ</t>
    </rPh>
    <rPh sb="14" eb="15">
      <t>メイ</t>
    </rPh>
    <rPh sb="15" eb="16">
      <t>ナド</t>
    </rPh>
    <phoneticPr fontId="6"/>
  </si>
  <si>
    <t>23</t>
    <phoneticPr fontId="6"/>
  </si>
  <si>
    <t>24</t>
    <phoneticPr fontId="6"/>
  </si>
  <si>
    <t>事業所の電話番号</t>
    <phoneticPr fontId="6"/>
  </si>
  <si>
    <t>事業所のＦＡＸ番号</t>
    <phoneticPr fontId="6"/>
  </si>
  <si>
    <t>管理者の氏名</t>
    <phoneticPr fontId="6"/>
  </si>
  <si>
    <t>管理者の氏名フリガナ</t>
    <phoneticPr fontId="6"/>
  </si>
  <si>
    <t>管理者の住所</t>
    <phoneticPr fontId="6"/>
  </si>
  <si>
    <t>苦情受付担当者</t>
    <phoneticPr fontId="6"/>
  </si>
  <si>
    <t>37-1</t>
    <phoneticPr fontId="6"/>
  </si>
  <si>
    <t>苦情窓口の電話番号</t>
    <phoneticPr fontId="6"/>
  </si>
  <si>
    <t>協力医療機関名</t>
    <phoneticPr fontId="6"/>
  </si>
  <si>
    <t>協力医療機関の診療科名</t>
    <phoneticPr fontId="6"/>
  </si>
  <si>
    <t>看護職員加配体制（重度）</t>
    <rPh sb="0" eb="2">
      <t>カンゴ</t>
    </rPh>
    <rPh sb="2" eb="4">
      <t>ショクイン</t>
    </rPh>
    <rPh sb="4" eb="5">
      <t>クワ</t>
    </rPh>
    <rPh sb="6" eb="8">
      <t>タイセイ</t>
    </rPh>
    <rPh sb="9" eb="11">
      <t>ジュウド</t>
    </rPh>
    <phoneticPr fontId="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</si>
  <si>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6"/>
  </si>
  <si>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6"/>
  </si>
  <si>
    <t>福祉専門職員配置等加算(Ⅰ)</t>
  </si>
  <si>
    <t>申請者（法人）名（</t>
    <phoneticPr fontId="6" type="Hiragana" alignment="distributed"/>
  </si>
  <si>
    <t>言語聴覚士</t>
    <rPh sb="0" eb="5">
      <t>ゲンゴチョウカクシ</t>
    </rPh>
    <phoneticPr fontId="6"/>
  </si>
  <si>
    <t>　本シートに入力を実施することで、関係様式に必要な情報が自動で入力されます。
　一部、個別のセルに入力を行う必要もございます。各シートを確認の上、個別に入力が必要な箇所につきましても、忘れずにご入力ください。フリガナの箇所は必要に応じて、適宜手入力でご修正ください。</t>
    <rPh sb="1" eb="2">
      <t>ホン</t>
    </rPh>
    <rPh sb="6" eb="8">
      <t>ニュウリョク</t>
    </rPh>
    <rPh sb="9" eb="11">
      <t>ジッシ</t>
    </rPh>
    <rPh sb="17" eb="19">
      <t>カンケイ</t>
    </rPh>
    <rPh sb="19" eb="21">
      <t>ヨウシキ</t>
    </rPh>
    <rPh sb="22" eb="24">
      <t>ヒツヨウ</t>
    </rPh>
    <rPh sb="25" eb="27">
      <t>ジョウホウ</t>
    </rPh>
    <rPh sb="28" eb="30">
      <t>ジドウ</t>
    </rPh>
    <rPh sb="31" eb="33">
      <t>ニュウリョク</t>
    </rPh>
    <rPh sb="40" eb="42">
      <t>イチブ</t>
    </rPh>
    <rPh sb="43" eb="45">
      <t>コベツ</t>
    </rPh>
    <rPh sb="49" eb="51">
      <t>ニュウリョク</t>
    </rPh>
    <rPh sb="52" eb="53">
      <t>オコナ</t>
    </rPh>
    <rPh sb="54" eb="56">
      <t>ヒツヨウ</t>
    </rPh>
    <rPh sb="63" eb="64">
      <t>カク</t>
    </rPh>
    <rPh sb="68" eb="70">
      <t>カクニン</t>
    </rPh>
    <rPh sb="71" eb="72">
      <t>ウエ</t>
    </rPh>
    <rPh sb="73" eb="75">
      <t>コベツ</t>
    </rPh>
    <rPh sb="76" eb="78">
      <t>ニュウリョク</t>
    </rPh>
    <rPh sb="79" eb="81">
      <t>ヒツヨウ</t>
    </rPh>
    <rPh sb="82" eb="84">
      <t>カショ</t>
    </rPh>
    <phoneticPr fontId="6"/>
  </si>
  <si>
    <t>法人電話番号</t>
    <rPh sb="0" eb="2">
      <t>ホウジン</t>
    </rPh>
    <rPh sb="2" eb="4">
      <t>デンワ</t>
    </rPh>
    <rPh sb="4" eb="6">
      <t>バンゴウ</t>
    </rPh>
    <phoneticPr fontId="6"/>
  </si>
  <si>
    <t>第１号様式</t>
    <rPh sb="0" eb="1">
      <t>ダイ</t>
    </rPh>
    <rPh sb="2" eb="3">
      <t>ゴウ</t>
    </rPh>
    <rPh sb="3" eb="5">
      <t>ヨウシキ</t>
    </rPh>
    <phoneticPr fontId="6"/>
  </si>
  <si>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6"/>
  </si>
  <si>
    <t>施</t>
    <rPh sb="0" eb="1">
      <t>ホドコ</t>
    </rPh>
    <phoneticPr fontId="6"/>
  </si>
  <si>
    <t>設</t>
    <rPh sb="0" eb="1">
      <t>セツ</t>
    </rPh>
    <phoneticPr fontId="6"/>
  </si>
  <si>
    <t>併設する施設の名称及び概要</t>
    <rPh sb="0" eb="2">
      <t>ヘイセツ</t>
    </rPh>
    <rPh sb="4" eb="6">
      <t>シセツ</t>
    </rPh>
    <rPh sb="7" eb="9">
      <t>メイショウ</t>
    </rPh>
    <rPh sb="9" eb="10">
      <t>オヨ</t>
    </rPh>
    <rPh sb="11" eb="13">
      <t>ガイヨウ</t>
    </rPh>
    <phoneticPr fontId="6"/>
  </si>
  <si>
    <t>概　要</t>
    <rPh sb="0" eb="1">
      <t>オオムネ</t>
    </rPh>
    <rPh sb="2" eb="3">
      <t>ヨウ</t>
    </rPh>
    <phoneticPr fontId="6"/>
  </si>
  <si>
    <t>保育士</t>
    <rPh sb="0" eb="2">
      <t>ホイク</t>
    </rPh>
    <rPh sb="2" eb="3">
      <t>シ</t>
    </rPh>
    <phoneticPr fontId="6"/>
  </si>
  <si>
    <t>言語聴覚士</t>
    <rPh sb="0" eb="2">
      <t>ゲンゴ</t>
    </rPh>
    <rPh sb="2" eb="4">
      <t>チョウカク</t>
    </rPh>
    <rPh sb="4" eb="5">
      <t>シ</t>
    </rPh>
    <phoneticPr fontId="6"/>
  </si>
  <si>
    <t>その他の従業者</t>
    <rPh sb="2" eb="3">
      <t>タ</t>
    </rPh>
    <rPh sb="4" eb="7">
      <t>ジュウギョウシャ</t>
    </rPh>
    <phoneticPr fontId="6"/>
  </si>
  <si>
    <t>設備基準上の数値記載項目等</t>
    <rPh sb="0" eb="2">
      <t>セツビ</t>
    </rPh>
    <rPh sb="2" eb="4">
      <t>キジュン</t>
    </rPh>
    <rPh sb="4" eb="5">
      <t>ジョウ</t>
    </rPh>
    <rPh sb="6" eb="8">
      <t>スウチ</t>
    </rPh>
    <rPh sb="8" eb="10">
      <t>キサイ</t>
    </rPh>
    <rPh sb="10" eb="12">
      <t>コウモク</t>
    </rPh>
    <rPh sb="12" eb="13">
      <t>トウ</t>
    </rPh>
    <phoneticPr fontId="6"/>
  </si>
  <si>
    <t>選択下さい</t>
  </si>
  <si>
    <t>基準上の必要値</t>
    <rPh sb="0" eb="2">
      <t>キジュン</t>
    </rPh>
    <rPh sb="2" eb="3">
      <t>ジョウ</t>
    </rPh>
    <rPh sb="4" eb="6">
      <t>ヒツヨウ</t>
    </rPh>
    <rPh sb="6" eb="7">
      <t>アタイ</t>
    </rPh>
    <phoneticPr fontId="6"/>
  </si>
  <si>
    <t>　　　　　　㎡(児童１人当たり）</t>
    <rPh sb="8" eb="10">
      <t>ジドウ</t>
    </rPh>
    <rPh sb="11" eb="12">
      <t>ニン</t>
    </rPh>
    <rPh sb="12" eb="13">
      <t>ア</t>
    </rPh>
    <phoneticPr fontId="6"/>
  </si>
  <si>
    <t>　　　㎡(児童１人当たり）以上</t>
    <rPh sb="5" eb="7">
      <t>ジドウ</t>
    </rPh>
    <rPh sb="8" eb="9">
      <t>ニン</t>
    </rPh>
    <rPh sb="9" eb="10">
      <t>ア</t>
    </rPh>
    <rPh sb="13" eb="15">
      <t>イジョウ</t>
    </rPh>
    <phoneticPr fontId="6"/>
  </si>
  <si>
    <t>遊戯室</t>
    <rPh sb="0" eb="3">
      <t>ユウギシツ</t>
    </rPh>
    <phoneticPr fontId="6"/>
  </si>
  <si>
    <t>地域の障害児への援助の実施状況</t>
    <rPh sb="0" eb="2">
      <t>チイキ</t>
    </rPh>
    <rPh sb="3" eb="6">
      <t>ショウガイジ</t>
    </rPh>
    <rPh sb="8" eb="10">
      <t>エンジョ</t>
    </rPh>
    <rPh sb="11" eb="13">
      <t>ジッシ</t>
    </rPh>
    <rPh sb="13" eb="15">
      <t>ジョウキョウ</t>
    </rPh>
    <phoneticPr fontId="6"/>
  </si>
  <si>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6"/>
  </si>
  <si>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6"/>
  </si>
  <si>
    <t>こども家庭庁長官が定める基準による額</t>
    <rPh sb="3" eb="5">
      <t>カテイ</t>
    </rPh>
    <rPh sb="5" eb="6">
      <t>チョウ</t>
    </rPh>
    <rPh sb="6" eb="8">
      <t>チョウカン</t>
    </rPh>
    <rPh sb="9" eb="10">
      <t>サダ</t>
    </rPh>
    <rPh sb="12" eb="14">
      <t>キジュン</t>
    </rPh>
    <rPh sb="17" eb="18">
      <t>ガク</t>
    </rPh>
    <phoneticPr fontId="6"/>
  </si>
  <si>
    <t>主な診療科名</t>
  </si>
  <si>
    <t>担当者</t>
    <phoneticPr fontId="6"/>
  </si>
  <si>
    <t>第４号様式</t>
    <rPh sb="0" eb="1">
      <t>ダイ</t>
    </rPh>
    <rPh sb="2" eb="3">
      <t>ゴウ</t>
    </rPh>
    <rPh sb="3" eb="5">
      <t>ヨウシキ</t>
    </rPh>
    <phoneticPr fontId="6"/>
  </si>
  <si>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6"/>
  </si>
  <si>
    <t>（　</t>
    <phoneticPr fontId="6"/>
  </si>
  <si>
    <t>　　　）</t>
    <phoneticPr fontId="6"/>
  </si>
  <si>
    <t>平日</t>
    <rPh sb="0" eb="2">
      <t>ヘイジツ</t>
    </rPh>
    <phoneticPr fontId="6"/>
  </si>
  <si>
    <t>学　校　休　業　日</t>
    <rPh sb="0" eb="1">
      <t>ガク</t>
    </rPh>
    <rPh sb="2" eb="3">
      <t>コウ</t>
    </rPh>
    <rPh sb="4" eb="5">
      <t>キュウ</t>
    </rPh>
    <rPh sb="6" eb="7">
      <t>ギョウ</t>
    </rPh>
    <rPh sb="8" eb="9">
      <t>ヒ</t>
    </rPh>
    <phoneticPr fontId="6"/>
  </si>
  <si>
    <t>休日・祝日</t>
    <rPh sb="0" eb="2">
      <t>キュウジツ</t>
    </rPh>
    <rPh sb="3" eb="5">
      <t>シュクジツ</t>
    </rPh>
    <phoneticPr fontId="6"/>
  </si>
  <si>
    <t>長期休暇</t>
    <rPh sb="0" eb="2">
      <t>チョウキ</t>
    </rPh>
    <rPh sb="2" eb="4">
      <t>キュウカ</t>
    </rPh>
    <phoneticPr fontId="6"/>
  </si>
  <si>
    <t>別添のとおり（登記簿謄本又は条例等、事業所平面図、経歴書、運営規程、障害児等からの苦情を解決するために講ずる措置の概要、勤務体制・形態一覧表、設備・備品等一覧表）
利用者負担の受領等に関する保護者向け資料、内規他参考になるもの　障害児通所給付費の請求に関する事項</t>
    <rPh sb="34" eb="37">
      <t>ショウガイジ</t>
    </rPh>
    <rPh sb="37" eb="38">
      <t>トウ</t>
    </rPh>
    <phoneticPr fontId="6"/>
  </si>
  <si>
    <t>第６号様式</t>
    <phoneticPr fontId="6"/>
  </si>
  <si>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6"/>
  </si>
  <si>
    <t>訪問支援員</t>
    <rPh sb="0" eb="2">
      <t>ホウモン</t>
    </rPh>
    <rPh sb="2" eb="4">
      <t>シエン</t>
    </rPh>
    <rPh sb="4" eb="5">
      <t>イン</t>
    </rPh>
    <phoneticPr fontId="6"/>
  </si>
  <si>
    <t>専用の区画</t>
    <rPh sb="0" eb="2">
      <t>センヨウ</t>
    </rPh>
    <rPh sb="3" eb="5">
      <t>クカク</t>
    </rPh>
    <phoneticPr fontId="6"/>
  </si>
  <si>
    <t>サービス提供時間</t>
    <phoneticPr fontId="6"/>
  </si>
  <si>
    <t>通常の事業の実施地域</t>
    <rPh sb="0" eb="2">
      <t>ツウジョウ</t>
    </rPh>
    <rPh sb="3" eb="5">
      <t>ジギョウ</t>
    </rPh>
    <rPh sb="6" eb="8">
      <t>ジッシ</t>
    </rPh>
    <rPh sb="8" eb="10">
      <t>チイキ</t>
    </rPh>
    <phoneticPr fontId="6"/>
  </si>
  <si>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</si>
  <si>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6"/>
  </si>
  <si>
    <t>５．「通常の事業の実施地域」欄には、市町村名を記載することとし、当該区域の全部又は一部の別を記載してください。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0" eb="62">
      <t>イチブ</t>
    </rPh>
    <rPh sb="63" eb="65">
      <t>チイキ</t>
    </rPh>
    <rPh sb="66" eb="68">
      <t>ジッシ</t>
    </rPh>
    <rPh sb="68" eb="70">
      <t>チイキ</t>
    </rPh>
    <rPh sb="73" eb="75">
      <t>バアイ</t>
    </rPh>
    <rPh sb="76" eb="78">
      <t>テキギ</t>
    </rPh>
    <rPh sb="78" eb="80">
      <t>チズ</t>
    </rPh>
    <rPh sb="81" eb="83">
      <t>テンプ</t>
    </rPh>
    <phoneticPr fontId="6"/>
  </si>
  <si>
    <t>（日本産業規格Ａ列４番）</t>
    <rPh sb="3" eb="5">
      <t>サンギョウ</t>
    </rPh>
    <phoneticPr fontId="6"/>
  </si>
  <si>
    <t>第５号様式</t>
    <rPh sb="0" eb="1">
      <t>ダイ</t>
    </rPh>
    <rPh sb="2" eb="3">
      <t>ゴウ</t>
    </rPh>
    <rPh sb="3" eb="5">
      <t>ヨウシキ</t>
    </rPh>
    <phoneticPr fontId="6"/>
  </si>
  <si>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6"/>
  </si>
  <si>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6"/>
  </si>
  <si>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6"/>
  </si>
  <si>
    <t>（日本産業規格Ａ列４番）</t>
    <rPh sb="1" eb="3">
      <t>ニッポン</t>
    </rPh>
    <rPh sb="3" eb="5">
      <t>サンギョウ</t>
    </rPh>
    <rPh sb="5" eb="7">
      <t>キカク</t>
    </rPh>
    <rPh sb="8" eb="9">
      <t>レツ</t>
    </rPh>
    <rPh sb="10" eb="11">
      <t>バン</t>
    </rPh>
    <phoneticPr fontId="6"/>
  </si>
  <si>
    <t>管理者の住所 郵便番号</t>
    <rPh sb="0" eb="3">
      <t>カンリシャ</t>
    </rPh>
    <rPh sb="4" eb="6">
      <t>ジュウショ</t>
    </rPh>
    <rPh sb="7" eb="11">
      <t>ユウビンバンゴウ</t>
    </rPh>
    <phoneticPr fontId="6"/>
  </si>
  <si>
    <t>32-1</t>
    <phoneticPr fontId="6"/>
  </si>
  <si>
    <t>32-2</t>
    <phoneticPr fontId="6"/>
  </si>
  <si>
    <t>35-1</t>
    <phoneticPr fontId="6"/>
  </si>
  <si>
    <t>35-2</t>
    <phoneticPr fontId="6"/>
  </si>
  <si>
    <t>38-1</t>
    <phoneticPr fontId="6"/>
  </si>
  <si>
    <t>38-2</t>
    <phoneticPr fontId="6"/>
  </si>
  <si>
    <t>こども家庭庁長官が定める基準による額</t>
    <phoneticPr fontId="6"/>
  </si>
  <si>
    <t>１ 新規</t>
    <rPh sb="2" eb="4">
      <t>シンキ</t>
    </rPh>
    <phoneticPr fontId="6"/>
  </si>
  <si>
    <t>名</t>
    <rPh sb="0" eb="1">
      <t>メイ</t>
    </rPh>
    <phoneticPr fontId="6"/>
  </si>
  <si>
    <t>人（※収入の積算根拠となる人数）</t>
    <rPh sb="0" eb="1">
      <t>ニン</t>
    </rPh>
    <rPh sb="3" eb="5">
      <t>シュウニュウ</t>
    </rPh>
    <rPh sb="6" eb="8">
      <t>セキサン</t>
    </rPh>
    <rPh sb="8" eb="10">
      <t>コンキョ</t>
    </rPh>
    <rPh sb="13" eb="15">
      <t>ニンズウ</t>
    </rPh>
    <phoneticPr fontId="6"/>
  </si>
  <si>
    <t>収支予算書</t>
    <phoneticPr fontId="6"/>
  </si>
  <si>
    <t>参考【計算の根拠となる基本情報】</t>
    <rPh sb="0" eb="2">
      <t>サンコウ</t>
    </rPh>
    <rPh sb="3" eb="5">
      <t>ケイサン</t>
    </rPh>
    <rPh sb="6" eb="8">
      <t>コンキョ</t>
    </rPh>
    <rPh sb="11" eb="13">
      <t>キホン</t>
    </rPh>
    <rPh sb="13" eb="15">
      <t>ジョウホウ</t>
    </rPh>
    <phoneticPr fontId="49"/>
  </si>
  <si>
    <t>＜給付費に関する情報整理＞</t>
    <rPh sb="1" eb="3">
      <t>キュウフ</t>
    </rPh>
    <rPh sb="3" eb="4">
      <t>ヒ</t>
    </rPh>
    <rPh sb="5" eb="6">
      <t>カン</t>
    </rPh>
    <rPh sb="8" eb="10">
      <t>ジョウホウ</t>
    </rPh>
    <rPh sb="10" eb="12">
      <t>セイリ</t>
    </rPh>
    <phoneticPr fontId="6"/>
  </si>
  <si>
    <t>地域区分</t>
    <rPh sb="0" eb="2">
      <t>チイキ</t>
    </rPh>
    <rPh sb="2" eb="4">
      <t>クブン</t>
    </rPh>
    <phoneticPr fontId="6"/>
  </si>
  <si>
    <t>区分の単位</t>
    <rPh sb="0" eb="2">
      <t>クブン</t>
    </rPh>
    <rPh sb="3" eb="5">
      <t>タンイ</t>
    </rPh>
    <phoneticPr fontId="6"/>
  </si>
  <si>
    <t>事業の種別</t>
    <rPh sb="0" eb="2">
      <t>ジギョウ</t>
    </rPh>
    <rPh sb="3" eb="5">
      <t>シュベツ</t>
    </rPh>
    <phoneticPr fontId="6"/>
  </si>
  <si>
    <t>基本単位</t>
    <rPh sb="0" eb="2">
      <t>キホン</t>
    </rPh>
    <rPh sb="2" eb="4">
      <t>タンイ</t>
    </rPh>
    <phoneticPr fontId="6"/>
  </si>
  <si>
    <t>休日単位</t>
    <rPh sb="0" eb="2">
      <t>キュウジツ</t>
    </rPh>
    <rPh sb="2" eb="4">
      <t>タンイ</t>
    </rPh>
    <phoneticPr fontId="6"/>
  </si>
  <si>
    <t>加算</t>
    <rPh sb="0" eb="2">
      <t>カサン</t>
    </rPh>
    <phoneticPr fontId="6"/>
  </si>
  <si>
    <t>処遇改善</t>
    <rPh sb="0" eb="2">
      <t>ショグウ</t>
    </rPh>
    <rPh sb="2" eb="4">
      <t>カイゼン</t>
    </rPh>
    <phoneticPr fontId="6"/>
  </si>
  <si>
    <t>　　　　　</t>
    <phoneticPr fontId="6"/>
  </si>
  <si>
    <t>役職名・呼称</t>
  </si>
  <si>
    <t>生年月日</t>
  </si>
  <si>
    <t>付表7-1</t>
    <rPh sb="0" eb="2">
      <t>フヒョウ</t>
    </rPh>
    <phoneticPr fontId="6"/>
  </si>
  <si>
    <t>付表7-2</t>
    <phoneticPr fontId="6"/>
  </si>
  <si>
    <t>選択下さい。</t>
  </si>
  <si>
    <t>耐震化調査票</t>
    <rPh sb="0" eb="3">
      <t>タイシンカ</t>
    </rPh>
    <rPh sb="3" eb="5">
      <t>チョウサ</t>
    </rPh>
    <rPh sb="5" eb="6">
      <t>ヒョウ</t>
    </rPh>
    <phoneticPr fontId="6"/>
  </si>
  <si>
    <t>就業規則</t>
    <rPh sb="0" eb="2">
      <t>シュウギョウ</t>
    </rPh>
    <rPh sb="2" eb="4">
      <t>キソク</t>
    </rPh>
    <phoneticPr fontId="6"/>
  </si>
  <si>
    <t>事業開始届</t>
    <rPh sb="0" eb="2">
      <t>ジギョウ</t>
    </rPh>
    <rPh sb="2" eb="4">
      <t>カイシ</t>
    </rPh>
    <rPh sb="4" eb="5">
      <t>トドケ</t>
    </rPh>
    <phoneticPr fontId="6"/>
  </si>
  <si>
    <t>事業計画書</t>
    <rPh sb="0" eb="2">
      <t>ジギョウ</t>
    </rPh>
    <rPh sb="2" eb="5">
      <t>ケイカクショ</t>
    </rPh>
    <phoneticPr fontId="6"/>
  </si>
  <si>
    <t>収支予算書</t>
    <rPh sb="0" eb="2">
      <t>シュウシ</t>
    </rPh>
    <rPh sb="2" eb="5">
      <t>ヨサンショ</t>
    </rPh>
    <phoneticPr fontId="6"/>
  </si>
  <si>
    <t>（障害児通所支援事業）</t>
    <rPh sb="1" eb="3">
      <t>ショウガイ</t>
    </rPh>
    <rPh sb="3" eb="4">
      <t>ジ</t>
    </rPh>
    <rPh sb="4" eb="6">
      <t>ツウショ</t>
    </rPh>
    <rPh sb="6" eb="8">
      <t>シエン</t>
    </rPh>
    <rPh sb="8" eb="10">
      <t>ジギョウ</t>
    </rPh>
    <phoneticPr fontId="6"/>
  </si>
  <si>
    <t>サービス種類（</t>
    <phoneticPr fontId="6"/>
  </si>
  <si>
    <t>事業所名　　（</t>
    <rPh sb="0" eb="3">
      <t>ジギョウショ</t>
    </rPh>
    <rPh sb="3" eb="4">
      <t>メイ</t>
    </rPh>
    <phoneticPr fontId="6"/>
  </si>
  <si>
    <t>（フリガナ）</t>
    <phoneticPr fontId="6"/>
  </si>
  <si>
    <t>管理者</t>
    <rPh sb="0" eb="3">
      <t>かんりしゃ</t>
    </rPh>
    <phoneticPr fontId="6" type="Hiragana" alignment="distributed"/>
  </si>
  <si>
    <t>【入力シート】で基本情報を入力・修正をする</t>
    <rPh sb="1" eb="3">
      <t>ニュウリョク</t>
    </rPh>
    <rPh sb="8" eb="10">
      <t>キホン</t>
    </rPh>
    <rPh sb="10" eb="12">
      <t>ジョウホウ</t>
    </rPh>
    <rPh sb="13" eb="15">
      <t>ニュウリョク</t>
    </rPh>
    <rPh sb="16" eb="18">
      <t>シュウセイ</t>
    </rPh>
    <phoneticPr fontId="6"/>
  </si>
  <si>
    <t>第　　条第　　項第　　号</t>
    <phoneticPr fontId="6"/>
  </si>
  <si>
    <t>人</t>
    <rPh sb="0" eb="1">
      <t>ヒト</t>
    </rPh>
    <phoneticPr fontId="6"/>
  </si>
  <si>
    <t>設備･備品等一覧表</t>
    <phoneticPr fontId="6"/>
  </si>
  <si>
    <t>参考様式４</t>
    <rPh sb="0" eb="2">
      <t>サンコウ</t>
    </rPh>
    <rPh sb="2" eb="4">
      <t>ヨウシキ</t>
    </rPh>
    <phoneticPr fontId="6"/>
  </si>
  <si>
    <t>別紙２</t>
    <rPh sb="0" eb="2">
      <t>ベッシ</t>
    </rPh>
    <phoneticPr fontId="6"/>
  </si>
  <si>
    <t>必須</t>
    <rPh sb="0" eb="2">
      <t>ヒッス</t>
    </rPh>
    <phoneticPr fontId="6"/>
  </si>
  <si>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6"/>
  </si>
  <si>
    <t>資格証の提出有無</t>
    <rPh sb="0" eb="2">
      <t>シカク</t>
    </rPh>
    <rPh sb="2" eb="3">
      <t>ショウ</t>
    </rPh>
    <rPh sb="4" eb="6">
      <t>テイシュツ</t>
    </rPh>
    <rPh sb="6" eb="8">
      <t>ウム</t>
    </rPh>
    <phoneticPr fontId="6"/>
  </si>
  <si>
    <t>基準・
加配職員</t>
    <rPh sb="0" eb="2">
      <t>キジュン</t>
    </rPh>
    <rPh sb="4" eb="6">
      <t>カハイ</t>
    </rPh>
    <rPh sb="6" eb="8">
      <t>ショクイン</t>
    </rPh>
    <phoneticPr fontId="6"/>
  </si>
  <si>
    <t>有</t>
  </si>
  <si>
    <t>【児童発達支援センター】
児童発達支援管理責任者</t>
    <rPh sb="1" eb="3">
      <t>ジドウ</t>
    </rPh>
    <rPh sb="3" eb="5">
      <t>ハッタツ</t>
    </rPh>
    <rPh sb="5" eb="7">
      <t>シエン</t>
    </rPh>
    <rPh sb="11" eb="12">
      <t>ヒトメ</t>
    </rPh>
    <phoneticPr fontId="6"/>
  </si>
  <si>
    <t>【児童発達支援】
児童発達支援管理責任者</t>
    <rPh sb="1" eb="3">
      <t>ジドウ</t>
    </rPh>
    <rPh sb="3" eb="5">
      <t>ハッタツ</t>
    </rPh>
    <rPh sb="5" eb="7">
      <t>シエン</t>
    </rPh>
    <rPh sb="7" eb="8">
      <t>ヒトメ</t>
    </rPh>
    <phoneticPr fontId="6"/>
  </si>
  <si>
    <t>【放課後等デイサービス】
児童発達支援管理責任者</t>
    <rPh sb="1" eb="5">
      <t>ホウカゴトウ</t>
    </rPh>
    <rPh sb="11" eb="12">
      <t>ヒトメ</t>
    </rPh>
    <phoneticPr fontId="6"/>
  </si>
  <si>
    <t>【保育所等訪問支援】
児童発達支援管理責任者</t>
    <rPh sb="1" eb="9">
      <t>ホイクショトウホウモンシエン</t>
    </rPh>
    <rPh sb="9" eb="10">
      <t>ヒトメ</t>
    </rPh>
    <phoneticPr fontId="6"/>
  </si>
  <si>
    <t>【居宅訪問型児童発達支援】
児童発達支援管理責任者</t>
    <rPh sb="1" eb="3">
      <t>キョタク</t>
    </rPh>
    <rPh sb="3" eb="5">
      <t>ホウモン</t>
    </rPh>
    <rPh sb="5" eb="6">
      <t>ガタ</t>
    </rPh>
    <rPh sb="6" eb="8">
      <t>ジドウ</t>
    </rPh>
    <rPh sb="8" eb="10">
      <t>ハッタツ</t>
    </rPh>
    <rPh sb="10" eb="12">
      <t>シエン</t>
    </rPh>
    <rPh sb="12" eb="13">
      <t>ヒトメ</t>
    </rPh>
    <phoneticPr fontId="6"/>
  </si>
  <si>
    <t>氏名</t>
  </si>
  <si>
    <t>氏名</t>
    <phoneticPr fontId="6"/>
  </si>
  <si>
    <t>氏名フリガナ</t>
  </si>
  <si>
    <t>氏名フリガナ</t>
    <phoneticPr fontId="6"/>
  </si>
  <si>
    <t>郵便番号</t>
    <rPh sb="0" eb="4">
      <t>ユウビンバンゴウ</t>
    </rPh>
    <phoneticPr fontId="6"/>
  </si>
  <si>
    <t>住所</t>
  </si>
  <si>
    <t>住所</t>
    <phoneticPr fontId="6"/>
  </si>
  <si>
    <t>参考様式３-2
センター</t>
    <rPh sb="0" eb="2">
      <t>サンコウ</t>
    </rPh>
    <rPh sb="2" eb="4">
      <t>ヨウシキ</t>
    </rPh>
    <phoneticPr fontId="6"/>
  </si>
  <si>
    <t>参考様式３－２
児発</t>
    <rPh sb="0" eb="2">
      <t>サンコウ</t>
    </rPh>
    <rPh sb="2" eb="4">
      <t>ヨウシキ</t>
    </rPh>
    <rPh sb="8" eb="9">
      <t>ジ</t>
    </rPh>
    <rPh sb="9" eb="10">
      <t>ハツ</t>
    </rPh>
    <phoneticPr fontId="6"/>
  </si>
  <si>
    <t>参考様式３－２
放デイ</t>
    <rPh sb="0" eb="2">
      <t>サンコウ</t>
    </rPh>
    <rPh sb="2" eb="4">
      <t>ヨウシキ</t>
    </rPh>
    <rPh sb="8" eb="9">
      <t>ホウ</t>
    </rPh>
    <phoneticPr fontId="6"/>
  </si>
  <si>
    <t>参考様式３－２
保育所等</t>
    <rPh sb="0" eb="2">
      <t>サンコウ</t>
    </rPh>
    <rPh sb="2" eb="4">
      <t>ヨウシキ</t>
    </rPh>
    <rPh sb="8" eb="10">
      <t>ホイク</t>
    </rPh>
    <rPh sb="10" eb="11">
      <t>ショ</t>
    </rPh>
    <rPh sb="11" eb="12">
      <t>トウ</t>
    </rPh>
    <phoneticPr fontId="6"/>
  </si>
  <si>
    <t>参考様式３－２
居宅</t>
    <rPh sb="0" eb="2">
      <t>サンコウ</t>
    </rPh>
    <rPh sb="2" eb="4">
      <t>ヨウシキ</t>
    </rPh>
    <rPh sb="8" eb="10">
      <t>キョタク</t>
    </rPh>
    <phoneticPr fontId="6"/>
  </si>
  <si>
    <t>参考様式３-1
管理者</t>
    <rPh sb="8" eb="11">
      <t>カンリシャ</t>
    </rPh>
    <phoneticPr fontId="6"/>
  </si>
  <si>
    <t>付表1(センター)</t>
    <rPh sb="0" eb="2">
      <t>フヒョウ</t>
    </rPh>
    <phoneticPr fontId="6"/>
  </si>
  <si>
    <t>付表2(児発)</t>
    <rPh sb="0" eb="2">
      <t>フヒョウ</t>
    </rPh>
    <rPh sb="4" eb="5">
      <t>ジ</t>
    </rPh>
    <rPh sb="5" eb="6">
      <t>ハツ</t>
    </rPh>
    <phoneticPr fontId="6"/>
  </si>
  <si>
    <t>付表4(放デイ)</t>
    <rPh sb="0" eb="2">
      <t>フヒョウ</t>
    </rPh>
    <rPh sb="4" eb="5">
      <t>ホウ</t>
    </rPh>
    <phoneticPr fontId="6"/>
  </si>
  <si>
    <t>付表5(保育所等訪問)</t>
    <rPh sb="0" eb="2">
      <t>フヒョウ</t>
    </rPh>
    <rPh sb="4" eb="6">
      <t>ホイク</t>
    </rPh>
    <rPh sb="6" eb="7">
      <t>ショ</t>
    </rPh>
    <rPh sb="7" eb="8">
      <t>トウ</t>
    </rPh>
    <rPh sb="8" eb="10">
      <t>ホウモン</t>
    </rPh>
    <phoneticPr fontId="6"/>
  </si>
  <si>
    <t>付表6(居宅訪問型)</t>
    <rPh sb="0" eb="2">
      <t>フヒョウ</t>
    </rPh>
    <rPh sb="4" eb="6">
      <t>キョタク</t>
    </rPh>
    <rPh sb="6" eb="8">
      <t>ホウモン</t>
    </rPh>
    <rPh sb="8" eb="9">
      <t>ガタ</t>
    </rPh>
    <phoneticPr fontId="6"/>
  </si>
  <si>
    <t>別紙</t>
    <rPh sb="0" eb="2">
      <t>ベッシ</t>
    </rPh>
    <phoneticPr fontId="6"/>
  </si>
  <si>
    <t>第1号様式</t>
    <rPh sb="0" eb="1">
      <t>ダイ</t>
    </rPh>
    <rPh sb="2" eb="3">
      <t>ゴウ</t>
    </rPh>
    <phoneticPr fontId="6"/>
  </si>
  <si>
    <t>今回の指定（更新）申請以外に、既に指定を受けている事業等がある場合</t>
    <rPh sb="31" eb="33">
      <t>バアイ</t>
    </rPh>
    <phoneticPr fontId="6"/>
  </si>
  <si>
    <t>法人の登記事項証明書、条例（公設の場合）等</t>
    <rPh sb="0" eb="2">
      <t>ホウジン</t>
    </rPh>
    <rPh sb="3" eb="5">
      <t>トウキ</t>
    </rPh>
    <rPh sb="5" eb="7">
      <t>ジコウ</t>
    </rPh>
    <rPh sb="7" eb="9">
      <t>ショウメイ</t>
    </rPh>
    <rPh sb="9" eb="10">
      <t>ショ</t>
    </rPh>
    <phoneticPr fontId="6"/>
  </si>
  <si>
    <t>事業所の設備等</t>
    <rPh sb="0" eb="3">
      <t>ジギョウショ</t>
    </rPh>
    <rPh sb="4" eb="6">
      <t>セツビ</t>
    </rPh>
    <rPh sb="6" eb="7">
      <t>トウ</t>
    </rPh>
    <phoneticPr fontId="6"/>
  </si>
  <si>
    <t>児童発達支援</t>
    <rPh sb="0" eb="2">
      <t>ジドウ</t>
    </rPh>
    <rPh sb="2" eb="4">
      <t>ハッタツ</t>
    </rPh>
    <rPh sb="4" eb="6">
      <t>シエン</t>
    </rPh>
    <phoneticPr fontId="6"/>
  </si>
  <si>
    <t>放課後等デイサービス</t>
    <rPh sb="0" eb="4">
      <t>ホウカゴトウ</t>
    </rPh>
    <phoneticPr fontId="6"/>
  </si>
  <si>
    <t>保育所等訪問支援</t>
    <rPh sb="0" eb="2">
      <t>ホイク</t>
    </rPh>
    <rPh sb="2" eb="3">
      <t>ショ</t>
    </rPh>
    <rPh sb="3" eb="4">
      <t>トウ</t>
    </rPh>
    <rPh sb="4" eb="6">
      <t>ホウモン</t>
    </rPh>
    <rPh sb="6" eb="8">
      <t>シエン</t>
    </rPh>
    <phoneticPr fontId="6"/>
  </si>
  <si>
    <t>居宅訪問型児童発達支援</t>
    <rPh sb="0" eb="2">
      <t>キョタク</t>
    </rPh>
    <rPh sb="2" eb="4">
      <t>ホウモン</t>
    </rPh>
    <rPh sb="4" eb="5">
      <t>ガタ</t>
    </rPh>
    <rPh sb="5" eb="7">
      <t>ジドウ</t>
    </rPh>
    <rPh sb="7" eb="9">
      <t>ハッタツ</t>
    </rPh>
    <rPh sb="9" eb="11">
      <t>シエン</t>
    </rPh>
    <phoneticPr fontId="6"/>
  </si>
  <si>
    <t>児童発達支援(センター)</t>
    <phoneticPr fontId="6"/>
  </si>
  <si>
    <t>建物が賃貸の場合は賃貸借契約書（写）を添付してください。
　　自己所有の場合は不動産登記簿を添付してください。</t>
    <rPh sb="0" eb="2">
      <t>タテモノ</t>
    </rPh>
    <rPh sb="3" eb="5">
      <t>チンタイ</t>
    </rPh>
    <rPh sb="6" eb="8">
      <t>バアイ</t>
    </rPh>
    <rPh sb="9" eb="12">
      <t>チンタイシャク</t>
    </rPh>
    <rPh sb="12" eb="14">
      <t>ケイヤク</t>
    </rPh>
    <rPh sb="14" eb="15">
      <t>ショ</t>
    </rPh>
    <rPh sb="16" eb="17">
      <t>ウツ</t>
    </rPh>
    <rPh sb="19" eb="21">
      <t>テンプ</t>
    </rPh>
    <rPh sb="31" eb="33">
      <t>ジコ</t>
    </rPh>
    <rPh sb="33" eb="35">
      <t>ショユウ</t>
    </rPh>
    <rPh sb="36" eb="38">
      <t>バアイ</t>
    </rPh>
    <rPh sb="39" eb="42">
      <t>フドウサン</t>
    </rPh>
    <rPh sb="42" eb="45">
      <t>トウキボ</t>
    </rPh>
    <rPh sb="46" eb="48">
      <t>テンプ</t>
    </rPh>
    <phoneticPr fontId="6"/>
  </si>
  <si>
    <t>所在地
(区市町村名)</t>
    <rPh sb="0" eb="3">
      <t>ショザイチ</t>
    </rPh>
    <rPh sb="5" eb="7">
      <t>クシ</t>
    </rPh>
    <rPh sb="7" eb="9">
      <t>チョウソン</t>
    </rPh>
    <rPh sb="9" eb="10">
      <t>メイ</t>
    </rPh>
    <phoneticPr fontId="6"/>
  </si>
  <si>
    <t>※「児童発達支援管理責任者」として必要な研修の修了証等（写)を添付してください。</t>
    <rPh sb="2" eb="4">
      <t>ジドウ</t>
    </rPh>
    <rPh sb="4" eb="6">
      <t>ハッタツ</t>
    </rPh>
    <rPh sb="6" eb="8">
      <t>シエン</t>
    </rPh>
    <rPh sb="8" eb="10">
      <t>カンリ</t>
    </rPh>
    <rPh sb="10" eb="13">
      <t>セキニンシャ</t>
    </rPh>
    <rPh sb="17" eb="19">
      <t>ヒツヨウ</t>
    </rPh>
    <rPh sb="20" eb="22">
      <t>ケンシュウ</t>
    </rPh>
    <rPh sb="23" eb="25">
      <t>シュウリョウ</t>
    </rPh>
    <rPh sb="25" eb="26">
      <t>ショウ</t>
    </rPh>
    <rPh sb="26" eb="27">
      <t>トウ</t>
    </rPh>
    <rPh sb="28" eb="29">
      <t>ウツ</t>
    </rPh>
    <rPh sb="31" eb="33">
      <t>テンプ</t>
    </rPh>
    <phoneticPr fontId="6"/>
  </si>
  <si>
    <t>管理者・児童発達支援管理責任者</t>
    <rPh sb="0" eb="3">
      <t>カンリシャ</t>
    </rPh>
    <rPh sb="4" eb="6">
      <t>ジドウ</t>
    </rPh>
    <rPh sb="6" eb="8">
      <t>ハッタツ</t>
    </rPh>
    <rPh sb="8" eb="10">
      <t>シエン</t>
    </rPh>
    <rPh sb="10" eb="12">
      <t>カンリ</t>
    </rPh>
    <rPh sb="12" eb="15">
      <t>セキニンシャ</t>
    </rPh>
    <phoneticPr fontId="6"/>
  </si>
  <si>
    <t>事業開始届</t>
    <rPh sb="0" eb="2">
      <t>ジギョウ</t>
    </rPh>
    <rPh sb="2" eb="4">
      <t>カイシ</t>
    </rPh>
    <rPh sb="4" eb="5">
      <t>トドケ</t>
    </rPh>
    <phoneticPr fontId="6"/>
  </si>
  <si>
    <t>事業計画書</t>
    <rPh sb="0" eb="2">
      <t>ジギョウ</t>
    </rPh>
    <rPh sb="2" eb="5">
      <t>ケイカクショ</t>
    </rPh>
    <phoneticPr fontId="6"/>
  </si>
  <si>
    <t>収支予算書</t>
    <rPh sb="0" eb="2">
      <t>シュウシ</t>
    </rPh>
    <rPh sb="2" eb="5">
      <t>ヨサンショ</t>
    </rPh>
    <phoneticPr fontId="6"/>
  </si>
  <si>
    <t>協力医療機関との契約書（「協力医療機関に関する協定書」書式ライブラリーにひな形あり）</t>
    <rPh sb="0" eb="2">
      <t>キョウリョク</t>
    </rPh>
    <rPh sb="2" eb="4">
      <t>イリョウ</t>
    </rPh>
    <rPh sb="4" eb="6">
      <t>キカン</t>
    </rPh>
    <rPh sb="8" eb="10">
      <t>ケイヤク</t>
    </rPh>
    <rPh sb="10" eb="11">
      <t>ショ</t>
    </rPh>
    <rPh sb="27" eb="29">
      <t>ショシキ</t>
    </rPh>
    <rPh sb="38" eb="39">
      <t>ガタ</t>
    </rPh>
    <phoneticPr fontId="6"/>
  </si>
  <si>
    <t>参考様式４(リンクなし)</t>
    <rPh sb="0" eb="2">
      <t>サンコウ</t>
    </rPh>
    <rPh sb="2" eb="4">
      <t>ヨウシキ</t>
    </rPh>
    <phoneticPr fontId="6"/>
  </si>
  <si>
    <t>児童発達支援管理責任者経歴書</t>
    <rPh sb="11" eb="14">
      <t>ケイレキショ</t>
    </rPh>
    <phoneticPr fontId="6"/>
  </si>
  <si>
    <t>申請を行う事業等の種別</t>
    <rPh sb="0" eb="2">
      <t>シンセイ</t>
    </rPh>
    <rPh sb="3" eb="4">
      <t>オコナ</t>
    </rPh>
    <phoneticPr fontId="6"/>
  </si>
  <si>
    <t>申請を行う事業等の種別</t>
    <phoneticPr fontId="6"/>
  </si>
  <si>
    <t>選択して下さい。</t>
  </si>
  <si>
    <t>Ⅱ．現在、労働者災害補償保険・雇用保険に加入していますか。
　　（該当する番号に☑チェックを付してください。また、必要事項をご記入ください。）</t>
    <phoneticPr fontId="42"/>
  </si>
  <si>
    <t>指定（更新）を受けようとする事業所・施設の所在地が、主たる事業所の所在地と”同じである”または"異なる"を選択して下さい。</t>
    <rPh sb="0" eb="2">
      <t>シテイ</t>
    </rPh>
    <rPh sb="3" eb="5">
      <t>コウシン</t>
    </rPh>
    <rPh sb="7" eb="8">
      <t>ウ</t>
    </rPh>
    <rPh sb="14" eb="17">
      <t>ジギョウショ</t>
    </rPh>
    <rPh sb="18" eb="20">
      <t>シセツ</t>
    </rPh>
    <rPh sb="21" eb="24">
      <t>ショザイチ</t>
    </rPh>
    <rPh sb="26" eb="27">
      <t>シュ</t>
    </rPh>
    <rPh sb="29" eb="32">
      <t>ジギョウショ</t>
    </rPh>
    <rPh sb="33" eb="35">
      <t>ショザイ</t>
    </rPh>
    <rPh sb="35" eb="36">
      <t>チ</t>
    </rPh>
    <rPh sb="38" eb="39">
      <t>オナ</t>
    </rPh>
    <rPh sb="48" eb="49">
      <t>コト</t>
    </rPh>
    <rPh sb="53" eb="55">
      <t>センタク</t>
    </rPh>
    <rPh sb="57" eb="58">
      <t>クダ</t>
    </rPh>
    <phoneticPr fontId="6"/>
  </si>
  <si>
    <t>備考</t>
    <phoneticPr fontId="6"/>
  </si>
  <si>
    <t>異動区分</t>
    <rPh sb="0" eb="2">
      <t>イドウ</t>
    </rPh>
    <rPh sb="2" eb="4">
      <t>クブン</t>
    </rPh>
    <phoneticPr fontId="6"/>
  </si>
  <si>
    <t>○訪問支援員の配置状況</t>
    <rPh sb="1" eb="3">
      <t>ホウモン</t>
    </rPh>
    <rPh sb="3" eb="5">
      <t>シエン</t>
    </rPh>
    <rPh sb="5" eb="6">
      <t>イン</t>
    </rPh>
    <rPh sb="7" eb="9">
      <t>ハイチ</t>
    </rPh>
    <rPh sb="9" eb="11">
      <t>ジョウキョウ</t>
    </rPh>
    <phoneticPr fontId="6"/>
  </si>
  <si>
    <t>職種（資格）</t>
    <rPh sb="0" eb="2">
      <t>ショクシュ</t>
    </rPh>
    <rPh sb="3" eb="5">
      <t>シカク</t>
    </rPh>
    <phoneticPr fontId="6"/>
  </si>
  <si>
    <t>資格取得日</t>
    <rPh sb="0" eb="2">
      <t>シカク</t>
    </rPh>
    <rPh sb="2" eb="4">
      <t>シュトク</t>
    </rPh>
    <rPh sb="4" eb="5">
      <t>ビ</t>
    </rPh>
    <phoneticPr fontId="6"/>
  </si>
  <si>
    <t>--選択下さい--</t>
  </si>
  <si>
    <t>協力医療機関の名称及び診療科名　　※保育所等訪問支援は不要</t>
    <rPh sb="0" eb="2">
      <t>キョウリョク</t>
    </rPh>
    <rPh sb="2" eb="4">
      <t>イリョウ</t>
    </rPh>
    <rPh sb="4" eb="6">
      <t>キカン</t>
    </rPh>
    <rPh sb="7" eb="9">
      <t>メイショウ</t>
    </rPh>
    <rPh sb="9" eb="10">
      <t>オヨ</t>
    </rPh>
    <rPh sb="11" eb="13">
      <t>シンリョウ</t>
    </rPh>
    <rPh sb="13" eb="15">
      <t>カメイ</t>
    </rPh>
    <phoneticPr fontId="6"/>
  </si>
  <si>
    <t>① 新規</t>
  </si>
  <si>
    <t>①　新規</t>
  </si>
  <si>
    <t>１　新規</t>
  </si>
  <si>
    <t>(1)　新規</t>
  </si>
  <si>
    <t>※事業単位で児童発達支援管理責任者が異なる場合は、
   児童発達支援管理責任者ごとに経歴書が必要です。</t>
    <phoneticPr fontId="6"/>
  </si>
  <si>
    <t>〇</t>
  </si>
  <si>
    <t>管理者、児童発達支援管理責任者を配置している</t>
    <rPh sb="0" eb="3">
      <t>カンリシャ</t>
    </rPh>
    <rPh sb="4" eb="15">
      <t>ジドウハッタツシエンカンリセキニンシャ</t>
    </rPh>
    <rPh sb="16" eb="18">
      <t>ハイチ</t>
    </rPh>
    <phoneticPr fontId="6"/>
  </si>
  <si>
    <t>営業日等</t>
    <rPh sb="0" eb="3">
      <t>エイギョウビ</t>
    </rPh>
    <rPh sb="3" eb="4">
      <t>ナド</t>
    </rPh>
    <phoneticPr fontId="6"/>
  </si>
  <si>
    <t>〇受付時間　　　：</t>
  </si>
  <si>
    <t>〇苦情受付責任者：</t>
    <phoneticPr fontId="6"/>
  </si>
  <si>
    <t>〇苦情受付担当者：</t>
    <rPh sb="5" eb="8">
      <t>タントウシャ</t>
    </rPh>
    <phoneticPr fontId="6"/>
  </si>
  <si>
    <t>〇窓口の電話番号：</t>
    <rPh sb="1" eb="3">
      <t>マドグチ</t>
    </rPh>
    <rPh sb="4" eb="6">
      <t>デンワ</t>
    </rPh>
    <rPh sb="6" eb="8">
      <t>バンゴウ</t>
    </rPh>
    <phoneticPr fontId="6"/>
  </si>
  <si>
    <t>児童指導員・保育士</t>
    <rPh sb="0" eb="2">
      <t>ジドウ</t>
    </rPh>
    <rPh sb="2" eb="5">
      <t>シドウイン</t>
    </rPh>
    <rPh sb="6" eb="9">
      <t>ホイクシ</t>
    </rPh>
    <phoneticPr fontId="6"/>
  </si>
  <si>
    <t>（うち兼務</t>
    <rPh sb="3" eb="5">
      <t>ケンム</t>
    </rPh>
    <phoneticPr fontId="6"/>
  </si>
  <si>
    <t>人）</t>
    <rPh sb="0" eb="1">
      <t>ニン</t>
    </rPh>
    <phoneticPr fontId="6"/>
  </si>
  <si>
    <t>医師</t>
    <rPh sb="0" eb="2">
      <t>イシ</t>
    </rPh>
    <phoneticPr fontId="6"/>
  </si>
  <si>
    <t>別紙のとおり</t>
    <phoneticPr fontId="6"/>
  </si>
  <si>
    <t>　　機能訓練担当職員</t>
    <phoneticPr fontId="6"/>
  </si>
  <si>
    <t>　　看護職員</t>
    <phoneticPr fontId="6"/>
  </si>
  <si>
    <t>　　その他の従業者</t>
    <phoneticPr fontId="6"/>
  </si>
  <si>
    <t>　　医師</t>
    <phoneticPr fontId="6"/>
  </si>
  <si>
    <t>（うち兼務</t>
    <phoneticPr fontId="6"/>
  </si>
  <si>
    <t>名）</t>
    <rPh sb="0" eb="1">
      <t>メイ</t>
    </rPh>
    <phoneticPr fontId="6"/>
  </si>
  <si>
    <t xml:space="preserve">㎡ </t>
    <phoneticPr fontId="6"/>
  </si>
  <si>
    <t>施設面積</t>
    <rPh sb="0" eb="2">
      <t>シセツ</t>
    </rPh>
    <rPh sb="2" eb="4">
      <t>メンセキ</t>
    </rPh>
    <phoneticPr fontId="6"/>
  </si>
  <si>
    <t>建物総面積</t>
    <rPh sb="0" eb="2">
      <t>タテモノ</t>
    </rPh>
    <rPh sb="2" eb="5">
      <t>ソウメンセキ</t>
    </rPh>
    <phoneticPr fontId="6"/>
  </si>
  <si>
    <t>　〇（事業所設置区の窓口）</t>
    <rPh sb="3" eb="6">
      <t>ジギョウショ</t>
    </rPh>
    <rPh sb="6" eb="8">
      <t>セッチ</t>
    </rPh>
    <rPh sb="8" eb="9">
      <t>ク</t>
    </rPh>
    <rPh sb="10" eb="12">
      <t>マドグチ</t>
    </rPh>
    <phoneticPr fontId="6"/>
  </si>
  <si>
    <t>　〇東京都社会福祉協議会　福祉サービス運営適正化委員会</t>
    <phoneticPr fontId="6"/>
  </si>
  <si>
    <t>　TEL：03-5283-7020／FAX：03-5283-6997</t>
    <phoneticPr fontId="6"/>
  </si>
  <si>
    <t>また、東京都社会福祉協議会に設置された「福祉サービス運営適正化委員会」においても
区市町村や都と連携しながら苦情対応を行っています。</t>
    <phoneticPr fontId="6"/>
  </si>
  <si>
    <t>都内で指定を受けている障害児通所支援事業所につきましては以下のＥメールアドレスの登録が必要です。</t>
    <rPh sb="28" eb="30">
      <t>イカ</t>
    </rPh>
    <rPh sb="40" eb="42">
      <t>トウロク</t>
    </rPh>
    <rPh sb="43" eb="45">
      <t>ヒツヨウ</t>
    </rPh>
    <phoneticPr fontId="6"/>
  </si>
  <si>
    <t>Ｅメールアドレス</t>
    <phoneticPr fontId="6"/>
  </si>
  <si>
    <t>【１】事業所</t>
    <phoneticPr fontId="6"/>
  </si>
  <si>
    <t>国からの通知等（例：報酬改定など）の情報提供用</t>
    <rPh sb="22" eb="23">
      <t>ヨウ</t>
    </rPh>
    <phoneticPr fontId="6"/>
  </si>
  <si>
    <t>【２】法人</t>
    <rPh sb="3" eb="5">
      <t>ホウジン</t>
    </rPh>
    <phoneticPr fontId="6"/>
  </si>
  <si>
    <t>※ご注意※</t>
    <rPh sb="2" eb="4">
      <t>チュウイ</t>
    </rPh>
    <phoneticPr fontId="6"/>
  </si>
  <si>
    <t>【１】</t>
    <phoneticPr fontId="6"/>
  </si>
  <si>
    <t>事業種別</t>
    <rPh sb="0" eb="2">
      <t>ジギョウ</t>
    </rPh>
    <rPh sb="2" eb="3">
      <t>シュ</t>
    </rPh>
    <rPh sb="3" eb="4">
      <t>ベツ</t>
    </rPh>
    <phoneticPr fontId="6"/>
  </si>
  <si>
    <t>【２】</t>
    <phoneticPr fontId="6"/>
  </si>
  <si>
    <t>ＷＡＭ　ＮＥＴへの登録用</t>
    <rPh sb="9" eb="11">
      <t>トウロク</t>
    </rPh>
    <rPh sb="11" eb="12">
      <t>ヨウ</t>
    </rPh>
    <phoneticPr fontId="6"/>
  </si>
  <si>
    <t>Ｅメールアドレスの登録　（情報提供用・ＷＡＭ　ＮＥＴ登録用）</t>
    <phoneticPr fontId="6"/>
  </si>
  <si>
    <t>目　的</t>
    <rPh sb="0" eb="1">
      <t>メ</t>
    </rPh>
    <rPh sb="2" eb="3">
      <t>テキ</t>
    </rPh>
    <phoneticPr fontId="6"/>
  </si>
  <si>
    <t>福祉専門職員配置等加算に関する届出書（令和３年４月以降）</t>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6"/>
  </si>
  <si>
    <t>看護職員の総数 Ｃ
（常勤換算）</t>
    <rPh sb="0" eb="2">
      <t>カンゴ</t>
    </rPh>
    <rPh sb="2" eb="4">
      <t>ショクイン</t>
    </rPh>
    <rPh sb="5" eb="7">
      <t>ソウスウ</t>
    </rPh>
    <rPh sb="11" eb="13">
      <t>ジョウキン</t>
    </rPh>
    <rPh sb="13" eb="15">
      <t>カンサン</t>
    </rPh>
    <phoneticPr fontId="6"/>
  </si>
  <si>
    <t>加配人数
（Ｃ－Ｂ－A）</t>
    <rPh sb="0" eb="2">
      <t>カハイ</t>
    </rPh>
    <rPh sb="2" eb="4">
      <t>ニンズウ</t>
    </rPh>
    <phoneticPr fontId="6"/>
  </si>
  <si>
    <t>③医療的ケアスコアの
合計の点数
（①÷②）</t>
    <rPh sb="1" eb="4">
      <t>イリョウテキ</t>
    </rPh>
    <rPh sb="11" eb="13">
      <t>ゴウケイ</t>
    </rPh>
    <rPh sb="14" eb="16">
      <t>テンスウ</t>
    </rPh>
    <phoneticPr fontId="6"/>
  </si>
  <si>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6"/>
  </si>
  <si>
    <t>年　　　月　　　日</t>
    <phoneticPr fontId="6"/>
  </si>
  <si>
    <t>人</t>
    <phoneticPr fontId="6"/>
  </si>
  <si>
    <t>　　訪問支援員</t>
    <rPh sb="2" eb="4">
      <t>ホウモン</t>
    </rPh>
    <rPh sb="4" eb="6">
      <t>シエン</t>
    </rPh>
    <rPh sb="6" eb="7">
      <t>イン</t>
    </rPh>
    <phoneticPr fontId="6"/>
  </si>
  <si>
    <t>利用児童の体調確認および助言・指導</t>
    <rPh sb="0" eb="2">
      <t>リヨウ</t>
    </rPh>
    <rPh sb="2" eb="4">
      <t>ジドウ</t>
    </rPh>
    <rPh sb="5" eb="7">
      <t>タイチョウ</t>
    </rPh>
    <rPh sb="7" eb="9">
      <t>カクニン</t>
    </rPh>
    <rPh sb="12" eb="14">
      <t>ジョゲン</t>
    </rPh>
    <rPh sb="15" eb="17">
      <t>シドウ</t>
    </rPh>
    <phoneticPr fontId="6"/>
  </si>
  <si>
    <t>利用委児童の体調確認・医療的ケアの実施</t>
    <rPh sb="0" eb="2">
      <t>リヨウ</t>
    </rPh>
    <rPh sb="2" eb="3">
      <t>イ</t>
    </rPh>
    <rPh sb="3" eb="5">
      <t>ジドウ</t>
    </rPh>
    <rPh sb="6" eb="8">
      <t>タイチョウ</t>
    </rPh>
    <rPh sb="8" eb="10">
      <t>カクニン</t>
    </rPh>
    <rPh sb="11" eb="14">
      <t>イリョウテキ</t>
    </rPh>
    <rPh sb="17" eb="19">
      <t>ジッシ</t>
    </rPh>
    <phoneticPr fontId="6"/>
  </si>
  <si>
    <t>日常生活を営むのに必要な機能訓練を行う</t>
    <rPh sb="0" eb="2">
      <t>ニチジョウ</t>
    </rPh>
    <rPh sb="2" eb="4">
      <t>セイカツ</t>
    </rPh>
    <rPh sb="5" eb="6">
      <t>イトナ</t>
    </rPh>
    <rPh sb="9" eb="11">
      <t>ヒツヨウ</t>
    </rPh>
    <rPh sb="12" eb="14">
      <t>キノウ</t>
    </rPh>
    <rPh sb="14" eb="16">
      <t>クンレン</t>
    </rPh>
    <rPh sb="17" eb="18">
      <t>オコナ</t>
    </rPh>
    <phoneticPr fontId="6"/>
  </si>
  <si>
    <t>申請書を作成する前に⇒</t>
    <phoneticPr fontId="6"/>
  </si>
  <si>
    <t>開所時間減算区分（※2）</t>
    <rPh sb="0" eb="2">
      <t>カイショ</t>
    </rPh>
    <rPh sb="2" eb="4">
      <t>ジカン</t>
    </rPh>
    <rPh sb="4" eb="6">
      <t>ゲンザン</t>
    </rPh>
    <rPh sb="6" eb="8">
      <t>クブン</t>
    </rPh>
    <phoneticPr fontId="6"/>
  </si>
  <si>
    <t>支援プログラム未公表減算</t>
    <rPh sb="0" eb="2">
      <t>シエン</t>
    </rPh>
    <rPh sb="7" eb="10">
      <t>ミコウヒョウ</t>
    </rPh>
    <rPh sb="10" eb="12">
      <t>ゲンサン</t>
    </rPh>
    <phoneticPr fontId="54"/>
  </si>
  <si>
    <t>業務継続計画未策定</t>
    <rPh sb="0" eb="2">
      <t>ギョウム</t>
    </rPh>
    <rPh sb="2" eb="4">
      <t>ケイゾク</t>
    </rPh>
    <rPh sb="4" eb="6">
      <t>ケイカク</t>
    </rPh>
    <rPh sb="6" eb="7">
      <t>ミ</t>
    </rPh>
    <rPh sb="7" eb="9">
      <t>サクテイ</t>
    </rPh>
    <phoneticPr fontId="54"/>
  </si>
  <si>
    <t>栄養士配置体制（※3）</t>
    <rPh sb="0" eb="3">
      <t>エイヨウシ</t>
    </rPh>
    <rPh sb="3" eb="5">
      <t>ハイチ</t>
    </rPh>
    <rPh sb="5" eb="7">
      <t>タイセイ</t>
    </rPh>
    <phoneticPr fontId="6"/>
  </si>
  <si>
    <t>食事提供加算区分</t>
    <rPh sb="0" eb="2">
      <t>ショクジ</t>
    </rPh>
    <rPh sb="2" eb="4">
      <t>テイキョウ</t>
    </rPh>
    <rPh sb="4" eb="6">
      <t>カサン</t>
    </rPh>
    <rPh sb="6" eb="8">
      <t>クブン</t>
    </rPh>
    <phoneticPr fontId="6"/>
  </si>
  <si>
    <t>送迎体制（医ケア）</t>
    <rPh sb="0" eb="2">
      <t>ソウゲイ</t>
    </rPh>
    <rPh sb="2" eb="4">
      <t>タイセイ</t>
    </rPh>
    <rPh sb="5" eb="6">
      <t>イ</t>
    </rPh>
    <phoneticPr fontId="6"/>
  </si>
  <si>
    <t>専門的支援加算体制</t>
    <rPh sb="7" eb="9">
      <t>タイセイ</t>
    </rPh>
    <phoneticPr fontId="54"/>
  </si>
  <si>
    <t>中核機能強化加算対象</t>
    <rPh sb="0" eb="2">
      <t>チュウカク</t>
    </rPh>
    <rPh sb="2" eb="4">
      <t>キノウ</t>
    </rPh>
    <rPh sb="4" eb="6">
      <t>キョウカ</t>
    </rPh>
    <rPh sb="6" eb="8">
      <t>カサン</t>
    </rPh>
    <rPh sb="8" eb="10">
      <t>タイショウ</t>
    </rPh>
    <phoneticPr fontId="54"/>
  </si>
  <si>
    <t>中核機能強化事業所加算対象</t>
    <rPh sb="0" eb="2">
      <t>チュウカク</t>
    </rPh>
    <rPh sb="2" eb="4">
      <t>キノウ</t>
    </rPh>
    <rPh sb="4" eb="6">
      <t>キョウカ</t>
    </rPh>
    <rPh sb="6" eb="9">
      <t>ジギョウショ</t>
    </rPh>
    <rPh sb="9" eb="11">
      <t>カサン</t>
    </rPh>
    <rPh sb="11" eb="13">
      <t>タイショウ</t>
    </rPh>
    <phoneticPr fontId="54"/>
  </si>
  <si>
    <t>視覚・聴覚等支援体制</t>
    <rPh sb="0" eb="2">
      <t>シカク</t>
    </rPh>
    <rPh sb="3" eb="5">
      <t>チョウカク</t>
    </rPh>
    <rPh sb="5" eb="6">
      <t>トウ</t>
    </rPh>
    <rPh sb="6" eb="8">
      <t>シエン</t>
    </rPh>
    <rPh sb="8" eb="10">
      <t>タイセイ</t>
    </rPh>
    <phoneticPr fontId="54"/>
  </si>
  <si>
    <t>人工内耳装用児支援体制</t>
    <rPh sb="0" eb="4">
      <t>ジンコウナイジ</t>
    </rPh>
    <rPh sb="4" eb="7">
      <t>ソウヨウジ</t>
    </rPh>
    <rPh sb="7" eb="11">
      <t>シエンタイセイ</t>
    </rPh>
    <phoneticPr fontId="54"/>
  </si>
  <si>
    <t>入浴支援体制</t>
    <rPh sb="0" eb="2">
      <t>ニュウヨク</t>
    </rPh>
    <rPh sb="2" eb="4">
      <t>シエン</t>
    </rPh>
    <rPh sb="4" eb="6">
      <t>タイセイ</t>
    </rPh>
    <phoneticPr fontId="54"/>
  </si>
  <si>
    <t>経過措置対象区分</t>
    <rPh sb="0" eb="2">
      <t>ケイカ</t>
    </rPh>
    <rPh sb="2" eb="4">
      <t>ソチ</t>
    </rPh>
    <rPh sb="4" eb="6">
      <t>タイショウ</t>
    </rPh>
    <rPh sb="6" eb="8">
      <t>クブン</t>
    </rPh>
    <phoneticPr fontId="6"/>
  </si>
  <si>
    <t>支援プログラム未公表減算</t>
    <rPh sb="0" eb="2">
      <t>シエン</t>
    </rPh>
    <rPh sb="7" eb="10">
      <t>ミコウヒョウ</t>
    </rPh>
    <rPh sb="10" eb="12">
      <t>ゲンザン</t>
    </rPh>
    <phoneticPr fontId="54"/>
  </si>
  <si>
    <t>情報公表未報告</t>
  </si>
  <si>
    <t>個別サポート体制（Ⅰ）</t>
    <rPh sb="0" eb="2">
      <t>コベツ</t>
    </rPh>
    <rPh sb="6" eb="8">
      <t>タイセイ</t>
    </rPh>
    <phoneticPr fontId="54"/>
  </si>
  <si>
    <t>自己評価結果等未公表減算</t>
    <rPh sb="0" eb="2">
      <t>ジコ</t>
    </rPh>
    <rPh sb="2" eb="4">
      <t>ヒョウカ</t>
    </rPh>
    <rPh sb="4" eb="6">
      <t>ケッカ</t>
    </rPh>
    <rPh sb="6" eb="7">
      <t>トウ</t>
    </rPh>
    <rPh sb="7" eb="10">
      <t>ミコウヒョウ</t>
    </rPh>
    <rPh sb="10" eb="12">
      <t>ゲンザン</t>
    </rPh>
    <phoneticPr fontId="6"/>
  </si>
  <si>
    <t>多職種連携支援体制</t>
    <rPh sb="0" eb="1">
      <t>タ</t>
    </rPh>
    <rPh sb="1" eb="3">
      <t>ショクシュ</t>
    </rPh>
    <rPh sb="3" eb="5">
      <t>レンケイ</t>
    </rPh>
    <rPh sb="5" eb="7">
      <t>シエン</t>
    </rPh>
    <rPh sb="7" eb="9">
      <t>タイセイ</t>
    </rPh>
    <phoneticPr fontId="54"/>
  </si>
  <si>
    <t>多職種連携支援体制</t>
    <rPh sb="5" eb="7">
      <t>シエン</t>
    </rPh>
    <phoneticPr fontId="5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</si>
  <si>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9"/>
  </si>
  <si>
    <t>以下のサービスについて、「業務継続計画未策定」欄は、令和7年4月1日以降の場合に設定する。
　保育所等訪問支援、居宅訪問型児童発達支援、障害児相談支援</t>
    <rPh sb="0" eb="2">
      <t>イカ</t>
    </rPh>
    <phoneticPr fontId="6"/>
  </si>
  <si>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6"/>
  </si>
  <si>
    <t>選択下さい。</t>
    <phoneticPr fontId="6"/>
  </si>
  <si>
    <t>1月</t>
    <rPh sb="1" eb="2">
      <t>ガツ</t>
    </rPh>
    <phoneticPr fontId="6"/>
  </si>
  <si>
    <t>2月</t>
  </si>
  <si>
    <t>3月</t>
  </si>
  <si>
    <t>4月</t>
  </si>
  <si>
    <t>5月</t>
  </si>
  <si>
    <t>6月</t>
  </si>
  <si>
    <t>7月</t>
  </si>
  <si>
    <t>8月</t>
  </si>
  <si>
    <t>9月</t>
  </si>
  <si>
    <t>10月</t>
  </si>
  <si>
    <t>11月</t>
  </si>
  <si>
    <t>12月</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</si>
  <si>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6"/>
  </si>
  <si>
    <t>サービス種別</t>
    <rPh sb="4" eb="6">
      <t>シュベツ</t>
    </rPh>
    <phoneticPr fontId="6"/>
  </si>
  <si>
    <t>選択して下さい</t>
  </si>
  <si>
    <t xml:space="preserve">
</t>
    <phoneticPr fontId="6"/>
  </si>
  <si>
    <t>基準人員の配置ができている</t>
    <rPh sb="0" eb="2">
      <t>キジュン</t>
    </rPh>
    <rPh sb="2" eb="4">
      <t>ジンイン</t>
    </rPh>
    <rPh sb="5" eb="7">
      <t>ハイチ</t>
    </rPh>
    <phoneticPr fontId="6"/>
  </si>
  <si>
    <t>常勤専従</t>
    <rPh sb="0" eb="2">
      <t>ジョウキン</t>
    </rPh>
    <rPh sb="2" eb="4">
      <t>センジュウ</t>
    </rPh>
    <phoneticPr fontId="6"/>
  </si>
  <si>
    <t>経験５年以上の児童指導員等の員数（常勤専従）</t>
    <phoneticPr fontId="6"/>
  </si>
  <si>
    <t>人　</t>
    <rPh sb="0" eb="1">
      <t>ヒト</t>
    </rPh>
    <phoneticPr fontId="6"/>
  </si>
  <si>
    <t>児童指導員等の員数（常勤専従）</t>
    <phoneticPr fontId="6"/>
  </si>
  <si>
    <t>常勤換算</t>
    <rPh sb="0" eb="2">
      <t>ジョウキン</t>
    </rPh>
    <rPh sb="2" eb="4">
      <t>カンサン</t>
    </rPh>
    <phoneticPr fontId="6"/>
  </si>
  <si>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6"/>
  </si>
  <si>
    <t>児童指導員等の員数（常勤換算）</t>
    <rPh sb="0" eb="2">
      <t>ジドウ</t>
    </rPh>
    <rPh sb="2" eb="5">
      <t>シドウイン</t>
    </rPh>
    <rPh sb="5" eb="6">
      <t>トウ</t>
    </rPh>
    <rPh sb="7" eb="9">
      <t>インスウ</t>
    </rPh>
    <rPh sb="12" eb="14">
      <t>カンサン</t>
    </rPh>
    <phoneticPr fontId="6"/>
  </si>
  <si>
    <t>その他の従業者の員数
（常勤換算）</t>
    <rPh sb="2" eb="3">
      <t>タ</t>
    </rPh>
    <rPh sb="4" eb="7">
      <t>ジュウギョウシャ</t>
    </rPh>
    <rPh sb="8" eb="10">
      <t>インスウ</t>
    </rPh>
    <phoneticPr fontId="6"/>
  </si>
  <si>
    <t>ア　児童指導員等（常勤専従・経験５年以上）</t>
    <phoneticPr fontId="6"/>
  </si>
  <si>
    <t>イ　児童指導員等（常勤専従）</t>
    <phoneticPr fontId="6"/>
  </si>
  <si>
    <t>ウ　児童指導員等（常勤換算・経験５年以上）</t>
    <phoneticPr fontId="6"/>
  </si>
  <si>
    <t>エ　児童指導員等（常勤換算）</t>
    <phoneticPr fontId="6"/>
  </si>
  <si>
    <t>オ　その他従業者</t>
    <phoneticPr fontId="6"/>
  </si>
  <si>
    <t>備考１</t>
    <rPh sb="0" eb="1">
      <t>ビコウ</t>
    </rPh>
    <phoneticPr fontId="6"/>
  </si>
  <si>
    <t>　「サービス種別」、「異動区分」欄については、該当するものを選択してください。</t>
    <rPh sb="6" eb="8">
      <t>シュベツ</t>
    </rPh>
    <rPh sb="30" eb="32">
      <t>センタク</t>
    </rPh>
    <phoneticPr fontId="6"/>
  </si>
  <si>
    <t>　多機能型（人員配置特例の利用なし）の場合は、「従業者の状況」単位①・②欄に児童発達支援と放課後等デイサービスそれぞれ記載してください。</t>
    <rPh sb="24" eb="27">
      <t>ジュウギョウシャ</t>
    </rPh>
    <phoneticPr fontId="6"/>
  </si>
  <si>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6"/>
  </si>
  <si>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6"/>
  </si>
  <si>
    <t>　基準人員の配置をしている場合は〇を示してください</t>
    <rPh sb="1" eb="3">
      <t>キジュン</t>
    </rPh>
    <rPh sb="3" eb="5">
      <t>ジンイン</t>
    </rPh>
    <rPh sb="6" eb="8">
      <t>ハイチ</t>
    </rPh>
    <rPh sb="13" eb="15">
      <t>バアイ</t>
    </rPh>
    <rPh sb="18" eb="19">
      <t>シメ</t>
    </rPh>
    <phoneticPr fontId="6"/>
  </si>
  <si>
    <t>　常勤専従で加配する者については、基準人員で求められている常勤１以上に該当する従業者とは異なる者であることに留意ください。</t>
    <phoneticPr fontId="6"/>
  </si>
  <si>
    <t>　経験５年以上の児童指導員等については、実務経験を証明する書類を添付してください。</t>
    <phoneticPr fontId="6"/>
  </si>
  <si>
    <t>　算定区分について、該当項目（黄色枠内）に○を付してください。</t>
    <rPh sb="15" eb="17">
      <t>キイロ</t>
    </rPh>
    <rPh sb="17" eb="18">
      <t>ワク</t>
    </rPh>
    <rPh sb="18" eb="19">
      <t>ナイ</t>
    </rPh>
    <phoneticPr fontId="6"/>
  </si>
  <si>
    <t>　資格等を求める配置については、配置する職員の資格等を証明する書類を添付してください。</t>
    <rPh sb="1" eb="3">
      <t>シカク</t>
    </rPh>
    <rPh sb="3" eb="4">
      <t>トウ</t>
    </rPh>
    <rPh sb="5" eb="6">
      <t>モト</t>
    </rPh>
    <rPh sb="16" eb="18">
      <t>ハイチ</t>
    </rPh>
    <phoneticPr fontId="6"/>
  </si>
  <si>
    <t>専門的支援体制加算に関する届出書</t>
    <rPh sb="0" eb="3">
      <t>センモンテキ</t>
    </rPh>
    <rPh sb="3" eb="5">
      <t>シエン</t>
    </rPh>
    <rPh sb="5" eb="7">
      <t>タイセイ</t>
    </rPh>
    <rPh sb="7" eb="9">
      <t>カサン</t>
    </rPh>
    <rPh sb="10" eb="11">
      <t>カン</t>
    </rPh>
    <rPh sb="13" eb="16">
      <t>トドケデショ</t>
    </rPh>
    <phoneticPr fontId="6"/>
  </si>
  <si>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6"/>
  </si>
  <si>
    <t>常勤・常勤換算</t>
    <rPh sb="0" eb="2">
      <t>ジョウキン</t>
    </rPh>
    <rPh sb="3" eb="5">
      <t>ジョウキン</t>
    </rPh>
    <rPh sb="5" eb="7">
      <t>カンサン</t>
    </rPh>
    <phoneticPr fontId="6"/>
  </si>
  <si>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6"/>
  </si>
  <si>
    <t>５年以上保育士の員数</t>
    <rPh sb="1" eb="4">
      <t>ネンイジョウ</t>
    </rPh>
    <rPh sb="4" eb="7">
      <t>ホイクシ</t>
    </rPh>
    <rPh sb="8" eb="10">
      <t>インスウ</t>
    </rPh>
    <phoneticPr fontId="6"/>
  </si>
  <si>
    <t>５年以上児童指導員の員数</t>
    <rPh sb="1" eb="4">
      <t>ネンイジョウ</t>
    </rPh>
    <rPh sb="4" eb="6">
      <t>ジドウ</t>
    </rPh>
    <rPh sb="6" eb="9">
      <t>シドウイン</t>
    </rPh>
    <rPh sb="10" eb="12">
      <t>インスウ</t>
    </rPh>
    <phoneticPr fontId="6"/>
  </si>
  <si>
    <t>　「従業者の状況」には、サービス毎に単位を分けている場合は、それぞれの員数を単位別に記載してください。</t>
    <rPh sb="35" eb="37">
      <t>インスウ</t>
    </rPh>
    <phoneticPr fontId="6"/>
  </si>
  <si>
    <t>　多機能型（人員配置特例の利用なし）の場合は、「従業者の状況」単位①・②欄に児童発達支援と放課後等デイサービそれぞれ記載してください。</t>
    <phoneticPr fontId="6"/>
  </si>
  <si>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6"/>
  </si>
  <si>
    <t>６</t>
    <phoneticPr fontId="6"/>
  </si>
  <si>
    <t>　５年以上児童福祉事業に従事した経験については、実務経験を証明する書類を添付してください。</t>
    <phoneticPr fontId="6"/>
  </si>
  <si>
    <t>　資格等を求める配置については、配置する職員の資格等を証明する書類を添付してください。</t>
    <phoneticPr fontId="6"/>
  </si>
  <si>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6"/>
  </si>
  <si>
    <t xml:space="preserve"> １　事業所の名称</t>
    <rPh sb="3" eb="5">
      <t>ジギョウ</t>
    </rPh>
    <rPh sb="5" eb="6">
      <t>ショ</t>
    </rPh>
    <rPh sb="7" eb="9">
      <t>メイショウ</t>
    </rPh>
    <phoneticPr fontId="6"/>
  </si>
  <si>
    <t xml:space="preserve"> ２　異動区分</t>
    <rPh sb="3" eb="5">
      <t>イドウ</t>
    </rPh>
    <rPh sb="5" eb="7">
      <t>クブン</t>
    </rPh>
    <phoneticPr fontId="6"/>
  </si>
  <si>
    <t xml:space="preserve"> ３　理学療法士等</t>
    <rPh sb="3" eb="5">
      <t>リガク</t>
    </rPh>
    <rPh sb="5" eb="8">
      <t>リョウホウシ</t>
    </rPh>
    <rPh sb="8" eb="9">
      <t>トウ</t>
    </rPh>
    <phoneticPr fontId="6"/>
  </si>
  <si>
    <t>理学療法士</t>
    <rPh sb="0" eb="2">
      <t>リガク</t>
    </rPh>
    <rPh sb="2" eb="5">
      <t>リョウホウシ</t>
    </rPh>
    <phoneticPr fontId="49"/>
  </si>
  <si>
    <t>　　名</t>
    <rPh sb="2" eb="3">
      <t>メイ</t>
    </rPh>
    <phoneticPr fontId="49"/>
  </si>
  <si>
    <t>作業療法士</t>
    <rPh sb="0" eb="2">
      <t>サギョウ</t>
    </rPh>
    <rPh sb="2" eb="5">
      <t>リョウホウシ</t>
    </rPh>
    <phoneticPr fontId="49"/>
  </si>
  <si>
    <t>言語聴覚士</t>
    <rPh sb="0" eb="5">
      <t>ゲンゴチョウカクシ</t>
    </rPh>
    <phoneticPr fontId="49"/>
  </si>
  <si>
    <t>心理担当職員</t>
    <rPh sb="0" eb="2">
      <t>シンリ</t>
    </rPh>
    <rPh sb="2" eb="4">
      <t>タントウ</t>
    </rPh>
    <rPh sb="4" eb="6">
      <t>ショクイン</t>
    </rPh>
    <phoneticPr fontId="49"/>
  </si>
  <si>
    <t>保育士（児童福祉事業経験５年以上）</t>
    <rPh sb="0" eb="3">
      <t>ホイクシ</t>
    </rPh>
    <rPh sb="4" eb="6">
      <t>ジドウ</t>
    </rPh>
    <rPh sb="6" eb="8">
      <t>フクシ</t>
    </rPh>
    <rPh sb="8" eb="10">
      <t>ジギョウ</t>
    </rPh>
    <rPh sb="10" eb="12">
      <t>ケイケン</t>
    </rPh>
    <phoneticPr fontId="49"/>
  </si>
  <si>
    <t>児童指導員（児童福祉事業経験５年以上）</t>
    <rPh sb="0" eb="2">
      <t>ジドウ</t>
    </rPh>
    <rPh sb="2" eb="5">
      <t>シドウイン</t>
    </rPh>
    <phoneticPr fontId="49"/>
  </si>
  <si>
    <t>視覚障害者の生活訓練を専門とする技術者の養成を行う研修を修了した者</t>
    <phoneticPr fontId="49"/>
  </si>
  <si>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6"/>
  </si>
  <si>
    <t>　　２　配置する職員の資格を証明する書類を添付してください。</t>
    <phoneticPr fontId="49"/>
  </si>
  <si>
    <t>　　３　保育士・児童指導員については実務経験を証明する書類を添付してください。</t>
    <phoneticPr fontId="49"/>
  </si>
  <si>
    <t>　　５　資格等を求める配置については、配置する職員の資格等を証明する書類を添付して
　　　ください。</t>
    <phoneticPr fontId="49"/>
  </si>
  <si>
    <t>　２　看護職員等の状況</t>
    <rPh sb="3" eb="5">
      <t>カンゴ</t>
    </rPh>
    <rPh sb="5" eb="7">
      <t>ショクイン</t>
    </rPh>
    <rPh sb="7" eb="8">
      <t>トウ</t>
    </rPh>
    <rPh sb="9" eb="11">
      <t>ジョウキョウ</t>
    </rPh>
    <phoneticPr fontId="6"/>
  </si>
  <si>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6"/>
  </si>
  <si>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6"/>
  </si>
  <si>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6"/>
  </si>
  <si>
    <t>　　５　資格等を求める配置については、配置する職員の資格等を証明する書類を添付してください。</t>
    <phoneticPr fontId="49"/>
  </si>
  <si>
    <t>理学療法士</t>
    <rPh sb="0" eb="2">
      <t>リガク</t>
    </rPh>
    <rPh sb="2" eb="5">
      <t>リョウホウシ</t>
    </rPh>
    <phoneticPr fontId="6"/>
  </si>
  <si>
    <t>食事提供加算届出書</t>
    <rPh sb="0" eb="2">
      <t>ショクジ</t>
    </rPh>
    <rPh sb="2" eb="4">
      <t>テイキョウ</t>
    </rPh>
    <rPh sb="4" eb="6">
      <t>カサン</t>
    </rPh>
    <phoneticPr fontId="6"/>
  </si>
  <si>
    <t xml:space="preserve">  ２　届出項目</t>
    <rPh sb="4" eb="6">
      <t>トドケデ</t>
    </rPh>
    <rPh sb="6" eb="8">
      <t>コウモク</t>
    </rPh>
    <phoneticPr fontId="6"/>
  </si>
  <si>
    <t>　３　調理室での調理</t>
    <rPh sb="3" eb="5">
      <t>チョウリ</t>
    </rPh>
    <rPh sb="5" eb="6">
      <t>シツ</t>
    </rPh>
    <rPh sb="8" eb="10">
      <t>チョウリ</t>
    </rPh>
    <phoneticPr fontId="5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</si>
  <si>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54"/>
  </si>
  <si>
    <t>食事提供加算（Ⅰ）</t>
    <rPh sb="0" eb="2">
      <t>ショクジ</t>
    </rPh>
    <rPh sb="2" eb="6">
      <t>テイキョウカサン</t>
    </rPh>
    <phoneticPr fontId="6"/>
  </si>
  <si>
    <t>所属　氏名</t>
    <rPh sb="0" eb="2">
      <t>ショゾク</t>
    </rPh>
    <rPh sb="3" eb="5">
      <t>シメイ</t>
    </rPh>
    <phoneticPr fontId="6"/>
  </si>
  <si>
    <t>栄養士</t>
    <rPh sb="0" eb="3">
      <t>エイヨウシ</t>
    </rPh>
    <phoneticPr fontId="54"/>
  </si>
  <si>
    <t>食事提供加算（Ⅱ）</t>
    <rPh sb="0" eb="2">
      <t>ショクジ</t>
    </rPh>
    <rPh sb="2" eb="4">
      <t>テイキョウ</t>
    </rPh>
    <rPh sb="4" eb="6">
      <t>カサン</t>
    </rPh>
    <phoneticPr fontId="6"/>
  </si>
  <si>
    <t>管理栄養士</t>
    <rPh sb="0" eb="2">
      <t>カンリ</t>
    </rPh>
    <rPh sb="2" eb="5">
      <t>エイヨウシ</t>
    </rPh>
    <phoneticPr fontId="6"/>
  </si>
  <si>
    <t>備考１　「異動区分」欄については、該当するものを選択してください。</t>
    <rPh sb="24" eb="26">
      <t>センタク</t>
    </rPh>
    <phoneticPr fontId="54"/>
  </si>
  <si>
    <t>　　２　「届出項目」欄については、該当するものを選択してください。</t>
    <rPh sb="5" eb="6">
      <t>トド</t>
    </rPh>
    <rPh sb="6" eb="9">
      <t>デコウモク</t>
    </rPh>
    <phoneticPr fontId="54"/>
  </si>
  <si>
    <t xml:space="preserve">          </t>
    <phoneticPr fontId="54"/>
  </si>
  <si>
    <t>　　３　「調理室での調理」の欄については、該当するものを選択してください。</t>
    <phoneticPr fontId="54"/>
  </si>
  <si>
    <t xml:space="preserve">     </t>
    <phoneticPr fontId="49"/>
  </si>
  <si>
    <t>　　４　助言、指導を行う栄養士または管理栄養士は、資格を証明する書類を添付して
　　　ください。</t>
    <phoneticPr fontId="5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</si>
  <si>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6"/>
  </si>
  <si>
    <t>　　２　サービス種別</t>
    <rPh sb="8" eb="10">
      <t>シュベツ</t>
    </rPh>
    <phoneticPr fontId="49"/>
  </si>
  <si>
    <t>　　３　職員の勤務体制</t>
    <rPh sb="4" eb="6">
      <t>ショクイン</t>
    </rPh>
    <rPh sb="7" eb="11">
      <t>キンムタイセイ</t>
    </rPh>
    <phoneticPr fontId="49"/>
  </si>
  <si>
    <t>　１　強度行動障害支援者養成研修（実践研修）修了者　配置</t>
    <phoneticPr fontId="6"/>
  </si>
  <si>
    <t>　２　強度行動障害支援者養成研修（基礎研修）修了者　配置</t>
    <phoneticPr fontId="6"/>
  </si>
  <si>
    <t>※　１は必須　　２は１が兼ねる場合も可</t>
    <rPh sb="4" eb="6">
      <t>ヒッス</t>
    </rPh>
    <rPh sb="12" eb="13">
      <t>カ</t>
    </rPh>
    <rPh sb="15" eb="17">
      <t>バアイ</t>
    </rPh>
    <rPh sb="18" eb="19">
      <t>カ</t>
    </rPh>
    <phoneticPr fontId="49"/>
  </si>
  <si>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6"/>
  </si>
  <si>
    <t>　　２　資格等を求める配置については、配置する職員の資格等を証明する書類を添付してください。</t>
    <phoneticPr fontId="6"/>
  </si>
  <si>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6"/>
  </si>
  <si>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6"/>
  </si>
  <si>
    <t>　　２　届出項目</t>
    <rPh sb="4" eb="6">
      <t>トドケデ</t>
    </rPh>
    <rPh sb="6" eb="8">
      <t>コウモク</t>
    </rPh>
    <phoneticPr fontId="6"/>
  </si>
  <si>
    <t>　　３　職員の体制</t>
    <rPh sb="4" eb="6">
      <t>ショクイン</t>
    </rPh>
    <rPh sb="7" eb="9">
      <t>タイセイ</t>
    </rPh>
    <phoneticPr fontId="49"/>
  </si>
  <si>
    <t>※加算（Ⅰ）</t>
    <rPh sb="1" eb="3">
      <t>カサン</t>
    </rPh>
    <phoneticPr fontId="6"/>
  </si>
  <si>
    <t>※加算（Ⅱ）</t>
    <rPh sb="1" eb="3">
      <t>カサン</t>
    </rPh>
    <phoneticPr fontId="6"/>
  </si>
  <si>
    <t xml:space="preserve">　２　強度行動障害支援者養成研修（中核的人材）修了者　配置
</t>
    <rPh sb="17" eb="19">
      <t>チュウカク</t>
    </rPh>
    <rPh sb="19" eb="20">
      <t>テキ</t>
    </rPh>
    <rPh sb="20" eb="22">
      <t>ジンザイ</t>
    </rPh>
    <phoneticPr fontId="6"/>
  </si>
  <si>
    <t>個別サポート加算（Ⅰ）に関する届出書</t>
    <rPh sb="0" eb="2">
      <t>コベツ</t>
    </rPh>
    <rPh sb="6" eb="8">
      <t>カサン</t>
    </rPh>
    <rPh sb="12" eb="13">
      <t>カン</t>
    </rPh>
    <rPh sb="15" eb="18">
      <t>トドケデショ</t>
    </rPh>
    <phoneticPr fontId="6"/>
  </si>
  <si>
    <t>放課後等デイサービス</t>
    <rPh sb="0" eb="4">
      <t>ホウカゴトウ</t>
    </rPh>
    <phoneticPr fontId="49"/>
  </si>
  <si>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6"/>
  </si>
  <si>
    <t>　　１　事業所の名称</t>
    <rPh sb="4" eb="7">
      <t>ジギョウショ</t>
    </rPh>
    <rPh sb="8" eb="10">
      <t>メイショウ</t>
    </rPh>
    <phoneticPr fontId="6"/>
  </si>
  <si>
    <t>　　２　異動区分</t>
    <rPh sb="4" eb="6">
      <t>イドウ</t>
    </rPh>
    <rPh sb="6" eb="8">
      <t>クブン</t>
    </rPh>
    <phoneticPr fontId="6"/>
  </si>
  <si>
    <t>　　３　サービス種別</t>
    <rPh sb="8" eb="10">
      <t>シュベツ</t>
    </rPh>
    <phoneticPr fontId="49"/>
  </si>
  <si>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49"/>
  </si>
  <si>
    <t>③　放課後等デイサービス</t>
    <rPh sb="2" eb="5">
      <t>ホウカゴ</t>
    </rPh>
    <rPh sb="5" eb="6">
      <t>トウ</t>
    </rPh>
    <phoneticPr fontId="49"/>
  </si>
  <si>
    <t>　　４　送迎の対象に
　　　　含まれる児童</t>
    <rPh sb="4" eb="6">
      <t>ソウゲイ</t>
    </rPh>
    <rPh sb="7" eb="9">
      <t>タイショウ</t>
    </rPh>
    <rPh sb="15" eb="16">
      <t>フク</t>
    </rPh>
    <rPh sb="19" eb="21">
      <t>ジドウ</t>
    </rPh>
    <phoneticPr fontId="49"/>
  </si>
  <si>
    <t>　　５　送迎の体制
　　　　（運転手以外）</t>
    <rPh sb="4" eb="6">
      <t>ソウゲイ</t>
    </rPh>
    <rPh sb="7" eb="9">
      <t>タイセイ</t>
    </rPh>
    <rPh sb="15" eb="18">
      <t>ウンテンシュ</t>
    </rPh>
    <rPh sb="18" eb="20">
      <t>イガイ</t>
    </rPh>
    <phoneticPr fontId="6"/>
  </si>
  <si>
    <t>人　　</t>
    <rPh sb="0" eb="1">
      <t>ニン</t>
    </rPh>
    <phoneticPr fontId="6"/>
  </si>
  <si>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6"/>
  </si>
  <si>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4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</si>
  <si>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6"/>
  </si>
  <si>
    <t>　</t>
    <phoneticPr fontId="49"/>
  </si>
  <si>
    <t>延長支援加算に関する届出書</t>
    <rPh sb="0" eb="2">
      <t>エンチョウ</t>
    </rPh>
    <rPh sb="2" eb="4">
      <t>シエン</t>
    </rPh>
    <rPh sb="4" eb="6">
      <t>カサン</t>
    </rPh>
    <rPh sb="7" eb="8">
      <t>カン</t>
    </rPh>
    <rPh sb="10" eb="11">
      <t>トドケ</t>
    </rPh>
    <rPh sb="11" eb="12">
      <t>デ</t>
    </rPh>
    <rPh sb="12" eb="13">
      <t>ショ</t>
    </rPh>
    <phoneticPr fontId="6"/>
  </si>
  <si>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6"/>
  </si>
  <si>
    <t>事業所・施設種別</t>
    <rPh sb="0" eb="3">
      <t>ジギョウショ</t>
    </rPh>
    <rPh sb="4" eb="6">
      <t>シセツ</t>
    </rPh>
    <rPh sb="6" eb="8">
      <t>シュベツ</t>
    </rPh>
    <phoneticPr fontId="6"/>
  </si>
  <si>
    <t>配置する専門職員の職種</t>
    <rPh sb="0" eb="2">
      <t>ハイチ</t>
    </rPh>
    <rPh sb="8" eb="10">
      <t>ショクシュ</t>
    </rPh>
    <phoneticPr fontId="6"/>
  </si>
  <si>
    <t>障害児支援に従事した
経験年数</t>
    <rPh sb="0" eb="2">
      <t>ショウガイ</t>
    </rPh>
    <rPh sb="2" eb="3">
      <t>ジ</t>
    </rPh>
    <rPh sb="3" eb="5">
      <t>シエン</t>
    </rPh>
    <rPh sb="6" eb="8">
      <t>ジュウジ</t>
    </rPh>
    <rPh sb="11" eb="13">
      <t>ケイケン</t>
    </rPh>
    <rPh sb="13" eb="15">
      <t>ネンスウ</t>
    </rPh>
    <phoneticPr fontId="6"/>
  </si>
  <si>
    <t>１人目</t>
    <rPh sb="1" eb="3">
      <t>ニンメ</t>
    </rPh>
    <phoneticPr fontId="6"/>
  </si>
  <si>
    <t>２人目</t>
    <rPh sb="1" eb="3">
      <t>ニンメ</t>
    </rPh>
    <phoneticPr fontId="6"/>
  </si>
  <si>
    <t>各職種の職員数（常勤換算）</t>
    <rPh sb="0" eb="3">
      <t>カクショクシュ</t>
    </rPh>
    <rPh sb="4" eb="7">
      <t>ショクインスウ</t>
    </rPh>
    <rPh sb="8" eb="10">
      <t>ジョウキン</t>
    </rPh>
    <rPh sb="10" eb="12">
      <t>カンサン</t>
    </rPh>
    <phoneticPr fontId="6"/>
  </si>
  <si>
    <t>作業療法士</t>
    <rPh sb="0" eb="2">
      <t>サギョウ</t>
    </rPh>
    <rPh sb="2" eb="5">
      <t>リョウホウシ</t>
    </rPh>
    <phoneticPr fontId="6"/>
  </si>
  <si>
    <t>心理担当
職員</t>
    <rPh sb="0" eb="2">
      <t>シンリ</t>
    </rPh>
    <rPh sb="2" eb="4">
      <t>タントウ</t>
    </rPh>
    <rPh sb="5" eb="7">
      <t>ショクイン</t>
    </rPh>
    <phoneticPr fontId="6"/>
  </si>
  <si>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6"/>
  </si>
  <si>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6"/>
  </si>
  <si>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6"/>
  </si>
  <si>
    <t>　　４　中核機能強化加算（Ⅰ）及び（Ⅱ）を算定する場合には「１人目」欄及び「２人目」欄に、中核機能強化加算
　　　（Ⅲ）を算定する場合には「１人目」欄に記入されている必要があります。</t>
    <rPh sb="15" eb="16">
      <t>オヨ</t>
    </rPh>
    <phoneticPr fontId="6"/>
  </si>
  <si>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6"/>
  </si>
  <si>
    <t>　　７　 資格等を求める配置については、配置する職員の資格等を証明する書類を添付してください。</t>
    <phoneticPr fontId="6"/>
  </si>
  <si>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6"/>
  </si>
  <si>
    <t>視覚障害児等との意思疎通に関し専門性を有する者</t>
    <phoneticPr fontId="6"/>
  </si>
  <si>
    <t>職　　名</t>
    <rPh sb="0" eb="1">
      <t>ショク</t>
    </rPh>
    <rPh sb="3" eb="4">
      <t>メイ</t>
    </rPh>
    <phoneticPr fontId="6"/>
  </si>
  <si>
    <t>専門性を有する者が要する資格又は意思疎通の専門性</t>
    <rPh sb="9" eb="10">
      <t>ヨウ</t>
    </rPh>
    <rPh sb="12" eb="14">
      <t>シカク</t>
    </rPh>
    <rPh sb="14" eb="15">
      <t>マタ</t>
    </rPh>
    <rPh sb="16" eb="20">
      <t>イシソツウ</t>
    </rPh>
    <rPh sb="21" eb="24">
      <t>センモンセイ</t>
    </rPh>
    <phoneticPr fontId="6"/>
  </si>
  <si>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6"/>
  </si>
  <si>
    <t>人工内耳装用児支援加算に関する届出書</t>
    <rPh sb="12" eb="13">
      <t>カン</t>
    </rPh>
    <phoneticPr fontId="6"/>
  </si>
  <si>
    <t>４．言語聴覚士の配置</t>
    <rPh sb="2" eb="4">
      <t>ゲンゴ</t>
    </rPh>
    <rPh sb="4" eb="7">
      <t>チョウカクシ</t>
    </rPh>
    <rPh sb="8" eb="10">
      <t>ハイチ</t>
    </rPh>
    <phoneticPr fontId="54"/>
  </si>
  <si>
    <t>人工内耳装用加算（Ⅰ）</t>
    <rPh sb="0" eb="4">
      <t>ジンコウナイジ</t>
    </rPh>
    <rPh sb="4" eb="8">
      <t>ソウヨウカサン</t>
    </rPh>
    <phoneticPr fontId="6"/>
  </si>
  <si>
    <t>人数等</t>
    <rPh sb="0" eb="2">
      <t>ニンズウ</t>
    </rPh>
    <rPh sb="2" eb="3">
      <t>トウ</t>
    </rPh>
    <phoneticPr fontId="6"/>
  </si>
  <si>
    <t>言語聴覚士（常勤換算）</t>
    <rPh sb="0" eb="5">
      <t>ゲンゴチョウカクシ</t>
    </rPh>
    <rPh sb="6" eb="8">
      <t>ジョウキン</t>
    </rPh>
    <rPh sb="8" eb="10">
      <t>カンサン</t>
    </rPh>
    <phoneticPr fontId="6"/>
  </si>
  <si>
    <t xml:space="preserve">
人工内耳装用加算（Ⅱ）</t>
    <rPh sb="1" eb="5">
      <t>ジンコウナイジ</t>
    </rPh>
    <rPh sb="5" eb="9">
      <t>ソウヨウカサン</t>
    </rPh>
    <phoneticPr fontId="6"/>
  </si>
  <si>
    <t xml:space="preserve">言語聴覚士 </t>
    <rPh sb="0" eb="5">
      <t>ゲンゴチョウカクシ</t>
    </rPh>
    <phoneticPr fontId="6"/>
  </si>
  <si>
    <t>備考１　「異動区分」欄については、該当するものを選択してください。</t>
    <phoneticPr fontId="54"/>
  </si>
  <si>
    <t>　　　　</t>
    <phoneticPr fontId="54"/>
  </si>
  <si>
    <t>　　２　「届出項目」欄については、該当するものを選択してください。</t>
    <phoneticPr fontId="54"/>
  </si>
  <si>
    <t>　　３　「聴力検査室の設置状況」欄については、該当するものを選択してください。
　　　また、新規の場合は、聴力検査室の設置状況がわかる図面又は写真を提出し
　　　てください。</t>
    <rPh sb="6" eb="7">
      <t>リョク</t>
    </rPh>
    <phoneticPr fontId="54"/>
  </si>
  <si>
    <t xml:space="preserve">         </t>
    <phoneticPr fontId="54"/>
  </si>
  <si>
    <t>　　４　人工内耳装用児支援加算（Ⅰ）については、児童発達支援センターのみ算定が
　　　可能です。</t>
    <phoneticPr fontId="54"/>
  </si>
  <si>
    <t xml:space="preserve">      </t>
    <phoneticPr fontId="49"/>
  </si>
  <si>
    <t>　　６　資格等を求める配置については、配置する職員の資格等を証明する書類を添付
　　　してください。</t>
    <phoneticPr fontId="54"/>
  </si>
  <si>
    <t>入浴支援加算に関する届出書</t>
    <rPh sb="0" eb="4">
      <t>ニュウヨクシエン</t>
    </rPh>
    <phoneticPr fontId="6"/>
  </si>
  <si>
    <t>　１　事業所の名称</t>
    <rPh sb="3" eb="6">
      <t>ジギョウショ</t>
    </rPh>
    <rPh sb="7" eb="9">
      <t>メイショウ</t>
    </rPh>
    <phoneticPr fontId="6"/>
  </si>
  <si>
    <t>　２　異動区分</t>
    <rPh sb="3" eb="5">
      <t>イドウ</t>
    </rPh>
    <rPh sb="5" eb="7">
      <t>クブン</t>
    </rPh>
    <phoneticPr fontId="6"/>
  </si>
  <si>
    <t xml:space="preserve">  ３　入浴設備</t>
    <rPh sb="4" eb="8">
      <t>ニュウヨクセツビ</t>
    </rPh>
    <phoneticPr fontId="6"/>
  </si>
  <si>
    <t xml:space="preserve">  ４　安全計画の整備</t>
    <rPh sb="4" eb="8">
      <t>アンゼンケイカク</t>
    </rPh>
    <rPh sb="9" eb="11">
      <t>セイビ</t>
    </rPh>
    <phoneticPr fontId="6"/>
  </si>
  <si>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6"/>
  </si>
  <si>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</si>
  <si>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</si>
  <si>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6"/>
  </si>
  <si>
    <t>サービス種別</t>
    <rPh sb="4" eb="6">
      <t>シュベツ</t>
    </rPh>
    <phoneticPr fontId="49"/>
  </si>
  <si>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6"/>
  </si>
  <si>
    <t>（共生型サービス体制強化加算を算定する場合）</t>
    <phoneticPr fontId="49"/>
  </si>
  <si>
    <t>　３　看護職員の配置の状況</t>
    <rPh sb="3" eb="5">
      <t>カンゴ</t>
    </rPh>
    <rPh sb="5" eb="7">
      <t>ショクイン</t>
    </rPh>
    <rPh sb="8" eb="10">
      <t>ハイチ</t>
    </rPh>
    <rPh sb="11" eb="13">
      <t>ジョウキョウ</t>
    </rPh>
    <phoneticPr fontId="6"/>
  </si>
  <si>
    <t>（共生型サービス医療的ケア児支援加算を算定する場合）</t>
    <rPh sb="8" eb="11">
      <t>イリョウテキ</t>
    </rPh>
    <rPh sb="13" eb="18">
      <t>ジシエンカサン</t>
    </rPh>
    <phoneticPr fontId="49"/>
  </si>
  <si>
    <t>　４　地域に貢献する
　　　活動の内容</t>
    <rPh sb="3" eb="5">
      <t>チイキ</t>
    </rPh>
    <rPh sb="6" eb="8">
      <t>コウケン</t>
    </rPh>
    <rPh sb="14" eb="16">
      <t>カツドウ</t>
    </rPh>
    <rPh sb="17" eb="19">
      <t>ナイヨウ</t>
    </rPh>
    <phoneticPr fontId="49"/>
  </si>
  <si>
    <t>【自由記述】</t>
    <rPh sb="1" eb="3">
      <t>ジユウ</t>
    </rPh>
    <rPh sb="3" eb="5">
      <t>キジュツ</t>
    </rPh>
    <phoneticPr fontId="49"/>
  </si>
  <si>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6"/>
  </si>
  <si>
    <t>　　２　資格等を求める配置については、配置する職員の資格等を証明する書類を添付してください。</t>
    <phoneticPr fontId="49"/>
  </si>
  <si>
    <t>事業所・施設の名称</t>
    <phoneticPr fontId="6"/>
  </si>
  <si>
    <t>障害児支援
経験年数</t>
    <rPh sb="0" eb="3">
      <t>ショウガイジ</t>
    </rPh>
    <rPh sb="3" eb="5">
      <t>シエン</t>
    </rPh>
    <rPh sb="6" eb="8">
      <t>ケイケン</t>
    </rPh>
    <rPh sb="8" eb="10">
      <t>ネンスウ</t>
    </rPh>
    <phoneticPr fontId="6"/>
  </si>
  <si>
    <t>通算：　年　　月</t>
    <rPh sb="0" eb="2">
      <t>ツウサン</t>
    </rPh>
    <rPh sb="4" eb="5">
      <t>ネン</t>
    </rPh>
    <rPh sb="7" eb="8">
      <t>ゲツ</t>
    </rPh>
    <phoneticPr fontId="6"/>
  </si>
  <si>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6"/>
  </si>
  <si>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6"/>
  </si>
  <si>
    <t xml:space="preserve">    ４ 資格等を求める配置については、配置する職員の資格等を証明する書類を添付して
　　　ください。</t>
    <phoneticPr fontId="49"/>
  </si>
  <si>
    <t>①　新規　</t>
  </si>
  <si>
    <t>※有資格者35％以上</t>
    <phoneticPr fontId="6"/>
  </si>
  <si>
    <t>福祉専門職員配置等加算(Ⅱ)</t>
    <phoneticPr fontId="6"/>
  </si>
  <si>
    <t>※有資格者25％以上</t>
    <phoneticPr fontId="6"/>
  </si>
  <si>
    <t>福祉専門職員配置等加算(Ⅲ)</t>
    <phoneticPr fontId="6"/>
  </si>
  <si>
    <t>※常勤職員が75％以上又は勤続3年以上の常勤職員が30％以上</t>
    <phoneticPr fontId="6"/>
  </si>
  <si>
    <t>【参考】</t>
    <rPh sb="1" eb="3">
      <t>サンコウ</t>
    </rPh>
    <phoneticPr fontId="49"/>
  </si>
  <si>
    <t>◆1 福祉専門職員配置加算の対象者</t>
    <rPh sb="14" eb="16">
      <t>タイショウ</t>
    </rPh>
    <rPh sb="16" eb="17">
      <t>シャ</t>
    </rPh>
    <phoneticPr fontId="49"/>
  </si>
  <si>
    <t>:</t>
    <phoneticPr fontId="49"/>
  </si>
  <si>
    <t>有資格者（社会福祉士、介護福祉士、精神保健福祉士、公認心理士）、法人内勤続年数3年以上（直接支援）、他の福祉サービスとの常勤兼務</t>
    <phoneticPr fontId="49"/>
  </si>
  <si>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9"/>
  </si>
  <si>
    <t>◆3 専門的支援体制加算の対象者　</t>
    <rPh sb="3" eb="6">
      <t>センモンテキ</t>
    </rPh>
    <rPh sb="6" eb="8">
      <t>シエン</t>
    </rPh>
    <rPh sb="8" eb="10">
      <t>タイセイ</t>
    </rPh>
    <rPh sb="10" eb="12">
      <t>カサン</t>
    </rPh>
    <rPh sb="13" eb="15">
      <t>タイショウ</t>
    </rPh>
    <rPh sb="15" eb="16">
      <t>シャ</t>
    </rPh>
    <phoneticPr fontId="49"/>
  </si>
  <si>
    <t>◆4 児童福祉事業</t>
    <phoneticPr fontId="49"/>
  </si>
  <si>
    <t>加算を取得する（している）場合、
選択してください</t>
    <rPh sb="0" eb="2">
      <t>カサン</t>
    </rPh>
    <rPh sb="3" eb="5">
      <t>シュトク</t>
    </rPh>
    <rPh sb="13" eb="15">
      <t>バアイ</t>
    </rPh>
    <rPh sb="17" eb="19">
      <t>センタク</t>
    </rPh>
    <phoneticPr fontId="6"/>
  </si>
  <si>
    <t>◆２
児童指導員等加配加算対象者</t>
    <rPh sb="3" eb="5">
      <t>ジドウ</t>
    </rPh>
    <rPh sb="5" eb="8">
      <t>シドウイン</t>
    </rPh>
    <rPh sb="8" eb="9">
      <t>トウ</t>
    </rPh>
    <rPh sb="9" eb="11">
      <t>カハイ</t>
    </rPh>
    <rPh sb="11" eb="13">
      <t>カサン</t>
    </rPh>
    <rPh sb="13" eb="15">
      <t>タイショウ</t>
    </rPh>
    <rPh sb="15" eb="16">
      <t>シャ</t>
    </rPh>
    <phoneticPr fontId="6"/>
  </si>
  <si>
    <t>◆３
専門的支援体制加算対象者</t>
    <rPh sb="3" eb="12">
      <t>センモンテキシエンタイセイカサン</t>
    </rPh>
    <rPh sb="12" eb="14">
      <t>タイショウ</t>
    </rPh>
    <rPh sb="14" eb="15">
      <t>シャ</t>
    </rPh>
    <phoneticPr fontId="49"/>
  </si>
  <si>
    <t>注２　資格証の提出有無欄については、提出済みの従業者は○にしてください。未提出の従業者は資格証又は実務経験証明書を添付してください。</t>
    <rPh sb="0" eb="1">
      <t>チュウ</t>
    </rPh>
    <rPh sb="11" eb="12">
      <t>ラン</t>
    </rPh>
    <phoneticPr fontId="6"/>
  </si>
  <si>
    <t>注３　基準・加配職員欄については、人員基準上の従業者を基準とし、それ以外の従業者を加配とお示しください。</t>
    <rPh sb="10" eb="11">
      <t>ラン</t>
    </rPh>
    <phoneticPr fontId="6"/>
  </si>
  <si>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6"/>
  </si>
  <si>
    <t>※変更届出書（第２号様式）のご提出をお願いします。</t>
    <rPh sb="1" eb="3">
      <t>ヘンコウ</t>
    </rPh>
    <rPh sb="3" eb="6">
      <t>トドケデショ</t>
    </rPh>
    <rPh sb="7" eb="8">
      <t>ダイ</t>
    </rPh>
    <rPh sb="9" eb="10">
      <t>ゴウ</t>
    </rPh>
    <rPh sb="10" eb="12">
      <t>ヨウシキ</t>
    </rPh>
    <rPh sb="15" eb="17">
      <t>テイシュツ</t>
    </rPh>
    <rPh sb="19" eb="20">
      <t>ネガ</t>
    </rPh>
    <phoneticPr fontId="6"/>
  </si>
  <si>
    <t>　　
資格免状(研修修了証）等の写し</t>
    <rPh sb="3" eb="5">
      <t>シカク</t>
    </rPh>
    <rPh sb="5" eb="7">
      <t>メンジョウ</t>
    </rPh>
    <rPh sb="8" eb="10">
      <t>ケンシュウ</t>
    </rPh>
    <rPh sb="10" eb="13">
      <t>シュウリョウショウ</t>
    </rPh>
    <rPh sb="14" eb="15">
      <t>トウ</t>
    </rPh>
    <rPh sb="16" eb="17">
      <t>ウツ</t>
    </rPh>
    <phoneticPr fontId="6"/>
  </si>
  <si>
    <t xml:space="preserve">
実務経験証明書</t>
    <rPh sb="1" eb="3">
      <t>ジツム</t>
    </rPh>
    <rPh sb="3" eb="5">
      <t>ケイケン</t>
    </rPh>
    <rPh sb="5" eb="7">
      <t>ショウメイ</t>
    </rPh>
    <rPh sb="7" eb="8">
      <t>ショ</t>
    </rPh>
    <phoneticPr fontId="6"/>
  </si>
  <si>
    <t>安全計画</t>
    <rPh sb="0" eb="2">
      <t>アンゼン</t>
    </rPh>
    <rPh sb="2" eb="4">
      <t>ケイカク</t>
    </rPh>
    <phoneticPr fontId="6"/>
  </si>
  <si>
    <t>栄養士配置体制加算</t>
    <rPh sb="0" eb="3">
      <t>エイヨウシ</t>
    </rPh>
    <rPh sb="3" eb="5">
      <t>ハイチ</t>
    </rPh>
    <rPh sb="5" eb="7">
      <t>タイセイ</t>
    </rPh>
    <rPh sb="7" eb="9">
      <t>カサン</t>
    </rPh>
    <phoneticPr fontId="6"/>
  </si>
  <si>
    <t>様式</t>
    <rPh sb="0" eb="2">
      <t>ヨウシキ</t>
    </rPh>
    <phoneticPr fontId="6"/>
  </si>
  <si>
    <t>加算等</t>
    <rPh sb="0" eb="2">
      <t>カサン</t>
    </rPh>
    <rPh sb="2" eb="3">
      <t>トウ</t>
    </rPh>
    <phoneticPr fontId="6"/>
  </si>
  <si>
    <t xml:space="preserve">
報酬算定区分に関する届出書</t>
    <rPh sb="1" eb="3">
      <t>ホウシュウ</t>
    </rPh>
    <rPh sb="3" eb="5">
      <t>サンテイ</t>
    </rPh>
    <rPh sb="5" eb="7">
      <t>クブン</t>
    </rPh>
    <rPh sb="8" eb="9">
      <t>カン</t>
    </rPh>
    <rPh sb="11" eb="14">
      <t>トドケデショ</t>
    </rPh>
    <phoneticPr fontId="6"/>
  </si>
  <si>
    <t xml:space="preserve"> 　　
児童指導員加配加算に関する届出書</t>
    <rPh sb="4" eb="6">
      <t>ジドウ</t>
    </rPh>
    <phoneticPr fontId="6"/>
  </si>
  <si>
    <t>専門的支援体制加算に関する届出書</t>
    <phoneticPr fontId="6"/>
  </si>
  <si>
    <t>専門的支援実施加算に関する届出書</t>
    <phoneticPr fontId="6"/>
  </si>
  <si>
    <t>看護職員加配加算に関する届出書</t>
    <phoneticPr fontId="6"/>
  </si>
  <si>
    <t xml:space="preserve"> 福祉専門職配置等加算に関する届出書</t>
    <rPh sb="1" eb="3">
      <t>フクシ</t>
    </rPh>
    <rPh sb="3" eb="5">
      <t>センモン</t>
    </rPh>
    <rPh sb="5" eb="6">
      <t>ショク</t>
    </rPh>
    <rPh sb="6" eb="9">
      <t>ハイチトウ</t>
    </rPh>
    <rPh sb="9" eb="11">
      <t>カサン</t>
    </rPh>
    <rPh sb="12" eb="13">
      <t>カン</t>
    </rPh>
    <rPh sb="15" eb="17">
      <t>トドケデ</t>
    </rPh>
    <rPh sb="17" eb="18">
      <t>ショ</t>
    </rPh>
    <phoneticPr fontId="6"/>
  </si>
  <si>
    <t xml:space="preserve">   強度行動障害児支援加算に関する届出書(児発、居宅訪問、保育所等)</t>
    <rPh sb="3" eb="5">
      <t>キョウド</t>
    </rPh>
    <rPh sb="5" eb="7">
      <t>コウドウ</t>
    </rPh>
    <rPh sb="7" eb="9">
      <t>ショウガイ</t>
    </rPh>
    <rPh sb="9" eb="10">
      <t>ジ</t>
    </rPh>
    <rPh sb="10" eb="12">
      <t>シエン</t>
    </rPh>
    <rPh sb="12" eb="14">
      <t>カサン</t>
    </rPh>
    <rPh sb="15" eb="16">
      <t>カン</t>
    </rPh>
    <rPh sb="18" eb="20">
      <t>トドケデ</t>
    </rPh>
    <rPh sb="20" eb="21">
      <t>ショ</t>
    </rPh>
    <rPh sb="22" eb="23">
      <t>ジ</t>
    </rPh>
    <rPh sb="23" eb="24">
      <t>ハツ</t>
    </rPh>
    <rPh sb="25" eb="27">
      <t>キョタク</t>
    </rPh>
    <rPh sb="27" eb="29">
      <t>ホウモン</t>
    </rPh>
    <rPh sb="30" eb="32">
      <t>ホイク</t>
    </rPh>
    <rPh sb="32" eb="33">
      <t>ジョ</t>
    </rPh>
    <rPh sb="33" eb="34">
      <t>トウ</t>
    </rPh>
    <phoneticPr fontId="6"/>
  </si>
  <si>
    <t>強度行動障害児支援加算に関する届出書（放デイ）</t>
    <rPh sb="0" eb="2">
      <t>キョウド</t>
    </rPh>
    <rPh sb="2" eb="4">
      <t>コウドウ</t>
    </rPh>
    <rPh sb="4" eb="6">
      <t>ショウガイ</t>
    </rPh>
    <rPh sb="6" eb="7">
      <t>ジ</t>
    </rPh>
    <rPh sb="7" eb="9">
      <t>シエン</t>
    </rPh>
    <rPh sb="9" eb="11">
      <t>カサン</t>
    </rPh>
    <rPh sb="12" eb="13">
      <t>カン</t>
    </rPh>
    <rPh sb="15" eb="17">
      <t>トドケデ</t>
    </rPh>
    <rPh sb="17" eb="18">
      <t>ショ</t>
    </rPh>
    <rPh sb="19" eb="20">
      <t>ホウ</t>
    </rPh>
    <phoneticPr fontId="6"/>
  </si>
  <si>
    <t>個別サポート加算（Ⅰ）に関する届出書(放デイ）</t>
    <rPh sb="19" eb="20">
      <t>ホウ</t>
    </rPh>
    <phoneticPr fontId="6"/>
  </si>
  <si>
    <t>食事提供加算届出書</t>
    <rPh sb="0" eb="2">
      <t>ショクジ</t>
    </rPh>
    <rPh sb="2" eb="4">
      <t>テイキョウ</t>
    </rPh>
    <rPh sb="4" eb="6">
      <t>カサン</t>
    </rPh>
    <rPh sb="6" eb="9">
      <t>トドケデショ</t>
    </rPh>
    <phoneticPr fontId="6"/>
  </si>
  <si>
    <t>延長支援加算に関する届出書</t>
    <phoneticPr fontId="6"/>
  </si>
  <si>
    <t>中核機能強化加算・中核機能強化事業所加算に関する届出書</t>
    <phoneticPr fontId="6"/>
  </si>
  <si>
    <t>視覚・聴覚・言語機能障害児支援加算に関する届出書</t>
    <phoneticPr fontId="6"/>
  </si>
  <si>
    <t>人工内耳装用児支援加算に関する届出書）</t>
    <rPh sb="0" eb="2">
      <t>ジンコウ</t>
    </rPh>
    <rPh sb="2" eb="4">
      <t>ナイジ</t>
    </rPh>
    <rPh sb="4" eb="6">
      <t>ソウヨウ</t>
    </rPh>
    <rPh sb="6" eb="7">
      <t>ジ</t>
    </rPh>
    <rPh sb="7" eb="9">
      <t>シエン</t>
    </rPh>
    <rPh sb="9" eb="11">
      <t>カサン</t>
    </rPh>
    <rPh sb="12" eb="13">
      <t>カン</t>
    </rPh>
    <rPh sb="15" eb="17">
      <t>トドケデ</t>
    </rPh>
    <rPh sb="17" eb="18">
      <t>ショ</t>
    </rPh>
    <phoneticPr fontId="6"/>
  </si>
  <si>
    <t>入浴支援加算に関する届出書</t>
    <rPh sb="0" eb="2">
      <t>ニュウヨク</t>
    </rPh>
    <rPh sb="2" eb="4">
      <t>シエン</t>
    </rPh>
    <rPh sb="4" eb="6">
      <t>カサン</t>
    </rPh>
    <rPh sb="7" eb="8">
      <t>カン</t>
    </rPh>
    <rPh sb="10" eb="12">
      <t>トドケデ</t>
    </rPh>
    <rPh sb="12" eb="13">
      <t>ショ</t>
    </rPh>
    <phoneticPr fontId="6"/>
  </si>
  <si>
    <t>共生型サービス体制強化加算</t>
    <rPh sb="0" eb="2">
      <t>キョウセイ</t>
    </rPh>
    <rPh sb="2" eb="3">
      <t>ガタサ</t>
    </rPh>
    <rPh sb="4" eb="13">
      <t>ン</t>
    </rPh>
    <phoneticPr fontId="6"/>
  </si>
  <si>
    <t>訪問支援員に関する届出書
(特別加算・多職種連携・ケアニーズ対応)</t>
    <phoneticPr fontId="6"/>
  </si>
  <si>
    <t>報酬算定区分（医ケア区分含む）</t>
    <rPh sb="0" eb="2">
      <t>ホウシュウ</t>
    </rPh>
    <rPh sb="2" eb="4">
      <t>サンテイ</t>
    </rPh>
    <rPh sb="4" eb="6">
      <t>クブン</t>
    </rPh>
    <rPh sb="7" eb="8">
      <t>イ</t>
    </rPh>
    <rPh sb="10" eb="12">
      <t>クブン</t>
    </rPh>
    <rPh sb="12" eb="13">
      <t>フク</t>
    </rPh>
    <phoneticPr fontId="6"/>
  </si>
  <si>
    <t>児童指導員等加配加算</t>
    <phoneticPr fontId="6"/>
  </si>
  <si>
    <t>専門的支援体制加算</t>
    <phoneticPr fontId="6"/>
  </si>
  <si>
    <t>専門的支援実施加算</t>
    <phoneticPr fontId="6"/>
  </si>
  <si>
    <t>看護職員加配加算</t>
    <phoneticPr fontId="6"/>
  </si>
  <si>
    <t>食事提供加算</t>
    <rPh sb="0" eb="2">
      <t>ショクジ</t>
    </rPh>
    <rPh sb="2" eb="4">
      <t>テイキョウ</t>
    </rPh>
    <rPh sb="4" eb="6">
      <t>カサン</t>
    </rPh>
    <phoneticPr fontId="6"/>
  </si>
  <si>
    <t>強度行動障害児支援加算
　(児発、居宅訪問、保育所等)</t>
    <phoneticPr fontId="6"/>
  </si>
  <si>
    <t>強度行動障害児支援加算（放デイ）</t>
    <phoneticPr fontId="6"/>
  </si>
  <si>
    <t>個別サポート加算（Ⅰ</t>
    <rPh sb="0" eb="2">
      <t>コベツ</t>
    </rPh>
    <rPh sb="6" eb="8">
      <t>カサン</t>
    </rPh>
    <phoneticPr fontId="6"/>
  </si>
  <si>
    <t>送迎加算に関する届出書
　（重心児、医ケア児）</t>
    <rPh sb="14" eb="16">
      <t>ジュウシン</t>
    </rPh>
    <rPh sb="16" eb="17">
      <t>ジ</t>
    </rPh>
    <rPh sb="18" eb="19">
      <t>イ</t>
    </rPh>
    <rPh sb="21" eb="22">
      <t>ジ</t>
    </rPh>
    <phoneticPr fontId="6"/>
  </si>
  <si>
    <t>延長支援加算</t>
    <phoneticPr fontId="6"/>
  </si>
  <si>
    <t>中核機能強化加算・中核機能強化事業所加算</t>
    <rPh sb="0" eb="2">
      <t>チュウカク</t>
    </rPh>
    <rPh sb="2" eb="4">
      <t>キノウ</t>
    </rPh>
    <rPh sb="4" eb="6">
      <t>キョウカ</t>
    </rPh>
    <rPh sb="6" eb="8">
      <t>カサン</t>
    </rPh>
    <rPh sb="9" eb="11">
      <t>チュウカク</t>
    </rPh>
    <rPh sb="11" eb="13">
      <t>キノウ</t>
    </rPh>
    <rPh sb="13" eb="15">
      <t>キョウカ</t>
    </rPh>
    <rPh sb="15" eb="18">
      <t>ジギョウショ</t>
    </rPh>
    <rPh sb="18" eb="20">
      <t>カサン</t>
    </rPh>
    <phoneticPr fontId="6"/>
  </si>
  <si>
    <t>視覚・聴覚・言語機能障害児支援加算</t>
    <phoneticPr fontId="6"/>
  </si>
  <si>
    <t>人工内耳装用児支援加算</t>
    <phoneticPr fontId="6"/>
  </si>
  <si>
    <t>入浴支援加算</t>
    <rPh sb="0" eb="2">
      <t>ニュウヨク</t>
    </rPh>
    <rPh sb="2" eb="4">
      <t>シエン</t>
    </rPh>
    <rPh sb="4" eb="6">
      <t>カサン</t>
    </rPh>
    <phoneticPr fontId="6"/>
  </si>
  <si>
    <t>共生型サービス体制強化加算</t>
    <rPh sb="0" eb="3">
      <t>キョウセイガタ</t>
    </rPh>
    <rPh sb="7" eb="9">
      <t>タイセイ</t>
    </rPh>
    <rPh sb="9" eb="11">
      <t>キョウカ</t>
    </rPh>
    <rPh sb="11" eb="13">
      <t>カサン</t>
    </rPh>
    <phoneticPr fontId="6"/>
  </si>
  <si>
    <t>訪問支援員加算
(特別加算・多職種連携・ケアニーズ対応</t>
    <rPh sb="5" eb="7">
      <t>カサン</t>
    </rPh>
    <phoneticPr fontId="6"/>
  </si>
  <si>
    <t>★既に情報公表制度に登録済の法人は法人のＥメールアドレスの登録は不要です。</t>
    <phoneticPr fontId="6"/>
  </si>
  <si>
    <t>指定予定年月日</t>
    <rPh sb="0" eb="2">
      <t>シテイ</t>
    </rPh>
    <rPh sb="2" eb="4">
      <t>ヨテイ</t>
    </rPh>
    <rPh sb="4" eb="7">
      <t>ネンガッピ</t>
    </rPh>
    <phoneticPr fontId="6"/>
  </si>
  <si>
    <t>支援開始年月日</t>
    <phoneticPr fontId="6"/>
  </si>
  <si>
    <t>8時間以上</t>
    <rPh sb="1" eb="5">
      <t>ジカンイジョウ</t>
    </rPh>
    <phoneticPr fontId="6"/>
  </si>
  <si>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49"/>
  </si>
  <si>
    <t>◆５
強度行動障害支援者養成研修</t>
    <rPh sb="3" eb="5">
      <t>キョウド</t>
    </rPh>
    <rPh sb="5" eb="7">
      <t>コウドウ</t>
    </rPh>
    <rPh sb="7" eb="9">
      <t>ショウガイ</t>
    </rPh>
    <rPh sb="9" eb="12">
      <t>シエンシャ</t>
    </rPh>
    <rPh sb="12" eb="14">
      <t>ヨウセイ</t>
    </rPh>
    <rPh sb="14" eb="16">
      <t>ケンシュウ</t>
    </rPh>
    <phoneticPr fontId="49"/>
  </si>
  <si>
    <t>育児介護等時短届出日</t>
    <rPh sb="0" eb="2">
      <t>イクジ</t>
    </rPh>
    <rPh sb="2" eb="4">
      <t>カイゴ</t>
    </rPh>
    <rPh sb="4" eb="5">
      <t>トウ</t>
    </rPh>
    <rPh sb="5" eb="7">
      <t>ジタン</t>
    </rPh>
    <rPh sb="7" eb="9">
      <t>トドケデ</t>
    </rPh>
    <rPh sb="9" eb="10">
      <t>ビ</t>
    </rPh>
    <phoneticPr fontId="6"/>
  </si>
  <si>
    <t>身体拘束廃止未実施</t>
  </si>
  <si>
    <t>虐待防止措置未実施</t>
  </si>
  <si>
    <t>福祉・介護職員等処遇改善加算対象（※9）</t>
  </si>
  <si>
    <t>１．なし,２．Ⅰ,３．Ⅱ,４．Ⅲ,５．Ⅳ,６．Ⅴ</t>
    <phoneticPr fontId="6"/>
  </si>
  <si>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6"/>
  </si>
  <si>
    <t>共生型サービス対象区分</t>
  </si>
  <si>
    <t>共生型サービス体制強化（※4）</t>
    <rPh sb="0" eb="3">
      <t>キョウセイガタ</t>
    </rPh>
    <rPh sb="7" eb="9">
      <t>タイセイ</t>
    </rPh>
    <rPh sb="9" eb="11">
      <t>キョウカ</t>
    </rPh>
    <phoneticPr fontId="6"/>
  </si>
  <si>
    <t>共生型サービス体制強化（医療的ケア）（※4）</t>
    <rPh sb="0" eb="3">
      <t>キョウセイガタ</t>
    </rPh>
    <rPh sb="7" eb="9">
      <t>タイセイ</t>
    </rPh>
    <rPh sb="9" eb="11">
      <t>キョウカ</t>
    </rPh>
    <rPh sb="12" eb="15">
      <t>イリョウテキ</t>
    </rPh>
    <phoneticPr fontId="6"/>
  </si>
  <si>
    <t>地域生活支援拠点等</t>
  </si>
  <si>
    <t>業務継続計画未策定（※8）</t>
    <rPh sb="0" eb="2">
      <t>ギョウム</t>
    </rPh>
    <rPh sb="2" eb="4">
      <t>ケイゾク</t>
    </rPh>
    <rPh sb="4" eb="6">
      <t>ケイカク</t>
    </rPh>
    <rPh sb="6" eb="7">
      <t>ミ</t>
    </rPh>
    <rPh sb="7" eb="9">
      <t>サクテイ</t>
    </rPh>
    <phoneticPr fontId="54"/>
  </si>
  <si>
    <t>※１</t>
  </si>
  <si>
    <t>※２</t>
  </si>
  <si>
    <t>「開所時間減算区分」欄は、開所時間減算が「２．あり」の場合に設定する。          　　　　</t>
  </si>
  <si>
    <t>※３</t>
  </si>
  <si>
    <t>※４</t>
  </si>
  <si>
    <t>「共生型サービス対象区分」欄が「２．該当」の場合に設定する。</t>
  </si>
  <si>
    <t>※５</t>
  </si>
  <si>
    <t>※６</t>
  </si>
  <si>
    <t>「心理担当職員配置体制」欄の「３．Ⅱ」は、配置した心理指導担当職員が公認心理師の資格を有している場合に設定する。</t>
  </si>
  <si>
    <t>※７</t>
  </si>
  <si>
    <t>※８</t>
  </si>
  <si>
    <t>※９</t>
  </si>
  <si>
    <t>「福祉・介護職員等処遇改善加算対象」欄は、令和7年4月1日以降の場合、「６．Ⅴ」を設定しない。</t>
  </si>
  <si>
    <t>※１０</t>
  </si>
  <si>
    <t>「福祉・介護職員等処遇改善加算（Ⅴ）区分」欄は「福祉・介護職員等処遇改善加算対象」が「６．Ⅴ」の場合に設定する。</t>
    <rPh sb="38" eb="40">
      <t>タイショウ</t>
    </rPh>
    <phoneticPr fontId="49"/>
  </si>
  <si>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6"/>
  </si>
  <si>
    <t>　３　配置する専門職
　　　員の状況</t>
    <rPh sb="3" eb="5">
      <t>ハイチ</t>
    </rPh>
    <rPh sb="7" eb="9">
      <t>センモン</t>
    </rPh>
    <rPh sb="9" eb="10">
      <t>ショク</t>
    </rPh>
    <rPh sb="14" eb="15">
      <t>イン</t>
    </rPh>
    <rPh sb="16" eb="18">
      <t>ジョウキョウ</t>
    </rPh>
    <phoneticPr fontId="6"/>
  </si>
  <si>
    <t>対象職員氏名</t>
    <rPh sb="0" eb="2">
      <t>タイショウ</t>
    </rPh>
    <rPh sb="2" eb="4">
      <t>ショクイン</t>
    </rPh>
    <rPh sb="4" eb="6">
      <t>シメイ</t>
    </rPh>
    <phoneticPr fontId="6"/>
  </si>
  <si>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6"/>
  </si>
  <si>
    <t>事業所名</t>
    <phoneticPr fontId="6"/>
  </si>
  <si>
    <t>個別支援計画への記載</t>
    <phoneticPr fontId="6"/>
  </si>
  <si>
    <t>事業種別、対象児童、運営規程上の営業時間
（いずれかに必ず〇）</t>
    <rPh sb="27" eb="28">
      <t>カナラ</t>
    </rPh>
    <phoneticPr fontId="6"/>
  </si>
  <si>
    <t>事業所種別</t>
    <rPh sb="0" eb="3">
      <t>ジギョウショ</t>
    </rPh>
    <rPh sb="3" eb="5">
      <t>シュベツ</t>
    </rPh>
    <phoneticPr fontId="6"/>
  </si>
  <si>
    <t>支援対象児童</t>
    <rPh sb="0" eb="2">
      <t>シエン</t>
    </rPh>
    <rPh sb="2" eb="4">
      <t>タイショウ</t>
    </rPh>
    <rPh sb="4" eb="6">
      <t>ジドウ</t>
    </rPh>
    <phoneticPr fontId="6"/>
  </si>
  <si>
    <t>・児童発達支援（重心）
・放課後等デイサービス（重心）</t>
    <rPh sb="13" eb="17">
      <t>ホウカゴトウ</t>
    </rPh>
    <rPh sb="24" eb="26">
      <t>ジュウシン</t>
    </rPh>
    <phoneticPr fontId="6"/>
  </si>
  <si>
    <t>・共生型事業所、基準該当事業所</t>
    <rPh sb="1" eb="4">
      <t>キョウセイガタ</t>
    </rPh>
    <rPh sb="4" eb="7">
      <t>ジギョウショ</t>
    </rPh>
    <rPh sb="8" eb="10">
      <t>キジュン</t>
    </rPh>
    <rPh sb="10" eb="12">
      <t>ガイトウ</t>
    </rPh>
    <rPh sb="12" eb="15">
      <t>ジギョウショ</t>
    </rPh>
    <phoneticPr fontId="6"/>
  </si>
  <si>
    <t>・児童発達支援（重心）
・放課後等デイサービス（重心）</t>
    <phoneticPr fontId="6"/>
  </si>
  <si>
    <t>重症心身障害以外</t>
    <rPh sb="0" eb="2">
      <t>ジュウショウ</t>
    </rPh>
    <rPh sb="2" eb="4">
      <t>シンシン</t>
    </rPh>
    <rPh sb="4" eb="6">
      <t>ショウガイ</t>
    </rPh>
    <rPh sb="6" eb="8">
      <t>イガイ</t>
    </rPh>
    <phoneticPr fontId="6"/>
  </si>
  <si>
    <t>6時間以上
（放デイは学校休業日）</t>
    <rPh sb="1" eb="5">
      <t>ジカンイジョウ</t>
    </rPh>
    <rPh sb="7" eb="8">
      <t>ホウ</t>
    </rPh>
    <phoneticPr fontId="6"/>
  </si>
  <si>
    <t>・児童発達支援（重心外）</t>
    <phoneticPr fontId="6"/>
  </si>
  <si>
    <t>重症心身障害
重症心身障害以外</t>
    <rPh sb="7" eb="9">
      <t>ジュウショウ</t>
    </rPh>
    <rPh sb="9" eb="11">
      <t>シンシン</t>
    </rPh>
    <rPh sb="11" eb="13">
      <t>ショウガイ</t>
    </rPh>
    <rPh sb="13" eb="15">
      <t>イガイ</t>
    </rPh>
    <phoneticPr fontId="6"/>
  </si>
  <si>
    <t>【学校休業日】
・放課後等デイサービス（重心外）</t>
    <phoneticPr fontId="6"/>
  </si>
  <si>
    <t>【授業終了後】
・放課後等デイサービス（重心外）</t>
    <rPh sb="1" eb="3">
      <t>ジュギョウ</t>
    </rPh>
    <rPh sb="3" eb="6">
      <t>シュウリョウゴ</t>
    </rPh>
    <phoneticPr fontId="6"/>
  </si>
  <si>
    <t>延長支援時間帯に職員を２以上配置しているか</t>
    <phoneticPr fontId="6"/>
  </si>
  <si>
    <t>上記、基準人員とは別に下記の合計が１以上になる</t>
    <rPh sb="0" eb="2">
      <t>ジョウキ</t>
    </rPh>
    <rPh sb="3" eb="5">
      <t>キジュン</t>
    </rPh>
    <rPh sb="5" eb="7">
      <t>ジンイン</t>
    </rPh>
    <rPh sb="9" eb="10">
      <t>ベツ</t>
    </rPh>
    <rPh sb="11" eb="13">
      <t>カキ</t>
    </rPh>
    <rPh sb="14" eb="16">
      <t>ゴウケイ</t>
    </rPh>
    <rPh sb="18" eb="20">
      <t>イジョウ</t>
    </rPh>
    <phoneticPr fontId="6"/>
  </si>
  <si>
    <t>加算算定区分</t>
    <rPh sb="0" eb="2">
      <t>カサン</t>
    </rPh>
    <rPh sb="2" eb="4">
      <t>サンテイ</t>
    </rPh>
    <rPh sb="4" eb="6">
      <t>クブン</t>
    </rPh>
    <phoneticPr fontId="6"/>
  </si>
  <si>
    <t>児童指導員等加配加算算定区分
（いずれか１つ：体制等状況一覧と揃える）</t>
    <rPh sb="0" eb="2">
      <t>ジドウ</t>
    </rPh>
    <rPh sb="2" eb="5">
      <t>シドウイン</t>
    </rPh>
    <rPh sb="5" eb="6">
      <t>トウ</t>
    </rPh>
    <rPh sb="6" eb="8">
      <t>カハイ</t>
    </rPh>
    <rPh sb="8" eb="10">
      <t>カサン</t>
    </rPh>
    <rPh sb="10" eb="12">
      <t>サンテイ</t>
    </rPh>
    <rPh sb="12" eb="14">
      <t>クブン</t>
    </rPh>
    <rPh sb="23" eb="30">
      <t>タイセイトウジョウキョウイチラン</t>
    </rPh>
    <rPh sb="31" eb="32">
      <t>ソロ</t>
    </rPh>
    <phoneticPr fontId="6"/>
  </si>
  <si>
    <t>対象児童の個別支援計画に延長支援について記載する</t>
    <rPh sb="0" eb="2">
      <t>タイショウ</t>
    </rPh>
    <rPh sb="2" eb="4">
      <t>ジドウ</t>
    </rPh>
    <rPh sb="5" eb="7">
      <t>コベツ</t>
    </rPh>
    <rPh sb="7" eb="9">
      <t>シエン</t>
    </rPh>
    <rPh sb="9" eb="11">
      <t>ケイカク</t>
    </rPh>
    <rPh sb="12" eb="14">
      <t>エンチョウ</t>
    </rPh>
    <rPh sb="14" eb="16">
      <t>シエン</t>
    </rPh>
    <rPh sb="20" eb="22">
      <t>キサイ</t>
    </rPh>
    <phoneticPr fontId="6"/>
  </si>
  <si>
    <t>業務委託の有無</t>
    <rPh sb="0" eb="2">
      <t>ギョウム</t>
    </rPh>
    <rPh sb="2" eb="4">
      <t>イタク</t>
    </rPh>
    <rPh sb="5" eb="7">
      <t>ウム</t>
    </rPh>
    <phoneticPr fontId="6"/>
  </si>
  <si>
    <t>選択して下さい</t>
    <rPh sb="0" eb="2">
      <t>センタク</t>
    </rPh>
    <rPh sb="4" eb="5">
      <t>クダ</t>
    </rPh>
    <phoneticPr fontId="6"/>
  </si>
  <si>
    <t>届出項目</t>
    <rPh sb="0" eb="2">
      <t>トドケデ</t>
    </rPh>
    <rPh sb="2" eb="4">
      <t>コウモク</t>
    </rPh>
    <phoneticPr fontId="6"/>
  </si>
  <si>
    <t>多職種連携加算</t>
    <rPh sb="0" eb="1">
      <t>タ</t>
    </rPh>
    <rPh sb="1" eb="3">
      <t>ショクシュ</t>
    </rPh>
    <rPh sb="3" eb="5">
      <t>レンケイ</t>
    </rPh>
    <rPh sb="5" eb="7">
      <t>カサン</t>
    </rPh>
    <phoneticPr fontId="6"/>
  </si>
  <si>
    <t>ケアニーズ対応加算</t>
    <rPh sb="5" eb="7">
      <t>タイオウ</t>
    </rPh>
    <rPh sb="7" eb="9">
      <t>カサン</t>
    </rPh>
    <phoneticPr fontId="6"/>
  </si>
  <si>
    <t>訪問支援員特別加算</t>
    <rPh sb="0" eb="2">
      <t>ホウモン</t>
    </rPh>
    <rPh sb="2" eb="4">
      <t>シエン</t>
    </rPh>
    <rPh sb="4" eb="5">
      <t>イン</t>
    </rPh>
    <rPh sb="5" eb="7">
      <t>トクベツ</t>
    </rPh>
    <rPh sb="7" eb="9">
      <t>カサン</t>
    </rPh>
    <phoneticPr fontId="6"/>
  </si>
  <si>
    <t>栄養士配置加算に関する届出書</t>
    <phoneticPr fontId="6"/>
  </si>
  <si>
    <t>　１　児童発達支援セン
　　ターの名称</t>
    <rPh sb="3" eb="5">
      <t>ジドウ</t>
    </rPh>
    <rPh sb="5" eb="7">
      <t>ハッタツ</t>
    </rPh>
    <rPh sb="7" eb="9">
      <t>シエン</t>
    </rPh>
    <rPh sb="17" eb="19">
      <t>メイショウ</t>
    </rPh>
    <phoneticPr fontId="6"/>
  </si>
  <si>
    <t xml:space="preserve">  ３　届出項目</t>
    <rPh sb="4" eb="6">
      <t>トドケデ</t>
    </rPh>
    <rPh sb="6" eb="8">
      <t>コウモク</t>
    </rPh>
    <phoneticPr fontId="6"/>
  </si>
  <si>
    <t>　４　栄養士配置の状況</t>
    <rPh sb="3" eb="5">
      <t>エイヨウ</t>
    </rPh>
    <rPh sb="5" eb="6">
      <t>シ</t>
    </rPh>
    <rPh sb="6" eb="8">
      <t>ハイチ</t>
    </rPh>
    <rPh sb="9" eb="11">
      <t>ジョウキョウ</t>
    </rPh>
    <phoneticPr fontId="6"/>
  </si>
  <si>
    <t>常勤</t>
    <rPh sb="0" eb="2">
      <t>ジョウキン</t>
    </rPh>
    <phoneticPr fontId="6"/>
  </si>
  <si>
    <t>非常勤</t>
    <rPh sb="0" eb="3">
      <t>ヒジョウキン</t>
    </rPh>
    <phoneticPr fontId="6"/>
  </si>
  <si>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6"/>
  </si>
  <si>
    <t>栄養士配置加算</t>
    <phoneticPr fontId="6"/>
  </si>
  <si>
    <t>支援プログラムの公表状況に関する届出書</t>
    <rPh sb="0" eb="2">
      <t>シエン</t>
    </rPh>
    <rPh sb="13" eb="14">
      <t>カン</t>
    </rPh>
    <rPh sb="16" eb="19">
      <t>トドケデショ</t>
    </rPh>
    <phoneticPr fontId="6"/>
  </si>
  <si>
    <t>法　人　名</t>
    <rPh sb="0" eb="1">
      <t>ホウ</t>
    </rPh>
    <rPh sb="2" eb="3">
      <t>ヒト</t>
    </rPh>
    <rPh sb="4" eb="5">
      <t>メイ</t>
    </rPh>
    <phoneticPr fontId="6"/>
  </si>
  <si>
    <t>事業所番号</t>
    <rPh sb="0" eb="3">
      <t>ジギョウショ</t>
    </rPh>
    <rPh sb="3" eb="5">
      <t>バンゴウ</t>
    </rPh>
    <phoneticPr fontId="6"/>
  </si>
  <si>
    <t>児童発達支援</t>
    <phoneticPr fontId="6"/>
  </si>
  <si>
    <t>放課後等デイサービス</t>
    <phoneticPr fontId="6"/>
  </si>
  <si>
    <t>居宅訪問型児童発達支援</t>
    <phoneticPr fontId="6"/>
  </si>
  <si>
    <t>事業所所在地
（区市町村名）</t>
    <rPh sb="0" eb="3">
      <t>ジギョウショ</t>
    </rPh>
    <rPh sb="3" eb="4">
      <t>トコロ</t>
    </rPh>
    <rPh sb="4" eb="5">
      <t>ザイ</t>
    </rPh>
    <rPh sb="5" eb="6">
      <t>チ</t>
    </rPh>
    <rPh sb="8" eb="12">
      <t>クシチョウソン</t>
    </rPh>
    <rPh sb="12" eb="13">
      <t>メイ</t>
    </rPh>
    <phoneticPr fontId="6"/>
  </si>
  <si>
    <t>【支援プログラムの公表状況】</t>
    <rPh sb="1" eb="3">
      <t>シエン</t>
    </rPh>
    <rPh sb="9" eb="11">
      <t>コウヒョウ</t>
    </rPh>
    <rPh sb="11" eb="13">
      <t>ジョウキョウ</t>
    </rPh>
    <phoneticPr fontId="6"/>
  </si>
  <si>
    <t>公表の実施時期</t>
    <rPh sb="0" eb="2">
      <t>コウヒョウ</t>
    </rPh>
    <rPh sb="3" eb="5">
      <t>ジッシ</t>
    </rPh>
    <rPh sb="5" eb="7">
      <t>ジキ</t>
    </rPh>
    <phoneticPr fontId="6"/>
  </si>
  <si>
    <t>　　　　　　年　　　　　　　　　　月</t>
    <phoneticPr fontId="6"/>
  </si>
  <si>
    <t>公　表　方　法</t>
    <rPh sb="0" eb="1">
      <t>コウ</t>
    </rPh>
    <rPh sb="2" eb="3">
      <t>オモテ</t>
    </rPh>
    <rPh sb="4" eb="5">
      <t>カタ</t>
    </rPh>
    <rPh sb="6" eb="7">
      <t>ホウ</t>
    </rPh>
    <phoneticPr fontId="6"/>
  </si>
  <si>
    <t xml:space="preserve">① インターネット </t>
    <phoneticPr fontId="6"/>
  </si>
  <si>
    <t>② その他（　　　　　　　　　）</t>
    <phoneticPr fontId="6"/>
  </si>
  <si>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6"/>
  </si>
  <si>
    <t>公　表　内　容</t>
    <rPh sb="0" eb="1">
      <t>コウ</t>
    </rPh>
    <rPh sb="2" eb="3">
      <t>ヒョウ</t>
    </rPh>
    <rPh sb="4" eb="5">
      <t>ナイ</t>
    </rPh>
    <rPh sb="6" eb="7">
      <t>カタチ</t>
    </rPh>
    <phoneticPr fontId="6"/>
  </si>
  <si>
    <t>支援プログラム未公表減算</t>
    <phoneticPr fontId="6"/>
  </si>
  <si>
    <t>支援プログラム未公表減算</t>
    <phoneticPr fontId="6"/>
  </si>
  <si>
    <t>居宅または保育所等を訪問し、集団生活への適応のために必要な直接支援および間接支援を行う</t>
    <rPh sb="0" eb="2">
      <t>キョタク</t>
    </rPh>
    <rPh sb="5" eb="7">
      <t>ホイク</t>
    </rPh>
    <rPh sb="7" eb="8">
      <t>ショ</t>
    </rPh>
    <rPh sb="8" eb="9">
      <t>トウ</t>
    </rPh>
    <rPh sb="10" eb="12">
      <t>ホウモン</t>
    </rPh>
    <rPh sb="14" eb="16">
      <t>シュウダン</t>
    </rPh>
    <rPh sb="16" eb="18">
      <t>セイカツ</t>
    </rPh>
    <rPh sb="20" eb="22">
      <t>テキオウ</t>
    </rPh>
    <rPh sb="26" eb="28">
      <t>ヒツヨウ</t>
    </rPh>
    <rPh sb="29" eb="31">
      <t>チョクセツ</t>
    </rPh>
    <rPh sb="31" eb="33">
      <t>シエン</t>
    </rPh>
    <rPh sb="36" eb="38">
      <t>カンセツ</t>
    </rPh>
    <rPh sb="38" eb="40">
      <t>シエン</t>
    </rPh>
    <rPh sb="41" eb="42">
      <t>オコナ</t>
    </rPh>
    <phoneticPr fontId="6"/>
  </si>
  <si>
    <r>
      <t>※多機能型事業所の場合は、
付表７－１，７－２に加えて、
該当する事業の付表を</t>
    </r>
    <r>
      <rPr>
        <sz val="10"/>
        <color rgb="FFFF0000"/>
        <rFont val="BIZ UDゴシック"/>
        <family val="3"/>
        <charset val="128"/>
      </rPr>
      <t>全て</t>
    </r>
    <r>
      <rPr>
        <sz val="10"/>
        <rFont val="BIZ UDゴシック"/>
        <family val="3"/>
        <charset val="128"/>
      </rPr>
      <t>提出してください。</t>
    </r>
    <rPh sb="1" eb="5">
      <t>タキノウガタ</t>
    </rPh>
    <rPh sb="5" eb="8">
      <t>ジギョウショ</t>
    </rPh>
    <rPh sb="9" eb="11">
      <t>バアイ</t>
    </rPh>
    <rPh sb="14" eb="16">
      <t>フヒョウ</t>
    </rPh>
    <rPh sb="24" eb="25">
      <t>クワ</t>
    </rPh>
    <rPh sb="29" eb="31">
      <t>ガイトウ</t>
    </rPh>
    <rPh sb="33" eb="35">
      <t>ジギョウ</t>
    </rPh>
    <rPh sb="36" eb="38">
      <t>フヒョウ</t>
    </rPh>
    <rPh sb="39" eb="40">
      <t>スベ</t>
    </rPh>
    <rPh sb="41" eb="43">
      <t>テイシュツ</t>
    </rPh>
    <phoneticPr fontId="6"/>
  </si>
  <si>
    <r>
      <t xml:space="preserve">事業所の管理者及児童発達支援管理責任者の経歴書
</t>
    </r>
    <r>
      <rPr>
        <sz val="10"/>
        <rFont val="BIZ UDゴシック"/>
        <family val="3"/>
        <charset val="128"/>
      </rPr>
      <t>※管理者と児童発達支援管理責任者を兼務する場合は、書類上部の表記を「管理者兼児童発達支援管理責任者経歴書」として1枚の作成で差し支えございません。</t>
    </r>
    <phoneticPr fontId="6"/>
  </si>
  <si>
    <t>（設置部分にチェック☑）</t>
    <rPh sb="1" eb="3">
      <t>セッチ</t>
    </rPh>
    <rPh sb="3" eb="5">
      <t>ブブン</t>
    </rPh>
    <phoneticPr fontId="6"/>
  </si>
  <si>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6"/>
  </si>
  <si>
    <r>
      <t>※</t>
    </r>
    <r>
      <rPr>
        <b/>
        <u/>
        <sz val="18"/>
        <color rgb="FFFF0000"/>
        <rFont val="BIZ UDゴシック"/>
        <family val="3"/>
        <charset val="128"/>
      </rPr>
      <t>加算変更をする場合、⑩障害児（通所・入所）給付費算定に係る体制等に関する届出書（様式第１号）の添付がないと加算の変更として受領できませんのでご注意ください。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6"/>
  </si>
  <si>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6"/>
  </si>
  <si>
    <t>　中野区長</t>
    <rPh sb="1" eb="5">
      <t>ナカノクチョウ</t>
    </rPh>
    <phoneticPr fontId="6"/>
  </si>
  <si>
    <t>単位➀</t>
    <rPh sb="0" eb="2">
      <t>タンイ</t>
    </rPh>
    <phoneticPr fontId="6"/>
  </si>
  <si>
    <r>
      <t>　「５年以上保育士の員数」には、</t>
    </r>
    <r>
      <rPr>
        <b/>
        <u/>
        <sz val="11"/>
        <rFont val="BIZ UDゴシック"/>
        <family val="3"/>
        <charset val="128"/>
      </rPr>
      <t>保育士の資格を得てから</t>
    </r>
    <r>
      <rPr>
        <sz val="11"/>
        <rFont val="BIZ UDゴシック"/>
        <family val="3"/>
        <charset val="128"/>
      </rPr>
      <t>５年以上児童福祉事業に従事した経験を有する保育士の数を単位別に記載してください。</t>
    </r>
    <phoneticPr fontId="6"/>
  </si>
  <si>
    <r>
      <t>　「５年以上児童指導員の員数」には、</t>
    </r>
    <r>
      <rPr>
        <b/>
        <u/>
        <sz val="11"/>
        <rFont val="BIZ UDゴシック"/>
        <family val="3"/>
        <charset val="128"/>
      </rPr>
      <t>児童指導員として任用されてから</t>
    </r>
    <r>
      <rPr>
        <sz val="11"/>
        <rFont val="BIZ UDゴシック"/>
        <family val="3"/>
        <charset val="128"/>
      </rPr>
      <t>５年以上児童福祉事業に従事した経験を有する児童指導員の数を単位別に記載してください。</t>
    </r>
    <rPh sb="26" eb="28">
      <t>ニンヨウ</t>
    </rPh>
    <phoneticPr fontId="6"/>
  </si>
  <si>
    <r>
      <t>　　</t>
    </r>
    <r>
      <rPr>
        <sz val="10.5"/>
        <rFont val="BIZ UDゴシック"/>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6"/>
  </si>
  <si>
    <r>
      <t>　</t>
    </r>
    <r>
      <rPr>
        <sz val="11"/>
        <rFont val="BIZ UDゴシック"/>
        <family val="3"/>
        <charset val="128"/>
      </rPr>
      <t>１　強度行動障害支援者養成研修（基礎研修）修了者　配置</t>
    </r>
    <phoneticPr fontId="6"/>
  </si>
  <si>
    <t>②　児童発達支援（児童発達支援センター）</t>
    <rPh sb="2" eb="4">
      <t>ジドウ</t>
    </rPh>
    <rPh sb="4" eb="6">
      <t>ハッタツ</t>
    </rPh>
    <rPh sb="6" eb="8">
      <t>シエン</t>
    </rPh>
    <rPh sb="9" eb="11">
      <t>ジドウ</t>
    </rPh>
    <rPh sb="11" eb="13">
      <t>ハッタツ</t>
    </rPh>
    <rPh sb="13" eb="15">
      <t>シエン</t>
    </rPh>
    <phoneticPr fontId="49"/>
  </si>
  <si>
    <r>
      <t xml:space="preserve">保育士
</t>
    </r>
    <r>
      <rPr>
        <sz val="10"/>
        <rFont val="BIZ UDゴシック"/>
        <family val="3"/>
        <charset val="128"/>
      </rPr>
      <t>（備考５）</t>
    </r>
    <rPh sb="0" eb="3">
      <t>ホイクシ</t>
    </rPh>
    <rPh sb="5" eb="7">
      <t>ビコウ</t>
    </rPh>
    <phoneticPr fontId="6"/>
  </si>
  <si>
    <r>
      <t xml:space="preserve">児童指導員
</t>
    </r>
    <r>
      <rPr>
        <sz val="10"/>
        <rFont val="BIZ UDゴシック"/>
        <family val="3"/>
        <charset val="128"/>
      </rPr>
      <t>（備考５）</t>
    </r>
    <rPh sb="7" eb="9">
      <t>ビコウ</t>
    </rPh>
    <phoneticPr fontId="6"/>
  </si>
  <si>
    <t>　　２　「専門性を有する者が要する資格又は意思疎通の専門性」欄には、次のⅰからⅲまでのいずれかの
　　　内容を記載してください。
　　　ⅰ　視覚障害児の専門性については、点字の指導、点訳、歩行支援等に関する専門性
　　　ⅱ　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6"/>
  </si>
  <si>
    <r>
      <t xml:space="preserve">　３　聴力検査室の
　　　設置状況
</t>
    </r>
    <r>
      <rPr>
        <sz val="9"/>
        <rFont val="BIZ UDゴシック"/>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54"/>
  </si>
  <si>
    <r>
      <t xml:space="preserve">訪問支援員に関する届出書
</t>
    </r>
    <r>
      <rPr>
        <sz val="11"/>
        <rFont val="BIZ UDゴシック"/>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6"/>
  </si>
  <si>
    <t>年　　月</t>
    <rPh sb="0" eb="1">
      <t>ネン</t>
    </rPh>
    <rPh sb="3" eb="4">
      <t>ゲツ</t>
    </rPh>
    <phoneticPr fontId="6"/>
  </si>
  <si>
    <r>
      <t xml:space="preserve">指　定　年　月
</t>
    </r>
    <r>
      <rPr>
        <sz val="10"/>
        <rFont val="BIZ UDゴシック"/>
        <family val="3"/>
        <charset val="128"/>
      </rPr>
      <t>（児童発達支援）</t>
    </r>
    <rPh sb="0" eb="1">
      <t>ユビ</t>
    </rPh>
    <rPh sb="2" eb="3">
      <t>サダム</t>
    </rPh>
    <rPh sb="4" eb="5">
      <t>ネン</t>
    </rPh>
    <rPh sb="6" eb="7">
      <t>ガツ</t>
    </rPh>
    <rPh sb="9" eb="11">
      <t>ジドウ</t>
    </rPh>
    <rPh sb="11" eb="13">
      <t>ハッタツ</t>
    </rPh>
    <rPh sb="13" eb="15">
      <t>シエン</t>
    </rPh>
    <phoneticPr fontId="6"/>
  </si>
  <si>
    <r>
      <t xml:space="preserve">指　定　年　月
</t>
    </r>
    <r>
      <rPr>
        <sz val="10"/>
        <rFont val="BIZ UDゴシック"/>
        <family val="3"/>
        <charset val="128"/>
      </rPr>
      <t>（放課後等デイサービス）</t>
    </r>
    <rPh sb="0" eb="1">
      <t>ユビ</t>
    </rPh>
    <rPh sb="2" eb="3">
      <t>サダム</t>
    </rPh>
    <rPh sb="4" eb="5">
      <t>ネン</t>
    </rPh>
    <rPh sb="6" eb="7">
      <t>ガツ</t>
    </rPh>
    <rPh sb="9" eb="13">
      <t>ホウカゴトウ</t>
    </rPh>
    <phoneticPr fontId="6"/>
  </si>
  <si>
    <r>
      <t xml:space="preserve">指　定　年　月
</t>
    </r>
    <r>
      <rPr>
        <sz val="6"/>
        <rFont val="BIZ UDゴシック"/>
        <family val="3"/>
        <charset val="128"/>
      </rPr>
      <t>（居宅訪問型児童発達支援）</t>
    </r>
    <phoneticPr fontId="6"/>
  </si>
  <si>
    <t>Ⅰ．現在、厚生年金保険・健康保険に加入していますか。
　　（該当する番号に☑チェックを付してください。また、必要事項をご記入ください。）</t>
    <phoneticPr fontId="42"/>
  </si>
  <si>
    <t>令和（　）年（ 　）月頃に手続予定。（申請から３か月以内の年月をご記入ください。）</t>
    <phoneticPr fontId="44"/>
  </si>
  <si>
    <t>回答年月日　　令和　　　年　　　月　　　日</t>
    <phoneticPr fontId="41"/>
  </si>
  <si>
    <r>
      <rPr>
        <b/>
        <u/>
        <sz val="12"/>
        <rFont val="BIZ UDゴシック"/>
        <family val="3"/>
        <charset val="128"/>
      </rPr>
      <t>該当する事業、施設に〇をしてください。</t>
    </r>
    <r>
      <rPr>
        <b/>
        <sz val="12"/>
        <rFont val="BIZ UDゴシック"/>
        <family val="3"/>
        <charset val="128"/>
      </rPr>
      <t>（該当がない場合は</t>
    </r>
    <r>
      <rPr>
        <b/>
        <u/>
        <sz val="12"/>
        <rFont val="BIZ UDゴシック"/>
        <family val="3"/>
        <charset val="128"/>
      </rPr>
      <t>その他</t>
    </r>
    <r>
      <rPr>
        <b/>
        <sz val="12"/>
        <rFont val="BIZ UDゴシック"/>
        <family val="3"/>
        <charset val="128"/>
      </rPr>
      <t>に記載）</t>
    </r>
    <r>
      <rPr>
        <sz val="12"/>
        <rFont val="BIZ UDゴシック"/>
        <family val="3"/>
        <charset val="128"/>
      </rPr>
      <t xml:space="preserve">
</t>
    </r>
    <r>
      <rPr>
        <sz val="10"/>
        <rFont val="BIZ UD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6"/>
  </si>
  <si>
    <r>
      <rPr>
        <b/>
        <sz val="10"/>
        <rFont val="BIZ UDゴシック"/>
        <family val="3"/>
        <charset val="128"/>
      </rPr>
      <t>業務期間欄</t>
    </r>
    <r>
      <rPr>
        <sz val="10"/>
        <rFont val="BIZ UDゴシック"/>
        <family val="3"/>
        <charset val="128"/>
      </rPr>
      <t xml:space="preserve">
 対象者が要援護者に対する直接的な援助を行っていた期間を記入してください。
（</t>
    </r>
    <r>
      <rPr>
        <u/>
        <sz val="10"/>
        <rFont val="BIZ UDゴシック"/>
        <family val="3"/>
        <charset val="128"/>
      </rPr>
      <t>産休・育休・療養休暇や長期研修期間等は業務期間となりません</t>
    </r>
    <r>
      <rPr>
        <sz val="10"/>
        <rFont val="BIZ UDゴシック"/>
        <family val="3"/>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6"/>
  </si>
  <si>
    <r>
      <rPr>
        <b/>
        <sz val="10"/>
        <rFont val="BIZ UDゴシック"/>
        <family val="3"/>
        <charset val="128"/>
      </rPr>
      <t>　実務経験証明書作成日までの期間または退職した日までの期間</t>
    </r>
    <r>
      <rPr>
        <sz val="10"/>
        <rFont val="BIZ UD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6"/>
  </si>
  <si>
    <r>
      <rPr>
        <b/>
        <sz val="10"/>
        <rFont val="BIZ UDゴシック"/>
        <family val="3"/>
        <charset val="128"/>
      </rPr>
      <t>業務内容欄
 指導員、生活指導員、看護士等の職名を記入し、業務について、「主に○○に対し△△などの直接支援業務（相談業務）」</t>
    </r>
    <r>
      <rPr>
        <sz val="10"/>
        <rFont val="BIZ UDゴシック"/>
        <family val="3"/>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6"/>
  </si>
  <si>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BIZ UDゴシック"/>
        <family val="3"/>
        <charset val="128"/>
      </rPr>
      <t>※児童福祉事業(◆4）の経験が5年以上、5年未満</t>
    </r>
    <r>
      <rPr>
        <sz val="11"/>
        <color rgb="FFFF0000"/>
        <rFont val="BIZ UD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9"/>
  </si>
  <si>
    <r>
      <t xml:space="preserve">児童指導員（※）、保育士（※）、理学療法士、作業療法士、言語聴覚士、心理担当職員（心理学修了等）又は視覚障害児支援担当職員（研修修了等）　
</t>
    </r>
    <r>
      <rPr>
        <sz val="11"/>
        <color rgb="FFFF0000"/>
        <rFont val="BIZ UDゴシック"/>
        <family val="3"/>
        <charset val="128"/>
      </rPr>
      <t>（※）</t>
    </r>
    <r>
      <rPr>
        <b/>
        <u/>
        <sz val="11"/>
        <color rgb="FFFF0000"/>
        <rFont val="BIZ UDゴシック"/>
        <family val="3"/>
        <charset val="128"/>
      </rPr>
      <t>資格取得後、5年以上</t>
    </r>
    <r>
      <rPr>
        <sz val="11"/>
        <color rgb="FFFF0000"/>
        <rFont val="BIZ UD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9"/>
  </si>
  <si>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BIZ UDゴシック"/>
        <family val="3"/>
        <charset val="128"/>
      </rPr>
      <t xml:space="preserve">幼稚園、
</t>
    </r>
    <r>
      <rPr>
        <vertAlign val="superscript"/>
        <sz val="9"/>
        <color rgb="FFFF0000"/>
        <rFont val="BIZ UDゴシック"/>
        <family val="3"/>
        <charset val="128"/>
      </rPr>
      <t>★</t>
    </r>
    <r>
      <rPr>
        <sz val="11"/>
        <color rgb="FFFF0000"/>
        <rFont val="BIZ UDゴシック"/>
        <family val="3"/>
        <charset val="128"/>
      </rPr>
      <t>特別支援学校や</t>
    </r>
    <r>
      <rPr>
        <vertAlign val="superscript"/>
        <sz val="9"/>
        <color rgb="FFFF0000"/>
        <rFont val="BIZ UDゴシック"/>
        <family val="3"/>
        <charset val="128"/>
      </rPr>
      <t>★★</t>
    </r>
    <r>
      <rPr>
        <sz val="11"/>
        <color rgb="FFFF0000"/>
        <rFont val="BIZ UDゴシック"/>
        <family val="3"/>
        <charset val="128"/>
      </rPr>
      <t>特別支援学級での教育（ただし、</t>
    </r>
    <r>
      <rPr>
        <vertAlign val="superscript"/>
        <sz val="9"/>
        <color rgb="FFFF0000"/>
        <rFont val="BIZ UDゴシック"/>
        <family val="3"/>
        <charset val="128"/>
      </rPr>
      <t>★</t>
    </r>
    <r>
      <rPr>
        <sz val="11"/>
        <color rgb="FFFF0000"/>
        <rFont val="BIZ UDゴシック"/>
        <family val="3"/>
        <charset val="128"/>
      </rPr>
      <t>・</t>
    </r>
    <r>
      <rPr>
        <vertAlign val="superscript"/>
        <sz val="9"/>
        <color rgb="FFFF0000"/>
        <rFont val="BIZ UDゴシック"/>
        <family val="3"/>
        <charset val="128"/>
      </rPr>
      <t>★★</t>
    </r>
    <r>
      <rPr>
        <sz val="11"/>
        <color rgb="FFFF0000"/>
        <rFont val="BIZ UD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9"/>
  </si>
  <si>
    <r>
      <rPr>
        <b/>
        <sz val="11"/>
        <color theme="4" tint="-0.499984740745262"/>
        <rFont val="BIZ UDゴシック"/>
        <family val="3"/>
        <charset val="128"/>
      </rPr>
      <t>◆5</t>
    </r>
    <r>
      <rPr>
        <b/>
        <sz val="10"/>
        <color theme="4" tint="-0.499984740745262"/>
        <rFont val="BIZ UD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49"/>
  </si>
  <si>
    <r>
      <rPr>
        <b/>
        <sz val="11"/>
        <rFont val="BIZ UDゴシック"/>
        <family val="3"/>
        <charset val="128"/>
      </rPr>
      <t>勤務形態</t>
    </r>
    <r>
      <rPr>
        <b/>
        <sz val="12"/>
        <rFont val="BIZ UDゴシック"/>
        <family val="3"/>
        <charset val="128"/>
      </rPr>
      <t xml:space="preserve">
</t>
    </r>
    <r>
      <rPr>
        <b/>
        <sz val="9"/>
        <rFont val="BIZ UD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6"/>
  </si>
  <si>
    <r>
      <rPr>
        <b/>
        <sz val="10"/>
        <color indexed="10"/>
        <rFont val="BIZ UDゴシック"/>
        <family val="3"/>
        <charset val="128"/>
      </rPr>
      <t>福祉専門職加算</t>
    </r>
    <r>
      <rPr>
        <sz val="10"/>
        <color indexed="10"/>
        <rFont val="BIZ UDゴシック"/>
        <family val="3"/>
        <charset val="128"/>
      </rPr>
      <t>（資格）</t>
    </r>
    <rPh sb="0" eb="2">
      <t>フクシ</t>
    </rPh>
    <rPh sb="2" eb="4">
      <t>センモン</t>
    </rPh>
    <rPh sb="4" eb="5">
      <t>ショク</t>
    </rPh>
    <rPh sb="5" eb="7">
      <t>カサン</t>
    </rPh>
    <rPh sb="8" eb="10">
      <t>シカク</t>
    </rPh>
    <phoneticPr fontId="6"/>
  </si>
  <si>
    <r>
      <t>　　</t>
    </r>
    <r>
      <rPr>
        <sz val="9"/>
        <rFont val="BIZ UDゴシック"/>
        <family val="3"/>
        <charset val="128"/>
      </rPr>
      <t>（法人の場合は名称）</t>
    </r>
    <rPh sb="3" eb="5">
      <t>ホウジン</t>
    </rPh>
    <rPh sb="6" eb="8">
      <t>バアイ</t>
    </rPh>
    <rPh sb="9" eb="11">
      <t>メイショウ</t>
    </rPh>
    <phoneticPr fontId="6"/>
  </si>
  <si>
    <r>
      <t>（法人の場合は主たる事務所の所在地</t>
    </r>
    <r>
      <rPr>
        <sz val="8"/>
        <rFont val="BIZ UDゴシック"/>
        <family val="3"/>
        <charset val="128"/>
      </rPr>
      <t>）</t>
    </r>
    <rPh sb="1" eb="3">
      <t>ホウジン</t>
    </rPh>
    <rPh sb="4" eb="6">
      <t>バアイ</t>
    </rPh>
    <rPh sb="7" eb="8">
      <t>シュ</t>
    </rPh>
    <rPh sb="10" eb="12">
      <t>ジム</t>
    </rPh>
    <rPh sb="12" eb="13">
      <t>ショ</t>
    </rPh>
    <rPh sb="14" eb="17">
      <t>ショザイチ</t>
    </rPh>
    <phoneticPr fontId="6"/>
  </si>
  <si>
    <r>
      <t>※　１施設で複数の棟がある場合は、大変恐縮ですが調査票をコピーして、</t>
    </r>
    <r>
      <rPr>
        <b/>
        <u/>
        <sz val="11"/>
        <rFont val="BIZ UDゴシック"/>
        <family val="3"/>
        <charset val="128"/>
      </rPr>
      <t>棟ごとに調査票を作成してください</t>
    </r>
    <r>
      <rPr>
        <b/>
        <sz val="11"/>
        <rFont val="BIZ UD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6"/>
  </si>
  <si>
    <r>
      <t xml:space="preserve">施設種別・棟の名称
</t>
    </r>
    <r>
      <rPr>
        <sz val="10"/>
        <rFont val="BIZ UDゴシック"/>
        <family val="3"/>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6"/>
  </si>
  <si>
    <r>
      <rPr>
        <b/>
        <sz val="11"/>
        <rFont val="BIZ UDゴシック"/>
        <family val="3"/>
        <charset val="128"/>
      </rPr>
      <t>併設施設について</t>
    </r>
    <r>
      <rPr>
        <sz val="11"/>
        <rFont val="BIZ UDゴシック"/>
        <family val="3"/>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6"/>
  </si>
  <si>
    <r>
      <rPr>
        <b/>
        <sz val="11"/>
        <rFont val="BIZ UDゴシック"/>
        <family val="3"/>
        <charset val="128"/>
      </rPr>
      <t>施設について</t>
    </r>
    <r>
      <rPr>
        <sz val="11"/>
        <rFont val="BIZ UDゴシック"/>
        <family val="3"/>
        <charset val="128"/>
      </rPr>
      <t xml:space="preserve">
（Ａ～Ｇについて御回答ください）</t>
    </r>
    <phoneticPr fontId="6"/>
  </si>
  <si>
    <r>
      <t>施設設置者の公私区分　（</t>
    </r>
    <r>
      <rPr>
        <sz val="9"/>
        <rFont val="BIZ UDゴシック"/>
        <family val="3"/>
        <charset val="128"/>
      </rPr>
      <t>公立には、公設民営を含む</t>
    </r>
    <r>
      <rPr>
        <sz val="11"/>
        <rFont val="BIZ UDゴシック"/>
        <family val="3"/>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6"/>
  </si>
  <si>
    <r>
      <rPr>
        <b/>
        <sz val="11"/>
        <rFont val="BIZ UDゴシック"/>
        <family val="3"/>
        <charset val="128"/>
      </rPr>
      <t>昭和５７年１月１日以降</t>
    </r>
    <r>
      <rPr>
        <sz val="11"/>
        <rFont val="BIZ UDゴシック"/>
        <family val="3"/>
        <charset val="128"/>
      </rPr>
      <t>　</t>
    </r>
    <rPh sb="4" eb="5">
      <t>ネン</t>
    </rPh>
    <rPh sb="6" eb="7">
      <t>ガツ</t>
    </rPh>
    <rPh sb="8" eb="9">
      <t>ニチ</t>
    </rPh>
    <rPh sb="9" eb="11">
      <t>イコウ</t>
    </rPh>
    <phoneticPr fontId="6"/>
  </si>
  <si>
    <r>
      <t>　建物の自己所有・賃貸の別　（</t>
    </r>
    <r>
      <rPr>
        <sz val="9"/>
        <rFont val="BIZ UDゴシック"/>
        <family val="3"/>
        <charset val="128"/>
      </rPr>
      <t>無償貸与物件は賃貸</t>
    </r>
    <r>
      <rPr>
        <sz val="11"/>
        <rFont val="BIZ UDゴシック"/>
        <family val="3"/>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6"/>
  </si>
  <si>
    <r>
      <t>　建物の延べ床面積　（</t>
    </r>
    <r>
      <rPr>
        <sz val="9"/>
        <rFont val="BIZ UDゴシック"/>
        <family val="3"/>
        <charset val="128"/>
      </rPr>
      <t>ビル一室等使用の場合は、上段に施設面積、下段に建物総面積</t>
    </r>
    <r>
      <rPr>
        <sz val="11"/>
        <rFont val="BIZ UDゴシック"/>
        <family val="3"/>
        <charset val="128"/>
      </rPr>
      <t>）</t>
    </r>
    <phoneticPr fontId="6"/>
  </si>
  <si>
    <r>
      <rPr>
        <b/>
        <sz val="11"/>
        <rFont val="BIZ UDゴシック"/>
        <family val="3"/>
        <charset val="128"/>
      </rPr>
      <t>耐震診断の実施状況
について</t>
    </r>
    <r>
      <rPr>
        <sz val="11"/>
        <rFont val="BIZ UDゴシック"/>
        <family val="3"/>
        <charset val="128"/>
      </rPr>
      <t xml:space="preserve">
（Ａ・Ｂのいずれかにチェック☑をしてください）</t>
    </r>
    <rPh sb="0" eb="2">
      <t>タイシン</t>
    </rPh>
    <rPh sb="2" eb="4">
      <t>シンダン</t>
    </rPh>
    <rPh sb="5" eb="7">
      <t>ジッシ</t>
    </rPh>
    <phoneticPr fontId="6"/>
  </si>
  <si>
    <r>
      <rPr>
        <b/>
        <sz val="11"/>
        <rFont val="BIZ UDゴシック"/>
        <family val="3"/>
        <charset val="128"/>
      </rPr>
      <t>耐震診断の結果と耐震化の実施状況について</t>
    </r>
    <r>
      <rPr>
        <sz val="11"/>
        <rFont val="BIZ UDゴシック"/>
        <family val="3"/>
        <charset val="128"/>
      </rPr>
      <t xml:space="preserve">
（Ａ・Ｂのいずれかにチェック☑をしてください）</t>
    </r>
    <rPh sb="0" eb="2">
      <t>タイシン</t>
    </rPh>
    <rPh sb="2" eb="4">
      <t>シンダン</t>
    </rPh>
    <rPh sb="5" eb="7">
      <t>ケッカ</t>
    </rPh>
    <rPh sb="8" eb="11">
      <t>タイシンカ</t>
    </rPh>
    <rPh sb="12" eb="14">
      <t>ジッシ</t>
    </rPh>
    <rPh sb="14" eb="16">
      <t>ジョウキョウ</t>
    </rPh>
    <phoneticPr fontId="6"/>
  </si>
  <si>
    <r>
      <t>　耐震化の実施状況　：　</t>
    </r>
    <r>
      <rPr>
        <u/>
        <sz val="11"/>
        <color indexed="8"/>
        <rFont val="BIZ UDゴシック"/>
        <family val="3"/>
        <charset val="128"/>
      </rPr>
      <t>１～４の中から、あてはまる</t>
    </r>
    <r>
      <rPr>
        <u/>
        <sz val="11"/>
        <color rgb="FFFF0000"/>
        <rFont val="BIZ UDゴシック"/>
        <family val="3"/>
        <charset val="128"/>
      </rPr>
      <t>項目をチェック（☑</t>
    </r>
    <r>
      <rPr>
        <u/>
        <sz val="10.8"/>
        <color rgb="FFFF0000"/>
        <rFont val="BIZ UDゴシック"/>
        <family val="3"/>
        <charset val="128"/>
      </rPr>
      <t>）</t>
    </r>
    <r>
      <rPr>
        <u/>
        <sz val="11"/>
        <color rgb="FFFF0000"/>
        <rFont val="BIZ UDゴシック"/>
        <family val="3"/>
        <charset val="128"/>
      </rPr>
      <t>してください。</t>
    </r>
    <rPh sb="1" eb="4">
      <t>タイシンカ</t>
    </rPh>
    <rPh sb="5" eb="7">
      <t>ジッシ</t>
    </rPh>
    <rPh sb="7" eb="9">
      <t>ジョウキョウ</t>
    </rPh>
    <rPh sb="16" eb="17">
      <t>ナカ</t>
    </rPh>
    <rPh sb="25" eb="27">
      <t>コウモク</t>
    </rPh>
    <phoneticPr fontId="6"/>
  </si>
  <si>
    <r>
      <t>4 ．</t>
    </r>
    <r>
      <rPr>
        <sz val="9"/>
        <color indexed="8"/>
        <rFont val="BIZ UDゴシック"/>
        <family val="3"/>
        <charset val="128"/>
      </rPr>
      <t>その他</t>
    </r>
    <rPh sb="5" eb="6">
      <t>タ</t>
    </rPh>
    <phoneticPr fontId="6"/>
  </si>
  <si>
    <r>
      <t>ア～クの中から、最もあてはまる状況に一つ</t>
    </r>
    <r>
      <rPr>
        <u/>
        <sz val="11"/>
        <color rgb="FFFF0000"/>
        <rFont val="BIZ UDゴシック"/>
        <family val="3"/>
        <charset val="128"/>
      </rPr>
      <t>チェック（☑）</t>
    </r>
    <r>
      <rPr>
        <u/>
        <sz val="11"/>
        <color indexed="8"/>
        <rFont val="BIZ UDゴシック"/>
        <family val="3"/>
        <charset val="128"/>
      </rPr>
      <t>してください。</t>
    </r>
    <rPh sb="8" eb="9">
      <t>モット</t>
    </rPh>
    <rPh sb="15" eb="17">
      <t>ジョウキョウ</t>
    </rPh>
    <rPh sb="18" eb="19">
      <t>ヒト</t>
    </rPh>
    <phoneticPr fontId="6"/>
  </si>
  <si>
    <r>
      <rPr>
        <b/>
        <sz val="11"/>
        <rFont val="BIZ UDゴシック"/>
        <family val="3"/>
        <charset val="128"/>
      </rPr>
      <t>今後の耐震化予定
について</t>
    </r>
    <r>
      <rPr>
        <sz val="11"/>
        <rFont val="BIZ UDゴシック"/>
        <family val="3"/>
        <charset val="128"/>
      </rPr>
      <t xml:space="preserve">
</t>
    </r>
    <rPh sb="0" eb="2">
      <t>コンゴ</t>
    </rPh>
    <rPh sb="3" eb="6">
      <t>タイシンカ</t>
    </rPh>
    <rPh sb="6" eb="8">
      <t>ヨテイ</t>
    </rPh>
    <phoneticPr fontId="6"/>
  </si>
  <si>
    <r>
      <t>今後の耐震化予定　：　</t>
    </r>
    <r>
      <rPr>
        <u/>
        <sz val="11"/>
        <color indexed="8"/>
        <rFont val="BIZ UDゴシック"/>
        <family val="3"/>
        <charset val="128"/>
      </rPr>
      <t>１～５の中から、最もあてはまるものにチェック☑してください。</t>
    </r>
    <phoneticPr fontId="6"/>
  </si>
  <si>
    <t>ア～クの中から、最もあてはまる理由を一つチェック☑してください。</t>
    <rPh sb="8" eb="9">
      <t>モット</t>
    </rPh>
    <rPh sb="15" eb="17">
      <t>リユウ</t>
    </rPh>
    <rPh sb="18" eb="19">
      <t>ヒト</t>
    </rPh>
    <phoneticPr fontId="6"/>
  </si>
  <si>
    <t>5.　その他　（　　　　　　　　　　）</t>
    <rPh sb="5" eb="6">
      <t>タ</t>
    </rPh>
    <phoneticPr fontId="6"/>
  </si>
  <si>
    <t>有（　　　年　　　月）　・　　　無</t>
    <phoneticPr fontId="6"/>
  </si>
  <si>
    <t>Ｉｗ値・Ｉｓ値：</t>
    <rPh sb="2" eb="3">
      <t>チ</t>
    </rPh>
    <rPh sb="6" eb="7">
      <t>チ</t>
    </rPh>
    <phoneticPr fontId="6"/>
  </si>
  <si>
    <r>
      <t>(お間違えのないよう、正確に記入してください。)
◆事業所・法人のアドレスとしての登録になりますので、個人のアドレスではなく、必ず</t>
    </r>
    <r>
      <rPr>
        <u val="double"/>
        <sz val="11"/>
        <rFont val="BIZ UDゴシック"/>
        <family val="3"/>
        <charset val="128"/>
      </rPr>
      <t>組織のアドレス</t>
    </r>
    <r>
      <rPr>
        <sz val="11"/>
        <rFont val="BIZ UDゴシック"/>
        <family val="3"/>
        <charset val="128"/>
      </rPr>
      <t>を登録してください。
◆Ｅメールアドレスが変わったときは、速やかに登録の変更をお願いします</t>
    </r>
    <phoneticPr fontId="6"/>
  </si>
  <si>
    <r>
      <t xml:space="preserve">住　　　所
</t>
    </r>
    <r>
      <rPr>
        <sz val="10"/>
        <rFont val="BIZ UDゴシック"/>
        <family val="3"/>
        <charset val="128"/>
      </rPr>
      <t>（主たる事務所
の所在地）</t>
    </r>
    <rPh sb="0" eb="1">
      <t>ジュウ</t>
    </rPh>
    <rPh sb="4" eb="5">
      <t>ショ</t>
    </rPh>
    <rPh sb="7" eb="8">
      <t>シュ</t>
    </rPh>
    <rPh sb="10" eb="12">
      <t>ジム</t>
    </rPh>
    <rPh sb="12" eb="13">
      <t>ショ</t>
    </rPh>
    <rPh sb="15" eb="18">
      <t>ショザイチ</t>
    </rPh>
    <phoneticPr fontId="6"/>
  </si>
  <si>
    <t>令和６年４月１日　※和暦で入力してください。</t>
    <phoneticPr fontId="6"/>
  </si>
  <si>
    <t>164-0001</t>
    <phoneticPr fontId="6"/>
  </si>
  <si>
    <t>中野区健康福祉部障害福祉課子ども発達支援係</t>
    <rPh sb="0" eb="3">
      <t>ナカノク</t>
    </rPh>
    <rPh sb="3" eb="8">
      <t>ケンコウフクシブ</t>
    </rPh>
    <rPh sb="8" eb="13">
      <t>ショウガイフクシカ</t>
    </rPh>
    <rPh sb="13" eb="14">
      <t>コ</t>
    </rPh>
    <rPh sb="16" eb="20">
      <t>ハッタツシエン</t>
    </rPh>
    <rPh sb="20" eb="21">
      <t>カカリ</t>
    </rPh>
    <phoneticPr fontId="6"/>
  </si>
  <si>
    <t>ナカノクケンコウフクシブショウガイフクシカコドモハッタツシエンカカリ</t>
    <phoneticPr fontId="6"/>
  </si>
  <si>
    <t>03-3228-5613</t>
    <phoneticPr fontId="6"/>
  </si>
  <si>
    <t>03-3228-5662</t>
    <phoneticPr fontId="6"/>
  </si>
  <si>
    <t>中野　太郎</t>
    <rPh sb="0" eb="2">
      <t>ナカノ</t>
    </rPh>
    <rPh sb="3" eb="5">
      <t>タロウ</t>
    </rPh>
    <phoneticPr fontId="6"/>
  </si>
  <si>
    <t>ナカノ　タロウ</t>
    <phoneticPr fontId="6"/>
  </si>
  <si>
    <t>指定を受けようとする事業所・施設の情報</t>
    <rPh sb="17" eb="19">
      <t>ジョウホウ</t>
    </rPh>
    <phoneticPr fontId="6"/>
  </si>
  <si>
    <t>障害児通所支援事業所指定申請書</t>
    <rPh sb="0" eb="3">
      <t>ショウガイジ</t>
    </rPh>
    <rPh sb="3" eb="7">
      <t>ツウショシエン</t>
    </rPh>
    <rPh sb="7" eb="10">
      <t>ジギョウショ</t>
    </rPh>
    <rPh sb="10" eb="12">
      <t>シテイ</t>
    </rPh>
    <rPh sb="12" eb="15">
      <t>シンセイショ</t>
    </rPh>
    <phoneticPr fontId="6"/>
  </si>
  <si>
    <t>宛て</t>
    <rPh sb="0" eb="1">
      <t>ア</t>
    </rPh>
    <phoneticPr fontId="6"/>
  </si>
  <si>
    <t>備考１　「サービス種別」欄「異動区分」欄及び「届出項目」欄については、該当するものを
　　　選択してください。</t>
    <rPh sb="20" eb="21">
      <t>オヨ</t>
    </rPh>
    <rPh sb="28" eb="29">
      <t>ラン</t>
    </rPh>
    <rPh sb="46" eb="48">
      <t>センタク</t>
    </rPh>
    <phoneticPr fontId="54"/>
  </si>
  <si>
    <t>備考１　支援プログラムの公表については、都道府県に届出がされていない場合に減算することと
　　　なる点に留意下さい。
　　２　減算は、届出がされていない月から届出がされていない状態が解消されるに至った月ま
　　　で、障害児全員について減算する点に留意下さい。
　　３　都道府県に届出がされていない場合であっても令和７年３月31日までの間は減算されませ
　　　んが、総合的な支援と支援内容の見える化を進める観点から、速やかに取組を進める必要が
　　　ある点に留意下さい。</t>
    <rPh sb="0" eb="2">
      <t>ビコウ</t>
    </rPh>
    <rPh sb="50" eb="51">
      <t>テン</t>
    </rPh>
    <rPh sb="52" eb="54">
      <t>リュウイ</t>
    </rPh>
    <rPh sb="54" eb="55">
      <t>クダ</t>
    </rPh>
    <rPh sb="63" eb="65">
      <t>ゲンサン</t>
    </rPh>
    <rPh sb="207" eb="208">
      <t>スミ</t>
    </rPh>
    <rPh sb="217" eb="219">
      <t>ヒツヨウ</t>
    </rPh>
    <rPh sb="226" eb="227">
      <t>テン</t>
    </rPh>
    <rPh sb="230" eb="231">
      <t>クダ</t>
    </rPh>
    <phoneticPr fontId="6"/>
  </si>
  <si>
    <t>　　５　「言語聴覚士の配置」欄のうち、人工内耳装用児加算（Ⅰ）の言語聴覚士の
　　　配置は基準人員に加えて配置する（加配する）人員数について記載してくださ
　　　い。なお、旧主として難聴児を通わせる児童発達支援センターにあっては、本加
　　　算の算定に必要な言語聴覚士の配置は加配ではなく、配置している人員数を記載
　　　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42" eb="44">
      <t>ハイチ</t>
    </rPh>
    <rPh sb="63" eb="65">
      <t>ジンイン</t>
    </rPh>
    <rPh sb="65" eb="66">
      <t>スウ</t>
    </rPh>
    <rPh sb="145" eb="147">
      <t>ハイチ</t>
    </rPh>
    <rPh sb="151" eb="153">
      <t>ジンイン</t>
    </rPh>
    <rPh sb="153" eb="154">
      <t>スウ</t>
    </rPh>
    <rPh sb="155" eb="157">
      <t>キサイ</t>
    </rPh>
    <phoneticPr fontId="54"/>
  </si>
  <si>
    <r>
      <t xml:space="preserve">　　６　「支援体制の状況」欄において、常勤換算により１以上配置する職種が５つ以上ないと算定できません。
　　　なお、この配置については、以下の点に留意してください。
　　　・  </t>
    </r>
    <r>
      <rPr>
        <sz val="10.5"/>
        <rFont val="BIZ UDゴシック"/>
        <family val="3"/>
        <charset val="128"/>
      </rPr>
      <t>基準人員、児童指導員等加配加算、専門的支援体制加算により加配した人員、上記イ及びロの人員でも可能とする。</t>
    </r>
    <r>
      <rPr>
        <sz val="11"/>
        <rFont val="BIZ UDゴシック"/>
        <family val="3"/>
        <charset val="128"/>
      </rPr>
      <t xml:space="preserve">
　　　・　配置すべき者に係る職種のうち２職種までは常勤換算ではない配置によることも可能である。
　　　・　同一者が複数の職種を有している場合には、２職種までに限り評価を可能とする。</t>
    </r>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6"/>
  </si>
  <si>
    <t>備考　３について、事業種別及び支援対象児童を確認し、運営規定に定める営業時間が該当する場合は、黄色枠で〇を
　　お示しください。</t>
    <rPh sb="0" eb="2">
      <t>ビコウ</t>
    </rPh>
    <phoneticPr fontId="6"/>
  </si>
  <si>
    <t>備考１　「異動区分」欄については、該当するものを選択してください。「サービス種別」欄について
　　　は黄色枠に○で示してください。</t>
    <rPh sb="0" eb="2">
      <t>ビコウ</t>
    </rPh>
    <rPh sb="5" eb="7">
      <t>イドウ</t>
    </rPh>
    <rPh sb="7" eb="9">
      <t>クブン</t>
    </rPh>
    <rPh sb="10" eb="11">
      <t>ラン</t>
    </rPh>
    <rPh sb="17" eb="19">
      <t>ガイトウ</t>
    </rPh>
    <rPh sb="24" eb="26">
      <t>センタク</t>
    </rPh>
    <rPh sb="51" eb="53">
      <t>キイロ</t>
    </rPh>
    <rPh sb="53" eb="54">
      <t>ワク</t>
    </rPh>
    <rPh sb="57" eb="58">
      <t>シメ</t>
    </rPh>
    <phoneticPr fontId="6"/>
  </si>
  <si>
    <t>　　４　保育士・児童指導員については、資格を得てから５年以上児童福祉事業に従事した
　　　経験を有している必要があります。</t>
    <rPh sb="4" eb="7">
      <t>ホイクシ</t>
    </rPh>
    <rPh sb="8" eb="10">
      <t>ジドウ</t>
    </rPh>
    <rPh sb="10" eb="13">
      <t>シドウイン</t>
    </rPh>
    <rPh sb="53" eb="55">
      <t>ヒツヨウ</t>
    </rPh>
    <phoneticPr fontId="49"/>
  </si>
  <si>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6"/>
  </si>
  <si>
    <t>　　中野区長　宛て</t>
    <rPh sb="2" eb="6">
      <t>なかのくちょう</t>
    </rPh>
    <rPh sb="7" eb="8">
      <t>あ</t>
    </rPh>
    <phoneticPr fontId="6" type="Hiragana" alignment="distributed"/>
  </si>
  <si>
    <t>中野区長　宛て</t>
    <rPh sb="0" eb="4">
      <t>ナカノクチョウ</t>
    </rPh>
    <rPh sb="5" eb="6">
      <t>ア</t>
    </rPh>
    <phoneticPr fontId="6"/>
  </si>
  <si>
    <t>　児童福祉法に規定する障害児（通所・入所）支援に係る指定を受けたいので次のとおり関係書類を添えて申請します。</t>
    <rPh sb="1" eb="3">
      <t>ジドウ</t>
    </rPh>
    <rPh sb="3" eb="5">
      <t>フクシ</t>
    </rPh>
    <rPh sb="5" eb="6">
      <t>ホウ</t>
    </rPh>
    <rPh sb="7" eb="9">
      <t>キテイ</t>
    </rPh>
    <rPh sb="11" eb="14">
      <t>ショウガイジ</t>
    </rPh>
    <rPh sb="15" eb="17">
      <t>ツウショ</t>
    </rPh>
    <rPh sb="18" eb="20">
      <t>ニュウショ</t>
    </rPh>
    <rPh sb="21" eb="23">
      <t>シエン</t>
    </rPh>
    <rPh sb="24" eb="25">
      <t>カカ</t>
    </rPh>
    <rPh sb="26" eb="28">
      <t>シテイ</t>
    </rPh>
    <rPh sb="29" eb="30">
      <t>ウ</t>
    </rPh>
    <rPh sb="35" eb="36">
      <t>ツギ</t>
    </rPh>
    <rPh sb="40" eb="42">
      <t>カンケイ</t>
    </rPh>
    <rPh sb="42" eb="44">
      <t>ショルイ</t>
    </rPh>
    <rPh sb="45" eb="46">
      <t>ソ</t>
    </rPh>
    <rPh sb="48" eb="50">
      <t>シンセイ</t>
    </rPh>
    <phoneticPr fontId="6"/>
  </si>
  <si>
    <t>　中野区長　宛て</t>
    <rPh sb="1" eb="5">
      <t>ナカノクチョウ</t>
    </rPh>
    <rPh sb="6" eb="7">
      <t>アテ</t>
    </rPh>
    <phoneticPr fontId="6"/>
  </si>
  <si>
    <t>　　５　　「事業所番号」欄には、中野区において既に事業所としての指定を受け、番号が付番されている場合に、その事業所番号を記載し</t>
    <rPh sb="6" eb="9">
      <t>ジギョウショ</t>
    </rPh>
    <rPh sb="9" eb="11">
      <t>バンゴウ</t>
    </rPh>
    <rPh sb="12" eb="13">
      <t>ラン</t>
    </rPh>
    <rPh sb="16" eb="19">
      <t>ナカノク</t>
    </rPh>
    <rPh sb="23" eb="24">
      <t>スデ</t>
    </rPh>
    <rPh sb="25" eb="28">
      <t>ジギョウショ</t>
    </rPh>
    <rPh sb="32" eb="34">
      <t>シテイ</t>
    </rPh>
    <rPh sb="35" eb="36">
      <t>ウ</t>
    </rPh>
    <rPh sb="38" eb="40">
      <t>バンゴウ</t>
    </rPh>
    <rPh sb="41" eb="42">
      <t>フ</t>
    </rPh>
    <rPh sb="42" eb="43">
      <t>バン</t>
    </rPh>
    <rPh sb="48" eb="50">
      <t>バアイ</t>
    </rPh>
    <rPh sb="54" eb="56">
      <t>ジギョウ</t>
    </rPh>
    <rPh sb="56" eb="57">
      <t>ショ</t>
    </rPh>
    <rPh sb="57" eb="59">
      <t>バンゴウ</t>
    </rPh>
    <rPh sb="60" eb="62">
      <t>キサイ</t>
    </rPh>
    <phoneticPr fontId="6"/>
  </si>
  <si>
    <r>
      <t>◆児童福祉法の改正により、平成３０年４月から障害児通所支援事業等の情報公表制度が創設されました。これは、障害児通所支援事業等の施設・事業者が、事業所等の所在地等の基本情報や苦情対応の状況等の運営情報等を都道府県に報告し、都道府県が確認後に公表する制度です。</t>
    </r>
    <r>
      <rPr>
        <sz val="11"/>
        <color rgb="FFFF0000"/>
        <rFont val="BIZ UDゴシック"/>
        <family val="3"/>
        <charset val="128"/>
      </rPr>
      <t>（また、令和6年4月の報酬改定で情報公表未報告減算が新設されました。）</t>
    </r>
    <r>
      <rPr>
        <sz val="11"/>
        <rFont val="BIZ UDゴシック"/>
        <family val="3"/>
        <charset val="128"/>
      </rPr>
      <t xml:space="preserve">
　なお、回答いただいたメールアドレスの情報は、中野区から独立行政法人福祉医療機構に提供させていただきますので、あらかじめ御了承の上、御回答いただきますようお願いします。</t>
    </r>
    <rPh sb="132" eb="134">
      <t>レイワ</t>
    </rPh>
    <rPh sb="135" eb="136">
      <t>ネン</t>
    </rPh>
    <rPh sb="137" eb="138">
      <t>ガツ</t>
    </rPh>
    <rPh sb="139" eb="141">
      <t>ホウシュウ</t>
    </rPh>
    <rPh sb="141" eb="143">
      <t>カイテイ</t>
    </rPh>
    <rPh sb="144" eb="146">
      <t>ジョウホウ</t>
    </rPh>
    <rPh sb="146" eb="148">
      <t>コウヒョウ</t>
    </rPh>
    <rPh sb="148" eb="151">
      <t>ミホウコク</t>
    </rPh>
    <rPh sb="151" eb="153">
      <t>ゲンサン</t>
    </rPh>
    <rPh sb="154" eb="156">
      <t>シンセツ</t>
    </rPh>
    <rPh sb="187" eb="190">
      <t>ナカノク</t>
    </rPh>
    <phoneticPr fontId="6"/>
  </si>
  <si>
    <r>
      <t>事業所の平面図</t>
    </r>
    <r>
      <rPr>
        <sz val="9"/>
        <rFont val="BIZ UDゴシック"/>
        <family val="3"/>
        <charset val="128"/>
      </rPr>
      <t>（実際に事業に供するスペースの面積を記載１枚）</t>
    </r>
    <rPh sb="0" eb="3">
      <t>ジギョウショ</t>
    </rPh>
    <rPh sb="4" eb="7">
      <t>ヘイメンズ</t>
    </rPh>
    <rPh sb="8" eb="10">
      <t>ジッサイ</t>
    </rPh>
    <rPh sb="11" eb="13">
      <t>ジギョウ</t>
    </rPh>
    <rPh sb="14" eb="15">
      <t>キョウ</t>
    </rPh>
    <rPh sb="22" eb="24">
      <t>メンセキ</t>
    </rPh>
    <rPh sb="25" eb="27">
      <t>キサイ</t>
    </rPh>
    <rPh sb="28" eb="29">
      <t>マイ</t>
    </rPh>
    <phoneticPr fontId="6"/>
  </si>
  <si>
    <t>検査済証　または　台帳記載事項証明（原本）</t>
    <rPh sb="0" eb="2">
      <t>ケンサ</t>
    </rPh>
    <rPh sb="2" eb="3">
      <t>スミ</t>
    </rPh>
    <rPh sb="3" eb="4">
      <t>ショウ</t>
    </rPh>
    <rPh sb="9" eb="11">
      <t>ダイチョウ</t>
    </rPh>
    <rPh sb="11" eb="13">
      <t>キサイ</t>
    </rPh>
    <rPh sb="13" eb="15">
      <t>ジコウ</t>
    </rPh>
    <rPh sb="15" eb="17">
      <t>ショウメイ</t>
    </rPh>
    <rPh sb="18" eb="20">
      <t>ゲンポン</t>
    </rPh>
    <phoneticPr fontId="6"/>
  </si>
  <si>
    <t>事業者申請チェック表</t>
    <phoneticPr fontId="6"/>
  </si>
  <si>
    <t>設備基準チェックリスト</t>
    <phoneticPr fontId="6"/>
  </si>
  <si>
    <t>Ｅメールアドレスの登録　（情報提供用・ＷＡＭ　ＮＥＴ登録用）</t>
    <phoneticPr fontId="6"/>
  </si>
  <si>
    <t>〈参考〉新規申請の場合、指定前の現地確認（指定希望月前月）までに以下の書類もご用意ください。</t>
    <rPh sb="1" eb="3">
      <t>サンコウ</t>
    </rPh>
    <rPh sb="4" eb="6">
      <t>シンキ</t>
    </rPh>
    <rPh sb="6" eb="8">
      <t>シンセイ</t>
    </rPh>
    <rPh sb="9" eb="11">
      <t>バアイ</t>
    </rPh>
    <rPh sb="12" eb="14">
      <t>シテイ</t>
    </rPh>
    <rPh sb="14" eb="15">
      <t>マエ</t>
    </rPh>
    <rPh sb="16" eb="20">
      <t>ゲンチカクニン</t>
    </rPh>
    <rPh sb="21" eb="23">
      <t>シテイ</t>
    </rPh>
    <rPh sb="23" eb="25">
      <t>キボウ</t>
    </rPh>
    <rPh sb="25" eb="26">
      <t>ツキ</t>
    </rPh>
    <rPh sb="26" eb="28">
      <t>ゼンゲツ</t>
    </rPh>
    <rPh sb="32" eb="34">
      <t>イカ</t>
    </rPh>
    <rPh sb="35" eb="37">
      <t>ショルイ</t>
    </rPh>
    <rPh sb="39" eb="41">
      <t>ヨウイ</t>
    </rPh>
    <phoneticPr fontId="130"/>
  </si>
  <si>
    <t>現地確認時に原本を確認する書類</t>
    <rPh sb="0" eb="2">
      <t>ゲンチ</t>
    </rPh>
    <rPh sb="2" eb="4">
      <t>カクニン</t>
    </rPh>
    <rPh sb="4" eb="5">
      <t>ジ</t>
    </rPh>
    <rPh sb="6" eb="8">
      <t>ゲンポン</t>
    </rPh>
    <rPh sb="9" eb="11">
      <t>カクニン</t>
    </rPh>
    <rPh sb="13" eb="15">
      <t>ショルイ</t>
    </rPh>
    <phoneticPr fontId="130"/>
  </si>
  <si>
    <t>・雇用契約書、誓約書（秘密保持に関する事項について　等）　※勤務形態一覧表に記載のある方全員の分</t>
    <rPh sb="11" eb="13">
      <t>ヒミツ</t>
    </rPh>
    <rPh sb="13" eb="15">
      <t>ホジ</t>
    </rPh>
    <rPh sb="16" eb="17">
      <t>カン</t>
    </rPh>
    <rPh sb="19" eb="21">
      <t>ジコウ</t>
    </rPh>
    <phoneticPr fontId="130"/>
  </si>
  <si>
    <t>事前提出が必要な書類</t>
    <rPh sb="0" eb="2">
      <t>ジゼン</t>
    </rPh>
    <rPh sb="2" eb="4">
      <t>テイシュツ</t>
    </rPh>
    <rPh sb="5" eb="7">
      <t>ヒツヨウ</t>
    </rPh>
    <rPh sb="8" eb="10">
      <t>ショルイ</t>
    </rPh>
    <phoneticPr fontId="131"/>
  </si>
  <si>
    <t>・利用契約書、重要事項説明書、個人情報提供同意書</t>
  </si>
  <si>
    <t>・個別支援計画書、サービス提供記録、サービス提供実績記録票、アセスメントシート　等</t>
  </si>
  <si>
    <t>・研修計画</t>
  </si>
  <si>
    <t>・非常災害対策</t>
  </si>
  <si>
    <t>Ｅメールアドレス登録</t>
    <phoneticPr fontId="6"/>
  </si>
  <si>
    <t>（様式第１号）</t>
    <phoneticPr fontId="6"/>
  </si>
  <si>
    <t>実務経験証明書（写しの提出可）
※児童発達支援管理責任者の実務経験を記載して提出してください。</t>
    <rPh sb="0" eb="2">
      <t>ジツム</t>
    </rPh>
    <rPh sb="2" eb="4">
      <t>ケイケン</t>
    </rPh>
    <rPh sb="4" eb="7">
      <t>ショウメイショ</t>
    </rPh>
    <rPh sb="8" eb="9">
      <t>ウツ</t>
    </rPh>
    <rPh sb="11" eb="13">
      <t>テイシュツ</t>
    </rPh>
    <rPh sb="13" eb="14">
      <t>カ</t>
    </rPh>
    <rPh sb="14" eb="16">
      <t>ジドウ</t>
    </rPh>
    <rPh sb="16" eb="18">
      <t>ハッタツ</t>
    </rPh>
    <rPh sb="18" eb="20">
      <t>シエン</t>
    </rPh>
    <rPh sb="20" eb="22">
      <t>カンリ</t>
    </rPh>
    <rPh sb="22" eb="24">
      <t>セキニン</t>
    </rPh>
    <rPh sb="24" eb="25">
      <t>シャ</t>
    </rPh>
    <rPh sb="26" eb="28">
      <t>ジツム</t>
    </rPh>
    <rPh sb="28" eb="30">
      <t>ケイケン</t>
    </rPh>
    <rPh sb="31" eb="33">
      <t>キサイ</t>
    </rPh>
    <rPh sb="35" eb="37">
      <t>テイシュツ</t>
    </rPh>
    <phoneticPr fontId="6"/>
  </si>
  <si>
    <t>運営規程（中野区ホームページに見本あり）</t>
    <rPh sb="0" eb="2">
      <t>ウンエイ</t>
    </rPh>
    <rPh sb="2" eb="4">
      <t>キテイ</t>
    </rPh>
    <rPh sb="5" eb="8">
      <t>ナカノク</t>
    </rPh>
    <rPh sb="15" eb="17">
      <t>ミホン</t>
    </rPh>
    <phoneticPr fontId="6"/>
  </si>
  <si>
    <r>
      <t>従業者の実務経験証明書（写しの提出可）　</t>
    </r>
    <r>
      <rPr>
        <sz val="10"/>
        <rFont val="BIZ UDゴシック"/>
        <family val="3"/>
        <charset val="128"/>
      </rPr>
      <t>※必要な場合
※児童福祉事業等の実務経験を記載して提出してください。</t>
    </r>
    <rPh sb="0" eb="3">
      <t>ジュウギョウシャ</t>
    </rPh>
    <rPh sb="4" eb="6">
      <t>ジツム</t>
    </rPh>
    <rPh sb="6" eb="8">
      <t>ケイケン</t>
    </rPh>
    <rPh sb="8" eb="11">
      <t>ショウメイショ</t>
    </rPh>
    <rPh sb="12" eb="13">
      <t>ウツ</t>
    </rPh>
    <rPh sb="15" eb="17">
      <t>テイシュツ</t>
    </rPh>
    <rPh sb="17" eb="18">
      <t>カ</t>
    </rPh>
    <rPh sb="28" eb="30">
      <t>ジドウ</t>
    </rPh>
    <rPh sb="30" eb="32">
      <t>フクシ</t>
    </rPh>
    <rPh sb="32" eb="34">
      <t>ジギョウ</t>
    </rPh>
    <rPh sb="34" eb="35">
      <t>トウ</t>
    </rPh>
    <rPh sb="36" eb="38">
      <t>ジツム</t>
    </rPh>
    <rPh sb="38" eb="40">
      <t>ケイケン</t>
    </rPh>
    <rPh sb="41" eb="43">
      <t>キサイ</t>
    </rPh>
    <rPh sb="45" eb="47">
      <t>テイシュツ</t>
    </rPh>
    <phoneticPr fontId="6"/>
  </si>
  <si>
    <t>東京都中野区中野四丁目１１番１９号</t>
    <rPh sb="3" eb="6">
      <t>ナカノク</t>
    </rPh>
    <rPh sb="6" eb="8">
      <t>ナカノ</t>
    </rPh>
    <rPh sb="8" eb="9">
      <t>ヨン</t>
    </rPh>
    <rPh sb="9" eb="11">
      <t>チョウメ</t>
    </rPh>
    <rPh sb="13" eb="14">
      <t>バン</t>
    </rPh>
    <rPh sb="16" eb="17">
      <t>ゴウナカノク</t>
    </rPh>
    <phoneticPr fontId="6"/>
  </si>
  <si>
    <t>中野区役所３階　※建物名等なければ入力不要です。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</si>
</sst>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_ "/>
    <numFmt numFmtId="177" formatCode="0.0_ "/>
    <numFmt numFmtId="178" formatCode="#,##0_ ;[Red]\-#,##0\ "/>
    <numFmt numFmtId="179" formatCode="[$-411]ggge&quot;年&quot;m&quot;月&quot;d&quot;日&quot;;@"/>
    <numFmt numFmtId="180" formatCode="0.0%"/>
    <numFmt numFmtId="181" formatCode="0.00_ "/>
    <numFmt numFmtId="182" formatCode="[$-411]ge\.m\.d;@"/>
    <numFmt numFmtId="183" formatCode="0.0&quot;人&quot;"/>
    <numFmt numFmtId="184" formatCode="0&quot;人&quot;"/>
    <numFmt numFmtId="185" formatCode="0_&amp;&quot;人&quot;"/>
    <numFmt numFmtId="186" formatCode="\ @\ &quot; 月&quot;"/>
    <numFmt numFmtId="187" formatCode="0&quot;月&quot;"/>
    <numFmt numFmtId="188" formatCode="[$-411]ggge&quot;年&quot;m&quot;月&quot;&quot;  日&quot;;@"/>
    <numFmt numFmtId="189" formatCode="0_);[Red]\(0\)"/>
    <numFmt numFmtId="190" formatCode="[$-411]ggge&quot;年&quot;m&quot;月&quot;"/>
  </numFmts>
  <fonts count="1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6"/>
      <name val="ＭＳ Ｐ明朝"/>
      <family val="1"/>
      <charset val="128"/>
    </font>
    <font>
      <sz val="10.5"/>
      <name val="ＭＳ Ｐゴシック"/>
      <family val="3"/>
      <charset val="128"/>
    </font>
    <font>
      <sz val="14"/>
      <name val="ＭＳ Ｐゴシック"/>
      <family val="3"/>
      <charset val="128"/>
    </font>
    <font>
      <b/>
      <sz val="9"/>
      <color indexed="81"/>
      <name val="ＭＳ Ｐゴシック"/>
      <family val="3"/>
      <charset val="128"/>
    </font>
    <font>
      <sz val="9"/>
      <color indexed="13"/>
      <name val="ＭＳ Ｐゴシック"/>
      <family val="3"/>
      <charset val="128"/>
    </font>
    <font>
      <sz val="11"/>
      <name val="HGｺﾞｼｯｸM"/>
      <family val="3"/>
      <charset val="128"/>
    </font>
    <font>
      <sz val="9"/>
      <name val="HGｺﾞｼｯｸM"/>
      <family val="3"/>
      <charset val="128"/>
    </font>
    <font>
      <sz val="12"/>
      <name val="HG明朝B"/>
      <family val="1"/>
      <charset val="128"/>
    </font>
    <font>
      <sz val="10"/>
      <name val="HG明朝B"/>
      <family val="1"/>
      <charset val="128"/>
    </font>
    <font>
      <sz val="6"/>
      <name val="ＭＳ Ｐゴシック"/>
      <family val="3"/>
      <charset val="128"/>
    </font>
    <font>
      <sz val="6"/>
      <name val="ＭＳ 明朝"/>
      <family val="1"/>
      <charset val="128"/>
    </font>
    <font>
      <sz val="11"/>
      <color indexed="8"/>
      <name val="ＭＳ ゴシック"/>
      <family val="3"/>
      <charset val="128"/>
    </font>
    <font>
      <sz val="6"/>
      <name val="ＭＳ 明朝"/>
      <family val="1"/>
      <charset val="128"/>
    </font>
    <font>
      <sz val="6"/>
      <name val="ＭＳ Ｐゴシック"/>
      <family val="3"/>
      <charset val="128"/>
    </font>
    <font>
      <sz val="12"/>
      <color theme="1"/>
      <name val="ＭＳ 明朝"/>
      <family val="1"/>
      <charset val="128"/>
    </font>
    <font>
      <sz val="11"/>
      <color theme="1"/>
      <name val="ＭＳ Ｐゴシック"/>
      <family val="3"/>
      <charset val="128"/>
    </font>
    <font>
      <sz val="11"/>
      <name val="ＭＳ Ｐゴシック"/>
      <family val="3"/>
      <charset val="128"/>
      <scheme val="minor"/>
    </font>
    <font>
      <sz val="6"/>
      <name val="ＭＳ Ｐゴシック"/>
      <family val="2"/>
      <charset val="128"/>
      <scheme val="minor"/>
    </font>
    <font>
      <sz val="9"/>
      <color rgb="FF000000"/>
      <name val="Meiryo UI"/>
      <family val="3"/>
      <charset val="128"/>
    </font>
    <font>
      <u/>
      <sz val="11"/>
      <color theme="10"/>
      <name val="ＭＳ Ｐゴシック"/>
      <family val="3"/>
      <charset val="128"/>
    </font>
    <font>
      <b/>
      <sz val="9"/>
      <color indexed="81"/>
      <name val="MS P ゴシック"/>
      <family val="3"/>
      <charset val="128"/>
    </font>
    <font>
      <sz val="11"/>
      <name val="游ゴシック"/>
      <family val="3"/>
      <charset val="128"/>
    </font>
    <font>
      <sz val="6"/>
      <name val="ＭＳ Ｐゴシック"/>
      <family val="3"/>
      <charset val="128"/>
      <scheme val="minor"/>
    </font>
    <font>
      <sz val="14"/>
      <name val="BIZ UDゴシック"/>
      <family val="3"/>
      <charset val="128"/>
    </font>
    <font>
      <sz val="12"/>
      <name val="BIZ UDゴシック"/>
      <family val="3"/>
      <charset val="128"/>
    </font>
    <font>
      <sz val="11"/>
      <name val="BIZ UDゴシック"/>
      <family val="3"/>
      <charset val="128"/>
    </font>
    <font>
      <b/>
      <sz val="11"/>
      <name val="BIZ UDゴシック"/>
      <family val="3"/>
      <charset val="128"/>
    </font>
    <font>
      <u/>
      <sz val="11"/>
      <color theme="10"/>
      <name val="BIZ UDゴシック"/>
      <family val="3"/>
      <charset val="128"/>
    </font>
    <font>
      <sz val="10"/>
      <name val="BIZ UDゴシック"/>
      <family val="3"/>
      <charset val="128"/>
    </font>
    <font>
      <sz val="10"/>
      <color rgb="FFFF0000"/>
      <name val="BIZ UDゴシック"/>
      <family val="3"/>
      <charset val="128"/>
    </font>
    <font>
      <sz val="9"/>
      <name val="BIZ UDゴシック"/>
      <family val="3"/>
      <charset val="128"/>
    </font>
    <font>
      <sz val="10"/>
      <color indexed="10"/>
      <name val="BIZ UDゴシック"/>
      <family val="3"/>
      <charset val="128"/>
    </font>
    <font>
      <u/>
      <sz val="9"/>
      <color theme="10"/>
      <name val="BIZ UDゴシック"/>
      <family val="3"/>
      <charset val="128"/>
    </font>
    <font>
      <sz val="4"/>
      <color indexed="9"/>
      <name val="BIZ UDゴシック"/>
      <family val="3"/>
      <charset val="128"/>
    </font>
    <font>
      <b/>
      <sz val="14"/>
      <color indexed="10"/>
      <name val="BIZ UDゴシック"/>
      <family val="3"/>
      <charset val="128"/>
    </font>
    <font>
      <b/>
      <sz val="11"/>
      <color indexed="10"/>
      <name val="BIZ UDゴシック"/>
      <family val="3"/>
      <charset val="128"/>
    </font>
    <font>
      <sz val="11"/>
      <color indexed="8"/>
      <name val="BIZ UDゴシック"/>
      <family val="3"/>
      <charset val="128"/>
    </font>
    <font>
      <sz val="10"/>
      <color indexed="8"/>
      <name val="BIZ UDゴシック"/>
      <family val="3"/>
      <charset val="128"/>
    </font>
    <font>
      <sz val="11"/>
      <color indexed="10"/>
      <name val="BIZ UDゴシック"/>
      <family val="3"/>
      <charset val="128"/>
    </font>
    <font>
      <sz val="8"/>
      <name val="BIZ UDゴシック"/>
      <family val="3"/>
      <charset val="128"/>
    </font>
    <font>
      <sz val="9"/>
      <color indexed="8"/>
      <name val="BIZ UDゴシック"/>
      <family val="3"/>
      <charset val="128"/>
    </font>
    <font>
      <sz val="6"/>
      <name val="BIZ UDゴシック"/>
      <family val="3"/>
      <charset val="128"/>
    </font>
    <font>
      <sz val="7"/>
      <name val="BIZ UDゴシック"/>
      <family val="3"/>
      <charset val="128"/>
    </font>
    <font>
      <sz val="10.5"/>
      <name val="BIZ UDゴシック"/>
      <family val="3"/>
      <charset val="128"/>
    </font>
    <font>
      <sz val="9"/>
      <color indexed="13"/>
      <name val="BIZ UDゴシック"/>
      <family val="3"/>
      <charset val="128"/>
    </font>
    <font>
      <sz val="9"/>
      <color indexed="10"/>
      <name val="BIZ UDゴシック"/>
      <family val="3"/>
      <charset val="128"/>
    </font>
    <font>
      <b/>
      <sz val="16"/>
      <name val="BIZ UDゴシック"/>
      <family val="3"/>
      <charset val="128"/>
    </font>
    <font>
      <b/>
      <sz val="18"/>
      <color rgb="FFFF0000"/>
      <name val="BIZ UDゴシック"/>
      <family val="3"/>
      <charset val="128"/>
    </font>
    <font>
      <b/>
      <u/>
      <sz val="18"/>
      <color rgb="FFFF0000"/>
      <name val="BIZ UDゴシック"/>
      <family val="3"/>
      <charset val="128"/>
    </font>
    <font>
      <sz val="11"/>
      <color indexed="12"/>
      <name val="BIZ UDゴシック"/>
      <family val="3"/>
      <charset val="128"/>
    </font>
    <font>
      <sz val="18"/>
      <color indexed="8"/>
      <name val="BIZ UDゴシック"/>
      <family val="3"/>
      <charset val="128"/>
    </font>
    <font>
      <sz val="11"/>
      <color theme="1"/>
      <name val="BIZ UDゴシック"/>
      <family val="3"/>
      <charset val="128"/>
    </font>
    <font>
      <strike/>
      <sz val="11"/>
      <color theme="1"/>
      <name val="BIZ UDゴシック"/>
      <family val="3"/>
      <charset val="128"/>
    </font>
    <font>
      <sz val="14"/>
      <color theme="1"/>
      <name val="BIZ UDゴシック"/>
      <family val="3"/>
      <charset val="128"/>
    </font>
    <font>
      <sz val="11"/>
      <color rgb="FFFF0000"/>
      <name val="BIZ UDゴシック"/>
      <family val="3"/>
      <charset val="128"/>
    </font>
    <font>
      <b/>
      <u/>
      <sz val="11"/>
      <name val="BIZ UDゴシック"/>
      <family val="3"/>
      <charset val="128"/>
    </font>
    <font>
      <sz val="10.5"/>
      <color rgb="FFFF0000"/>
      <name val="BIZ UDゴシック"/>
      <family val="3"/>
      <charset val="128"/>
    </font>
    <font>
      <sz val="10.5"/>
      <color theme="1"/>
      <name val="BIZ UDゴシック"/>
      <family val="3"/>
      <charset val="128"/>
    </font>
    <font>
      <sz val="16"/>
      <name val="BIZ UDゴシック"/>
      <family val="3"/>
      <charset val="128"/>
    </font>
    <font>
      <sz val="14"/>
      <color rgb="FFFF0000"/>
      <name val="BIZ UDゴシック"/>
      <family val="3"/>
      <charset val="128"/>
    </font>
    <font>
      <sz val="14"/>
      <color indexed="8"/>
      <name val="BIZ UDゴシック"/>
      <family val="3"/>
      <charset val="128"/>
    </font>
    <font>
      <i/>
      <sz val="10"/>
      <name val="BIZ UDゴシック"/>
      <family val="3"/>
      <charset val="128"/>
    </font>
    <font>
      <sz val="12"/>
      <color theme="1"/>
      <name val="BIZ UDゴシック"/>
      <family val="3"/>
      <charset val="128"/>
    </font>
    <font>
      <sz val="12"/>
      <color indexed="8"/>
      <name val="BIZ UDゴシック"/>
      <family val="3"/>
      <charset val="128"/>
    </font>
    <font>
      <b/>
      <sz val="12"/>
      <color indexed="8"/>
      <name val="BIZ UDゴシック"/>
      <family val="3"/>
      <charset val="128"/>
    </font>
    <font>
      <sz val="8"/>
      <color indexed="8"/>
      <name val="BIZ UDゴシック"/>
      <family val="3"/>
      <charset val="128"/>
    </font>
    <font>
      <b/>
      <sz val="14"/>
      <name val="BIZ UDゴシック"/>
      <family val="3"/>
      <charset val="128"/>
    </font>
    <font>
      <sz val="22"/>
      <name val="BIZ UDゴシック"/>
      <family val="3"/>
      <charset val="128"/>
    </font>
    <font>
      <sz val="24"/>
      <name val="BIZ UDゴシック"/>
      <family val="3"/>
      <charset val="128"/>
    </font>
    <font>
      <b/>
      <u/>
      <sz val="12"/>
      <name val="BIZ UDゴシック"/>
      <family val="3"/>
      <charset val="128"/>
    </font>
    <font>
      <b/>
      <sz val="12"/>
      <name val="BIZ UDゴシック"/>
      <family val="3"/>
      <charset val="128"/>
    </font>
    <font>
      <b/>
      <sz val="10"/>
      <name val="BIZ UDゴシック"/>
      <family val="3"/>
      <charset val="128"/>
    </font>
    <font>
      <u/>
      <sz val="10"/>
      <name val="BIZ UDゴシック"/>
      <family val="3"/>
      <charset val="128"/>
    </font>
    <font>
      <b/>
      <sz val="11"/>
      <color theme="4" tint="-0.499984740745262"/>
      <name val="BIZ UDゴシック"/>
      <family val="3"/>
      <charset val="128"/>
    </font>
    <font>
      <sz val="11"/>
      <color theme="4" tint="-0.499984740745262"/>
      <name val="BIZ UDゴシック"/>
      <family val="3"/>
      <charset val="128"/>
    </font>
    <font>
      <b/>
      <u/>
      <sz val="11"/>
      <color rgb="FFFF0000"/>
      <name val="BIZ UDゴシック"/>
      <family val="3"/>
      <charset val="128"/>
    </font>
    <font>
      <vertAlign val="superscript"/>
      <sz val="9"/>
      <color rgb="FFFF0000"/>
      <name val="BIZ UDゴシック"/>
      <family val="3"/>
      <charset val="128"/>
    </font>
    <font>
      <b/>
      <sz val="10"/>
      <color theme="4" tint="-0.499984740745262"/>
      <name val="BIZ UDゴシック"/>
      <family val="3"/>
      <charset val="128"/>
    </font>
    <font>
      <b/>
      <sz val="9"/>
      <name val="BIZ UDゴシック"/>
      <family val="3"/>
      <charset val="128"/>
    </font>
    <font>
      <b/>
      <sz val="10"/>
      <color theme="1"/>
      <name val="BIZ UDゴシック"/>
      <family val="3"/>
      <charset val="128"/>
    </font>
    <font>
      <b/>
      <sz val="10"/>
      <color indexed="10"/>
      <name val="BIZ UDゴシック"/>
      <family val="3"/>
      <charset val="128"/>
    </font>
    <font>
      <b/>
      <sz val="9"/>
      <color rgb="FFFF0000"/>
      <name val="BIZ UDゴシック"/>
      <family val="3"/>
      <charset val="128"/>
    </font>
    <font>
      <b/>
      <sz val="8"/>
      <color rgb="FFFF0000"/>
      <name val="BIZ UDゴシック"/>
      <family val="3"/>
      <charset val="128"/>
    </font>
    <font>
      <sz val="13"/>
      <name val="BIZ UDゴシック"/>
      <family val="3"/>
      <charset val="128"/>
    </font>
    <font>
      <sz val="11"/>
      <color rgb="FF00B050"/>
      <name val="BIZ UDゴシック"/>
      <family val="3"/>
      <charset val="128"/>
    </font>
    <font>
      <i/>
      <sz val="9"/>
      <name val="BIZ UDゴシック"/>
      <family val="3"/>
      <charset val="128"/>
    </font>
    <font>
      <sz val="18"/>
      <name val="BIZ UDゴシック"/>
      <family val="3"/>
      <charset val="128"/>
    </font>
    <font>
      <b/>
      <sz val="18"/>
      <name val="BIZ UDゴシック"/>
      <family val="3"/>
      <charset val="128"/>
    </font>
    <font>
      <b/>
      <strike/>
      <sz val="11"/>
      <color indexed="10"/>
      <name val="BIZ UDゴシック"/>
      <family val="3"/>
      <charset val="128"/>
    </font>
    <font>
      <strike/>
      <sz val="11"/>
      <color indexed="10"/>
      <name val="BIZ UDゴシック"/>
      <family val="3"/>
      <charset val="128"/>
    </font>
    <font>
      <b/>
      <sz val="8"/>
      <name val="BIZ UDゴシック"/>
      <family val="3"/>
      <charset val="128"/>
    </font>
    <font>
      <u/>
      <sz val="11"/>
      <color indexed="8"/>
      <name val="BIZ UDゴシック"/>
      <family val="3"/>
      <charset val="128"/>
    </font>
    <font>
      <u/>
      <sz val="11"/>
      <color rgb="FFFF0000"/>
      <name val="BIZ UDゴシック"/>
      <family val="3"/>
      <charset val="128"/>
    </font>
    <font>
      <u/>
      <sz val="10.8"/>
      <color rgb="FFFF0000"/>
      <name val="BIZ UDゴシック"/>
      <family val="3"/>
      <charset val="128"/>
    </font>
    <font>
      <b/>
      <sz val="11"/>
      <color indexed="8"/>
      <name val="BIZ UDゴシック"/>
      <family val="3"/>
      <charset val="128"/>
    </font>
    <font>
      <u val="double"/>
      <sz val="11"/>
      <name val="BIZ UDゴシック"/>
      <family val="3"/>
      <charset val="128"/>
    </font>
    <font>
      <sz val="11"/>
      <name val="BIZ UDゴシック"/>
      <family val="3"/>
    </font>
    <font>
      <sz val="9"/>
      <name val="BIZ UDゴシック"/>
      <family val="3"/>
    </font>
    <font>
      <sz val="6"/>
      <name val="ＭＳ Ｐゴシック"/>
      <family val="3"/>
    </font>
    <font>
      <sz val="6"/>
      <name val="ＭＳ Ｐゴシック"/>
      <family val="3"/>
      <scheme val="minor"/>
    </font>
    <font>
      <sz val="10"/>
      <name val="BIZ UDゴシック"/>
      <family val="3"/>
    </font>
    <font>
      <u/>
      <sz val="7"/>
      <color theme="10"/>
      <name val="BIZ UDゴシック"/>
      <family val="3"/>
      <charset val="128"/>
    </font>
    <font>
      <b/>
      <sz val="11"/>
      <color theme="3"/>
      <name val="BIZ UDゴシック"/>
      <family val="3"/>
      <charset val="128"/>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8"/>
      </patternFill>
    </fill>
    <fill>
      <patternFill patternType="solid">
        <fgColor theme="0" tint="-0.249977111117893"/>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4"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2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ck">
        <color indexed="64"/>
      </left>
      <right/>
      <top/>
      <bottom style="thick">
        <color indexed="64"/>
      </bottom>
      <diagonal/>
    </border>
    <border>
      <left/>
      <right style="thin">
        <color indexed="64"/>
      </right>
      <top style="dashed">
        <color indexed="64"/>
      </top>
      <bottom style="thin">
        <color indexed="64"/>
      </bottom>
      <diagonal/>
    </border>
    <border>
      <left/>
      <right style="thick">
        <color indexed="64"/>
      </right>
      <top style="dashed">
        <color indexed="64"/>
      </top>
      <bottom style="thin">
        <color indexed="64"/>
      </bottom>
      <diagonal/>
    </border>
    <border>
      <left/>
      <right style="thick">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ck">
        <color indexed="64"/>
      </bottom>
      <diagonal/>
    </border>
    <border>
      <left style="thin">
        <color indexed="64"/>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medium">
        <color indexed="64"/>
      </bottom>
      <diagonal/>
    </border>
    <border>
      <left style="medium">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thin">
        <color indexed="8"/>
      </left>
      <right/>
      <top/>
      <bottom style="thin">
        <color indexed="23"/>
      </bottom>
      <diagonal/>
    </border>
    <border>
      <left style="hair">
        <color indexed="64"/>
      </left>
      <right style="thin">
        <color indexed="64"/>
      </right>
      <top style="thin">
        <color indexed="64"/>
      </top>
      <bottom style="thin">
        <color indexed="64"/>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right/>
      <top style="thin">
        <color indexed="64"/>
      </top>
      <bottom style="thin">
        <color indexed="23"/>
      </bottom>
      <diagonal/>
    </border>
    <border>
      <left/>
      <right/>
      <top style="thin">
        <color indexed="23"/>
      </top>
      <bottom style="thin">
        <color indexed="64"/>
      </bottom>
      <diagonal/>
    </border>
    <border>
      <left style="thin">
        <color indexed="23"/>
      </left>
      <right style="thin">
        <color indexed="23"/>
      </right>
      <top/>
      <bottom/>
      <diagonal/>
    </border>
    <border>
      <left style="thin">
        <color indexed="23"/>
      </left>
      <right style="thin">
        <color indexed="8"/>
      </right>
      <top/>
      <bottom/>
      <diagonal/>
    </border>
    <border>
      <left style="thin">
        <color indexed="23"/>
      </left>
      <right style="thin">
        <color indexed="23"/>
      </right>
      <top style="thin">
        <color indexed="64"/>
      </top>
      <bottom style="dotted">
        <color indexed="23"/>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23"/>
      </left>
      <right/>
      <top style="thin">
        <color indexed="23"/>
      </top>
      <bottom style="thin">
        <color indexed="23"/>
      </bottom>
      <diagonal/>
    </border>
    <border>
      <left style="thin">
        <color indexed="8"/>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thin">
        <color indexed="64"/>
      </left>
      <right style="thin">
        <color indexed="64"/>
      </right>
      <top style="thin">
        <color indexed="64"/>
      </top>
      <bottom style="thin">
        <color indexed="23"/>
      </bottom>
      <diagonal/>
    </border>
    <border>
      <left style="thin">
        <color indexed="23"/>
      </left>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64"/>
      </right>
      <top/>
      <bottom/>
      <diagonal/>
    </border>
    <border>
      <left style="thin">
        <color indexed="64"/>
      </left>
      <right style="thin">
        <color indexed="23"/>
      </right>
      <top/>
      <bottom/>
      <diagonal/>
    </border>
    <border>
      <left/>
      <right style="hair">
        <color indexed="8"/>
      </right>
      <top style="thin">
        <color indexed="8"/>
      </top>
      <bottom style="thin">
        <color indexed="8"/>
      </bottom>
      <diagonal/>
    </border>
    <border>
      <left style="thin">
        <color indexed="23"/>
      </left>
      <right/>
      <top style="thin">
        <color indexed="23"/>
      </top>
      <bottom style="thin">
        <color indexed="64"/>
      </bottom>
      <diagonal/>
    </border>
    <border>
      <left style="thin">
        <color indexed="23"/>
      </left>
      <right style="thin">
        <color indexed="8"/>
      </right>
      <top style="thin">
        <color indexed="23"/>
      </top>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diagonal/>
    </border>
    <border diagonalUp="1">
      <left style="thin">
        <color indexed="8"/>
      </left>
      <right style="thin">
        <color indexed="8"/>
      </right>
      <top style="thin">
        <color indexed="8"/>
      </top>
      <bottom style="thin">
        <color indexed="8"/>
      </bottom>
      <diagonal style="thin">
        <color indexed="64"/>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right style="thin">
        <color indexed="8"/>
      </right>
      <top style="thin">
        <color indexed="64"/>
      </top>
      <bottom/>
      <diagonal/>
    </border>
    <border>
      <left/>
      <right style="thin">
        <color indexed="8"/>
      </right>
      <top/>
      <bottom/>
      <diagonal/>
    </border>
    <border>
      <left/>
      <right style="thin">
        <color indexed="8"/>
      </right>
      <top/>
      <bottom style="dotted">
        <color indexed="23"/>
      </bottom>
      <diagonal/>
    </border>
    <border>
      <left/>
      <right style="thin">
        <color indexed="64"/>
      </right>
      <top style="thin">
        <color indexed="23"/>
      </top>
      <bottom style="thin">
        <color indexed="64"/>
      </bottom>
      <diagonal/>
    </border>
    <border>
      <left style="thin">
        <color indexed="23"/>
      </left>
      <right style="thin">
        <color indexed="23"/>
      </right>
      <top/>
      <bottom style="thin">
        <color indexed="64"/>
      </bottom>
      <diagonal/>
    </border>
    <border>
      <left/>
      <right style="medium">
        <color indexed="64"/>
      </right>
      <top style="double">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left/>
      <right/>
      <top style="hair">
        <color indexed="64"/>
      </top>
      <bottom style="thin">
        <color indexed="64"/>
      </bottom>
      <diagonal/>
    </border>
  </borders>
  <cellStyleXfs count="101">
    <xf numFmtId="0" fontId="0" fillId="0" borderId="0"/>
    <xf numFmtId="0" fontId="11" fillId="2" borderId="0" applyNumberFormat="0" applyBorder="0" applyAlignment="0" applyProtection="0">
      <alignment vertical="center"/>
    </xf>
    <xf numFmtId="0" fontId="4" fillId="2" borderId="0" applyNumberFormat="0" applyBorder="0" applyAlignment="0" applyProtection="0">
      <alignment vertical="center"/>
    </xf>
    <xf numFmtId="0" fontId="11" fillId="3" borderId="0" applyNumberFormat="0" applyBorder="0" applyAlignment="0" applyProtection="0">
      <alignment vertical="center"/>
    </xf>
    <xf numFmtId="0" fontId="4" fillId="3" borderId="0" applyNumberFormat="0" applyBorder="0" applyAlignment="0" applyProtection="0">
      <alignment vertical="center"/>
    </xf>
    <xf numFmtId="0" fontId="11" fillId="4" borderId="0" applyNumberFormat="0" applyBorder="0" applyAlignment="0" applyProtection="0">
      <alignment vertical="center"/>
    </xf>
    <xf numFmtId="0" fontId="4" fillId="4"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11" fillId="6" borderId="0" applyNumberFormat="0" applyBorder="0" applyAlignment="0" applyProtection="0">
      <alignment vertical="center"/>
    </xf>
    <xf numFmtId="0" fontId="4" fillId="6" borderId="0" applyNumberFormat="0" applyBorder="0" applyAlignment="0" applyProtection="0">
      <alignment vertical="center"/>
    </xf>
    <xf numFmtId="0" fontId="11" fillId="7" borderId="0" applyNumberFormat="0" applyBorder="0" applyAlignment="0" applyProtection="0">
      <alignment vertical="center"/>
    </xf>
    <xf numFmtId="0" fontId="4" fillId="7"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0" fontId="4" fillId="9" borderId="0" applyNumberFormat="0" applyBorder="0" applyAlignment="0" applyProtection="0">
      <alignment vertical="center"/>
    </xf>
    <xf numFmtId="0" fontId="11" fillId="10" borderId="0" applyNumberFormat="0" applyBorder="0" applyAlignment="0" applyProtection="0">
      <alignment vertical="center"/>
    </xf>
    <xf numFmtId="0" fontId="4" fillId="10"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11" fillId="11" borderId="0" applyNumberFormat="0" applyBorder="0" applyAlignment="0" applyProtection="0">
      <alignment vertical="center"/>
    </xf>
    <xf numFmtId="0" fontId="4"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5"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9" fillId="0" borderId="0" applyNumberFormat="0" applyFill="0" applyBorder="0" applyAlignment="0" applyProtection="0">
      <alignment vertical="center"/>
    </xf>
    <xf numFmtId="38" fontId="5"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6" fontId="5" fillId="0" borderId="0" applyFont="0" applyFill="0" applyBorder="0" applyAlignment="0" applyProtection="0">
      <alignment vertical="center"/>
    </xf>
    <xf numFmtId="0" fontId="27" fillId="7" borderId="4" applyNumberFormat="0" applyAlignment="0" applyProtection="0">
      <alignment vertical="center"/>
    </xf>
    <xf numFmtId="0" fontId="5" fillId="0" borderId="0"/>
    <xf numFmtId="0" fontId="5" fillId="0" borderId="0"/>
    <xf numFmtId="0" fontId="5" fillId="0" borderId="0">
      <alignment vertical="center"/>
    </xf>
    <xf numFmtId="0" fontId="46" fillId="0" borderId="0">
      <alignment vertical="center"/>
    </xf>
    <xf numFmtId="0" fontId="5" fillId="0" borderId="0"/>
    <xf numFmtId="0" fontId="5" fillId="0" borderId="0"/>
    <xf numFmtId="0" fontId="5" fillId="0" borderId="0">
      <alignment vertical="center"/>
    </xf>
    <xf numFmtId="0" fontId="5" fillId="0" borderId="0">
      <alignment vertical="center"/>
    </xf>
    <xf numFmtId="0" fontId="47" fillId="0" borderId="0"/>
    <xf numFmtId="0" fontId="47" fillId="0" borderId="0">
      <alignment vertical="center"/>
    </xf>
    <xf numFmtId="0" fontId="47" fillId="0" borderId="0">
      <alignment vertical="center"/>
    </xf>
    <xf numFmtId="0" fontId="5" fillId="0" borderId="0">
      <alignment vertical="center"/>
    </xf>
    <xf numFmtId="0" fontId="47"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30" fillId="0" borderId="0"/>
    <xf numFmtId="0" fontId="5" fillId="0" borderId="0"/>
    <xf numFmtId="0" fontId="5" fillId="0" borderId="0"/>
    <xf numFmtId="0" fontId="5" fillId="0" borderId="0">
      <alignment vertical="center"/>
    </xf>
    <xf numFmtId="0" fontId="5" fillId="0" borderId="0">
      <alignment vertical="center"/>
    </xf>
    <xf numFmtId="0" fontId="28" fillId="4"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51" fillId="0" borderId="0" applyNumberFormat="0" applyFill="0" applyBorder="0" applyAlignment="0" applyProtection="0"/>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5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357">
    <xf numFmtId="0" fontId="0" fillId="0" borderId="0" xfId="0"/>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29" fillId="0" borderId="0" xfId="0" applyFont="1"/>
    <xf numFmtId="0" fontId="5" fillId="0" borderId="0" xfId="87"/>
    <xf numFmtId="0" fontId="12" fillId="0" borderId="0" xfId="76" applyFont="1">
      <alignment vertical="center"/>
    </xf>
    <xf numFmtId="0" fontId="5" fillId="0" borderId="0" xfId="84"/>
    <xf numFmtId="0" fontId="31" fillId="0" borderId="0" xfId="82" applyFont="1">
      <alignment vertical="center"/>
    </xf>
    <xf numFmtId="0" fontId="30" fillId="0" borderId="0" xfId="82" applyFont="1">
      <alignment vertical="center"/>
    </xf>
    <xf numFmtId="0" fontId="29" fillId="0" borderId="0" xfId="74" applyFont="1">
      <alignment vertical="center"/>
    </xf>
    <xf numFmtId="0" fontId="10" fillId="0" borderId="0" xfId="0" applyFont="1"/>
    <xf numFmtId="0" fontId="5" fillId="0" borderId="0" xfId="77">
      <alignment vertical="center"/>
    </xf>
    <xf numFmtId="0" fontId="33" fillId="0" borderId="0" xfId="77" applyFont="1">
      <alignment vertical="center"/>
    </xf>
    <xf numFmtId="0" fontId="5" fillId="0" borderId="0" xfId="72" applyAlignment="1">
      <alignment horizontal="center" vertical="center"/>
    </xf>
    <xf numFmtId="0" fontId="7" fillId="0" borderId="0" xfId="72" applyFont="1" applyAlignment="1">
      <alignment horizontal="center" vertical="center"/>
    </xf>
    <xf numFmtId="0" fontId="5" fillId="0" borderId="0" xfId="83" applyAlignment="1">
      <alignment horizontal="center" vertical="center"/>
    </xf>
    <xf numFmtId="0" fontId="7" fillId="0" borderId="0" xfId="77" applyFont="1">
      <alignment vertical="center"/>
    </xf>
    <xf numFmtId="0" fontId="36" fillId="0" borderId="0" xfId="77" applyFont="1">
      <alignment vertical="center"/>
    </xf>
    <xf numFmtId="0" fontId="8" fillId="0" borderId="0" xfId="77" applyFont="1" applyAlignment="1">
      <alignment horizontal="center" vertical="center"/>
    </xf>
    <xf numFmtId="0" fontId="34" fillId="0" borderId="0" xfId="62" applyFont="1">
      <alignment vertical="center"/>
    </xf>
    <xf numFmtId="0" fontId="5" fillId="0" borderId="0" xfId="62">
      <alignment vertical="center"/>
    </xf>
    <xf numFmtId="0" fontId="37" fillId="0" borderId="0" xfId="88" applyFont="1"/>
    <xf numFmtId="0" fontId="37" fillId="0" borderId="0" xfId="88" applyFont="1" applyAlignment="1">
      <alignment horizontal="center"/>
    </xf>
    <xf numFmtId="0" fontId="38" fillId="0" borderId="0" xfId="88" applyFont="1"/>
    <xf numFmtId="0" fontId="37" fillId="0" borderId="0" xfId="80" applyFont="1"/>
    <xf numFmtId="0" fontId="37" fillId="0" borderId="0" xfId="79" applyFont="1"/>
    <xf numFmtId="0" fontId="37" fillId="0" borderId="0" xfId="81" applyFont="1"/>
    <xf numFmtId="0" fontId="10" fillId="0" borderId="0" xfId="65" applyFont="1">
      <alignment vertical="center"/>
    </xf>
    <xf numFmtId="0" fontId="5" fillId="0" borderId="0" xfId="62" applyAlignment="1">
      <alignment vertical="top"/>
    </xf>
    <xf numFmtId="0" fontId="5" fillId="0" borderId="0" xfId="73">
      <alignment vertical="center"/>
    </xf>
    <xf numFmtId="0" fontId="5" fillId="0" borderId="0" xfId="75">
      <alignment vertical="center"/>
    </xf>
    <xf numFmtId="49" fontId="39" fillId="0" borderId="0" xfId="85" applyNumberFormat="1" applyFont="1" applyAlignment="1" applyProtection="1">
      <alignment vertical="center"/>
      <protection locked="0"/>
    </xf>
    <xf numFmtId="49" fontId="40" fillId="0" borderId="0" xfId="85" applyNumberFormat="1" applyFont="1" applyAlignment="1" applyProtection="1">
      <alignment vertical="center"/>
      <protection locked="0"/>
    </xf>
    <xf numFmtId="0" fontId="0" fillId="0" borderId="0" xfId="0" quotePrefix="1" applyAlignment="1">
      <alignment vertical="center"/>
    </xf>
    <xf numFmtId="0" fontId="7" fillId="0" borderId="0" xfId="0" applyFont="1" applyAlignment="1">
      <alignment horizontal="center" vertical="center"/>
    </xf>
    <xf numFmtId="0" fontId="5" fillId="0" borderId="0" xfId="83" applyAlignment="1">
      <alignment vertical="center"/>
    </xf>
    <xf numFmtId="0" fontId="3" fillId="0" borderId="0" xfId="92">
      <alignment vertical="center"/>
    </xf>
    <xf numFmtId="0" fontId="53" fillId="0" borderId="0" xfId="0" applyFont="1"/>
    <xf numFmtId="0" fontId="43" fillId="25" borderId="0" xfId="76" applyFont="1" applyFill="1">
      <alignment vertical="center"/>
    </xf>
    <xf numFmtId="0" fontId="4" fillId="25" borderId="0" xfId="62" applyFont="1" applyFill="1">
      <alignment vertical="center"/>
    </xf>
    <xf numFmtId="0" fontId="4" fillId="25" borderId="0" xfId="59" applyFont="1" applyFill="1"/>
    <xf numFmtId="0" fontId="48" fillId="0" borderId="0" xfId="78" applyFont="1">
      <alignment vertical="center"/>
    </xf>
    <xf numFmtId="0" fontId="48" fillId="0" borderId="0" xfId="78" applyFont="1" applyAlignment="1">
      <alignment horizontal="center" vertical="center"/>
    </xf>
    <xf numFmtId="0" fontId="10" fillId="0" borderId="0" xfId="95" applyFont="1">
      <alignment vertical="center"/>
    </xf>
    <xf numFmtId="0" fontId="13" fillId="0" borderId="0" xfId="76" applyFont="1">
      <alignment vertical="center"/>
    </xf>
    <xf numFmtId="0" fontId="5" fillId="0" borderId="0" xfId="95">
      <alignment vertical="center"/>
    </xf>
    <xf numFmtId="0" fontId="5" fillId="0" borderId="0" xfId="78">
      <alignment vertical="center"/>
    </xf>
    <xf numFmtId="0" fontId="5" fillId="0" borderId="0" xfId="98">
      <alignment vertical="center"/>
    </xf>
    <xf numFmtId="0" fontId="5" fillId="0" borderId="0" xfId="98" applyAlignment="1">
      <alignment vertical="center" wrapText="1"/>
    </xf>
    <xf numFmtId="0" fontId="5" fillId="47" borderId="0" xfId="98" applyFill="1">
      <alignment vertical="center"/>
    </xf>
    <xf numFmtId="0" fontId="37" fillId="37" borderId="0" xfId="78" applyFont="1" applyFill="1" applyAlignment="1">
      <alignment horizontal="left" vertical="center" wrapText="1"/>
    </xf>
    <xf numFmtId="0" fontId="5" fillId="0" borderId="0" xfId="57">
      <alignment vertical="center"/>
    </xf>
    <xf numFmtId="0" fontId="56" fillId="0" borderId="0" xfId="82" applyFont="1">
      <alignment vertical="center"/>
    </xf>
    <xf numFmtId="0" fontId="56" fillId="0" borderId="0" xfId="62" applyFont="1" applyAlignment="1">
      <alignment horizontal="center" vertical="center"/>
    </xf>
    <xf numFmtId="0" fontId="57" fillId="0" borderId="0" xfId="82" applyFont="1">
      <alignment vertical="center"/>
    </xf>
    <xf numFmtId="0" fontId="60" fillId="0" borderId="20" xfId="82" applyFont="1" applyBorder="1" applyAlignment="1">
      <alignment horizontal="center" vertical="center"/>
    </xf>
    <xf numFmtId="0" fontId="60" fillId="0" borderId="20" xfId="82" applyFont="1" applyBorder="1" applyAlignment="1">
      <alignment horizontal="center" vertical="center" wrapText="1"/>
    </xf>
    <xf numFmtId="0" fontId="60" fillId="0" borderId="0" xfId="82" applyFont="1">
      <alignment vertical="center"/>
    </xf>
    <xf numFmtId="0" fontId="60" fillId="0" borderId="30" xfId="82" applyFont="1" applyBorder="1" applyAlignment="1">
      <alignment horizontal="center" vertical="center"/>
    </xf>
    <xf numFmtId="0" fontId="57" fillId="0" borderId="13" xfId="0" applyFont="1" applyBorder="1" applyAlignment="1">
      <alignment vertical="center"/>
    </xf>
    <xf numFmtId="0" fontId="60" fillId="32" borderId="10" xfId="82" applyFont="1" applyFill="1" applyBorder="1" applyAlignment="1">
      <alignment horizontal="center" vertical="center"/>
    </xf>
    <xf numFmtId="0" fontId="60" fillId="0" borderId="41" xfId="82" applyFont="1" applyBorder="1" applyAlignment="1">
      <alignment horizontal="center" vertical="center" textRotation="255"/>
    </xf>
    <xf numFmtId="0" fontId="57" fillId="0" borderId="108" xfId="0" applyFont="1" applyBorder="1" applyAlignment="1">
      <alignment vertical="center"/>
    </xf>
    <xf numFmtId="0" fontId="60" fillId="32" borderId="40" xfId="82" applyFont="1" applyFill="1" applyBorder="1" applyAlignment="1">
      <alignment horizontal="center" vertical="center"/>
    </xf>
    <xf numFmtId="0" fontId="60" fillId="0" borderId="108" xfId="94" applyFont="1" applyBorder="1" applyAlignment="1">
      <alignment vertical="center"/>
    </xf>
    <xf numFmtId="0" fontId="60" fillId="32" borderId="42" xfId="82" applyFont="1" applyFill="1" applyBorder="1" applyAlignment="1">
      <alignment horizontal="center" vertical="center"/>
    </xf>
    <xf numFmtId="0" fontId="60" fillId="0" borderId="72" xfId="82" applyFont="1" applyBorder="1" applyAlignment="1">
      <alignment horizontal="center" vertical="center" textRotation="255"/>
    </xf>
    <xf numFmtId="0" fontId="60" fillId="32" borderId="85" xfId="82" applyFont="1" applyFill="1" applyBorder="1" applyAlignment="1">
      <alignment horizontal="center" vertical="center"/>
    </xf>
    <xf numFmtId="0" fontId="57" fillId="0" borderId="117" xfId="0" applyFont="1" applyBorder="1" applyAlignment="1">
      <alignment vertical="center"/>
    </xf>
    <xf numFmtId="0" fontId="60" fillId="32" borderId="74" xfId="82" applyFont="1" applyFill="1" applyBorder="1" applyAlignment="1">
      <alignment horizontal="center" vertical="center"/>
    </xf>
    <xf numFmtId="0" fontId="57" fillId="0" borderId="123" xfId="0" applyFont="1" applyBorder="1" applyAlignment="1">
      <alignment vertical="center"/>
    </xf>
    <xf numFmtId="0" fontId="57" fillId="0" borderId="28" xfId="82" applyFont="1" applyBorder="1">
      <alignment vertical="center"/>
    </xf>
    <xf numFmtId="0" fontId="60" fillId="32" borderId="27" xfId="82" applyFont="1" applyFill="1" applyBorder="1" applyAlignment="1">
      <alignment horizontal="center" vertical="center"/>
    </xf>
    <xf numFmtId="0" fontId="60" fillId="0" borderId="43" xfId="82" applyFont="1" applyBorder="1" applyAlignment="1">
      <alignment horizontal="left" vertical="center"/>
    </xf>
    <xf numFmtId="0" fontId="60" fillId="32" borderId="121" xfId="82" applyFont="1" applyFill="1" applyBorder="1" applyAlignment="1">
      <alignment horizontal="center" vertical="center"/>
    </xf>
    <xf numFmtId="0" fontId="57" fillId="0" borderId="0" xfId="0" applyFont="1" applyAlignment="1">
      <alignment vertical="center"/>
    </xf>
    <xf numFmtId="0" fontId="60" fillId="0" borderId="72" xfId="82" applyFont="1" applyBorder="1" applyAlignment="1">
      <alignment vertical="center" textRotation="255"/>
    </xf>
    <xf numFmtId="0" fontId="57" fillId="0" borderId="123" xfId="0" applyFont="1" applyBorder="1" applyAlignment="1">
      <alignment vertical="center" wrapText="1"/>
    </xf>
    <xf numFmtId="0" fontId="57" fillId="0" borderId="43" xfId="82" applyFont="1" applyBorder="1" applyAlignment="1">
      <alignment horizontal="center" vertical="center" wrapText="1"/>
    </xf>
    <xf numFmtId="0" fontId="57" fillId="0" borderId="299" xfId="82" applyFont="1" applyBorder="1" applyAlignment="1">
      <alignment vertical="center" shrinkToFit="1"/>
    </xf>
    <xf numFmtId="0" fontId="60" fillId="0" borderId="299" xfId="82" applyFont="1" applyBorder="1" applyAlignment="1">
      <alignment vertical="center" shrinkToFit="1"/>
    </xf>
    <xf numFmtId="0" fontId="57" fillId="0" borderId="16" xfId="0" applyFont="1" applyBorder="1" applyAlignment="1">
      <alignment vertical="center"/>
    </xf>
    <xf numFmtId="0" fontId="60" fillId="0" borderId="43" xfId="82" applyFont="1" applyBorder="1" applyAlignment="1">
      <alignment vertical="center" textRotation="255"/>
    </xf>
    <xf numFmtId="0" fontId="59" fillId="0" borderId="16" xfId="94" applyFont="1" applyBorder="1" applyAlignment="1">
      <alignment horizontal="left" vertical="center"/>
    </xf>
    <xf numFmtId="0" fontId="60" fillId="0" borderId="41" xfId="82" applyFont="1" applyBorder="1" applyAlignment="1">
      <alignment vertical="center" textRotation="255"/>
    </xf>
    <xf numFmtId="0" fontId="59" fillId="0" borderId="117" xfId="94" applyFont="1" applyBorder="1" applyAlignment="1">
      <alignment horizontal="left" vertical="center"/>
    </xf>
    <xf numFmtId="0" fontId="57" fillId="0" borderId="18" xfId="0" applyFont="1" applyBorder="1" applyAlignment="1">
      <alignment vertical="center"/>
    </xf>
    <xf numFmtId="0" fontId="60" fillId="32" borderId="17" xfId="82" applyFont="1" applyFill="1" applyBorder="1" applyAlignment="1">
      <alignment horizontal="center" vertical="center"/>
    </xf>
    <xf numFmtId="0" fontId="57" fillId="0" borderId="27" xfId="0" applyFont="1" applyBorder="1" applyAlignment="1">
      <alignment vertical="center"/>
    </xf>
    <xf numFmtId="0" fontId="57" fillId="0" borderId="28" xfId="0" applyFont="1" applyBorder="1" applyAlignment="1">
      <alignment vertical="center"/>
    </xf>
    <xf numFmtId="0" fontId="60" fillId="32" borderId="72" xfId="82" applyFont="1" applyFill="1" applyBorder="1" applyAlignment="1">
      <alignment horizontal="center" vertical="center"/>
    </xf>
    <xf numFmtId="0" fontId="56" fillId="0" borderId="0" xfId="82" applyFont="1" applyAlignment="1">
      <alignment horizontal="justify" vertical="center"/>
    </xf>
    <xf numFmtId="0" fontId="57" fillId="0" borderId="0" xfId="0" applyFont="1" applyAlignment="1">
      <alignment horizontal="center" vertical="center"/>
    </xf>
    <xf numFmtId="0" fontId="65" fillId="0" borderId="0" xfId="0" quotePrefix="1" applyFont="1" applyAlignment="1">
      <alignment vertical="center"/>
    </xf>
    <xf numFmtId="0" fontId="65" fillId="0" borderId="0" xfId="0" applyFont="1" applyAlignment="1">
      <alignment vertical="center"/>
    </xf>
    <xf numFmtId="0" fontId="57" fillId="0" borderId="0" xfId="0" applyFont="1" applyAlignment="1">
      <alignment vertical="top"/>
    </xf>
    <xf numFmtId="0" fontId="57" fillId="0" borderId="10" xfId="0" applyFont="1" applyBorder="1" applyAlignment="1">
      <alignment horizontal="center" vertical="center" shrinkToFit="1"/>
    </xf>
    <xf numFmtId="0" fontId="57" fillId="25" borderId="0" xfId="0" applyFont="1" applyFill="1"/>
    <xf numFmtId="0" fontId="57" fillId="0" borderId="0" xfId="0" applyFont="1"/>
    <xf numFmtId="0" fontId="57" fillId="25" borderId="16" xfId="0" applyFont="1" applyFill="1" applyBorder="1"/>
    <xf numFmtId="0" fontId="57" fillId="25" borderId="17" xfId="0" applyFont="1" applyFill="1" applyBorder="1"/>
    <xf numFmtId="0" fontId="57" fillId="25" borderId="18" xfId="0" applyFont="1" applyFill="1" applyBorder="1"/>
    <xf numFmtId="0" fontId="57" fillId="0" borderId="18" xfId="0" applyFont="1" applyBorder="1"/>
    <xf numFmtId="0" fontId="70" fillId="25" borderId="0" xfId="0" applyFont="1" applyFill="1"/>
    <xf numFmtId="0" fontId="57" fillId="25" borderId="0" xfId="0" applyFont="1" applyFill="1" applyAlignment="1">
      <alignment horizontal="left"/>
    </xf>
    <xf numFmtId="0" fontId="57" fillId="25" borderId="0" xfId="0" applyFont="1" applyFill="1" applyAlignment="1">
      <alignment wrapText="1"/>
    </xf>
    <xf numFmtId="0" fontId="57" fillId="25" borderId="0" xfId="0" applyFont="1" applyFill="1" applyAlignment="1">
      <alignment vertical="center"/>
    </xf>
    <xf numFmtId="0" fontId="57" fillId="25" borderId="19" xfId="0" applyFont="1" applyFill="1" applyBorder="1"/>
    <xf numFmtId="0" fontId="71" fillId="25" borderId="19" xfId="0" applyFont="1" applyFill="1" applyBorder="1" applyAlignment="1">
      <alignment vertical="center"/>
    </xf>
    <xf numFmtId="0" fontId="57" fillId="25" borderId="19" xfId="0" applyFont="1" applyFill="1" applyBorder="1" applyAlignment="1">
      <alignment vertical="center"/>
    </xf>
    <xf numFmtId="0" fontId="57" fillId="32" borderId="21" xfId="0" applyFont="1" applyFill="1" applyBorder="1" applyAlignment="1">
      <alignment horizontal="center" vertical="center"/>
    </xf>
    <xf numFmtId="0" fontId="57" fillId="32" borderId="22" xfId="0" applyFont="1" applyFill="1" applyBorder="1" applyAlignment="1">
      <alignment horizontal="center" vertical="center"/>
    </xf>
    <xf numFmtId="0" fontId="57" fillId="32" borderId="22" xfId="0" applyFont="1" applyFill="1" applyBorder="1" applyAlignment="1">
      <alignment horizontal="center"/>
    </xf>
    <xf numFmtId="0" fontId="57" fillId="32" borderId="23" xfId="0" applyFont="1" applyFill="1" applyBorder="1" applyAlignment="1">
      <alignment horizontal="center" vertical="center"/>
    </xf>
    <xf numFmtId="0" fontId="57" fillId="32" borderId="24" xfId="0" applyFont="1" applyFill="1" applyBorder="1" applyAlignment="1">
      <alignment horizontal="center"/>
    </xf>
    <xf numFmtId="0" fontId="71" fillId="25" borderId="0" xfId="0" applyFont="1" applyFill="1" applyAlignment="1">
      <alignment vertical="center"/>
    </xf>
    <xf numFmtId="0" fontId="57" fillId="25" borderId="0" xfId="0" applyFont="1" applyFill="1" applyAlignment="1">
      <alignment horizontal="center"/>
    </xf>
    <xf numFmtId="0" fontId="62" fillId="25" borderId="0" xfId="0" applyFont="1" applyFill="1" applyAlignment="1">
      <alignment vertical="center"/>
    </xf>
    <xf numFmtId="0" fontId="57" fillId="25" borderId="15" xfId="0" applyFont="1" applyFill="1" applyBorder="1" applyAlignment="1">
      <alignment vertical="center"/>
    </xf>
    <xf numFmtId="0" fontId="57" fillId="25" borderId="25" xfId="0" applyFont="1" applyFill="1" applyBorder="1"/>
    <xf numFmtId="0" fontId="60" fillId="25" borderId="0" xfId="0" applyFont="1" applyFill="1" applyAlignment="1">
      <alignment vertical="center"/>
    </xf>
    <xf numFmtId="0" fontId="57" fillId="25" borderId="19" xfId="0" applyFont="1" applyFill="1" applyBorder="1" applyAlignment="1">
      <alignment horizontal="center"/>
    </xf>
    <xf numFmtId="0" fontId="62" fillId="25" borderId="0" xfId="0" applyFont="1" applyFill="1" applyAlignment="1">
      <alignment vertical="distributed" textRotation="255" wrapText="1"/>
    </xf>
    <xf numFmtId="0" fontId="71" fillId="25" borderId="26" xfId="0" applyFont="1" applyFill="1" applyBorder="1" applyAlignment="1">
      <alignment vertical="center"/>
    </xf>
    <xf numFmtId="0" fontId="62" fillId="25" borderId="19" xfId="0" applyFont="1" applyFill="1" applyBorder="1" applyAlignment="1">
      <alignment vertical="center"/>
    </xf>
    <xf numFmtId="0" fontId="57" fillId="25" borderId="27" xfId="0" applyFont="1" applyFill="1" applyBorder="1"/>
    <xf numFmtId="0" fontId="57" fillId="25" borderId="28" xfId="0" applyFont="1" applyFill="1" applyBorder="1"/>
    <xf numFmtId="0" fontId="62" fillId="25" borderId="0" xfId="0" applyFont="1" applyFill="1" applyAlignment="1">
      <alignment horizontal="right" vertical="center"/>
    </xf>
    <xf numFmtId="0" fontId="62" fillId="0" borderId="0" xfId="0" applyFont="1" applyAlignment="1">
      <alignment vertical="center"/>
    </xf>
    <xf numFmtId="0" fontId="58" fillId="0" borderId="0" xfId="0" applyFont="1"/>
    <xf numFmtId="0" fontId="57" fillId="0" borderId="30" xfId="0" applyFont="1" applyBorder="1"/>
    <xf numFmtId="0" fontId="57" fillId="0" borderId="15" xfId="0" applyFont="1" applyBorder="1"/>
    <xf numFmtId="0" fontId="57" fillId="0" borderId="31" xfId="0" applyFont="1" applyBorder="1"/>
    <xf numFmtId="0" fontId="57" fillId="0" borderId="17" xfId="0" applyFont="1" applyBorder="1"/>
    <xf numFmtId="0" fontId="57" fillId="0" borderId="30" xfId="0" applyFont="1" applyBorder="1" applyAlignment="1">
      <alignment horizontal="center" vertical="center"/>
    </xf>
    <xf numFmtId="0" fontId="57" fillId="0" borderId="15" xfId="0" applyFont="1" applyBorder="1" applyAlignment="1">
      <alignment horizontal="center" vertical="center"/>
    </xf>
    <xf numFmtId="0" fontId="57" fillId="0" borderId="31" xfId="0" applyFont="1" applyBorder="1" applyAlignment="1">
      <alignment horizontal="center" vertical="center"/>
    </xf>
    <xf numFmtId="0" fontId="57" fillId="0" borderId="27" xfId="0" applyFont="1" applyBorder="1" applyAlignment="1">
      <alignment horizontal="center" vertical="center"/>
    </xf>
    <xf numFmtId="0" fontId="57" fillId="0" borderId="28" xfId="0" applyFont="1" applyBorder="1" applyAlignment="1">
      <alignment horizontal="center" vertical="center"/>
    </xf>
    <xf numFmtId="0" fontId="57" fillId="32" borderId="29" xfId="0" applyFont="1" applyFill="1" applyBorder="1" applyAlignment="1">
      <alignment horizontal="center" vertical="center"/>
    </xf>
    <xf numFmtId="0" fontId="57" fillId="0" borderId="27" xfId="0" applyFont="1" applyBorder="1"/>
    <xf numFmtId="0" fontId="57" fillId="0" borderId="16" xfId="0" applyFont="1" applyBorder="1"/>
    <xf numFmtId="0" fontId="57" fillId="0" borderId="16" xfId="0" applyFont="1" applyBorder="1" applyAlignment="1">
      <alignment horizontal="right"/>
    </xf>
    <xf numFmtId="0" fontId="57" fillId="0" borderId="28" xfId="0" applyFont="1" applyBorder="1"/>
    <xf numFmtId="0" fontId="57" fillId="0" borderId="0" xfId="0" applyFont="1" applyAlignment="1">
      <alignment horizontal="right"/>
    </xf>
    <xf numFmtId="0" fontId="57" fillId="0" borderId="0" xfId="83" applyFont="1" applyAlignment="1">
      <alignment horizontal="center" vertical="center"/>
    </xf>
    <xf numFmtId="0" fontId="57" fillId="0" borderId="0" xfId="83" applyFont="1" applyAlignment="1">
      <alignment vertical="center"/>
    </xf>
    <xf numFmtId="0" fontId="57" fillId="0" borderId="30" xfId="83" applyFont="1" applyBorder="1" applyAlignment="1">
      <alignment horizontal="center" vertical="center"/>
    </xf>
    <xf numFmtId="0" fontId="57" fillId="0" borderId="31" xfId="83" applyFont="1" applyBorder="1" applyAlignment="1">
      <alignment horizontal="center" vertical="center"/>
    </xf>
    <xf numFmtId="0" fontId="57" fillId="0" borderId="17" xfId="83" applyFont="1" applyBorder="1" applyAlignment="1">
      <alignment horizontal="center" vertical="center"/>
    </xf>
    <xf numFmtId="0" fontId="57" fillId="0" borderId="18" xfId="83" applyFont="1" applyBorder="1" applyAlignment="1">
      <alignment horizontal="center" vertical="center"/>
    </xf>
    <xf numFmtId="0" fontId="57" fillId="0" borderId="0" xfId="83" applyFont="1" applyAlignment="1">
      <alignment horizontal="right" vertical="center"/>
    </xf>
    <xf numFmtId="0" fontId="71" fillId="0" borderId="0" xfId="83" applyFont="1" applyAlignment="1">
      <alignment vertical="center"/>
    </xf>
    <xf numFmtId="0" fontId="57" fillId="0" borderId="0" xfId="83" applyFont="1" applyAlignment="1">
      <alignment horizontal="left" vertical="center"/>
    </xf>
    <xf numFmtId="0" fontId="71" fillId="0" borderId="44" xfId="83" applyFont="1" applyBorder="1" applyAlignment="1">
      <alignment horizontal="right"/>
    </xf>
    <xf numFmtId="0" fontId="71" fillId="0" borderId="44" xfId="83" applyFont="1" applyBorder="1" applyAlignment="1">
      <alignment vertical="center"/>
    </xf>
    <xf numFmtId="0" fontId="57" fillId="0" borderId="119" xfId="83" applyFont="1" applyBorder="1" applyAlignment="1">
      <alignment horizontal="center" vertical="center" wrapText="1"/>
    </xf>
    <xf numFmtId="0" fontId="62" fillId="0" borderId="68" xfId="83" applyFont="1" applyBorder="1" applyAlignment="1">
      <alignment horizontal="center" vertical="center" wrapText="1"/>
    </xf>
    <xf numFmtId="0" fontId="62" fillId="0" borderId="10" xfId="83" applyFont="1" applyBorder="1" applyAlignment="1">
      <alignment horizontal="center" vertical="center"/>
    </xf>
    <xf numFmtId="0" fontId="62" fillId="0" borderId="0" xfId="83" applyFont="1" applyAlignment="1">
      <alignment horizontal="center" vertical="center"/>
    </xf>
    <xf numFmtId="0" fontId="57" fillId="0" borderId="68" xfId="83" applyFont="1" applyBorder="1" applyAlignment="1">
      <alignment horizontal="center" vertical="center" wrapText="1"/>
    </xf>
    <xf numFmtId="0" fontId="57" fillId="0" borderId="69" xfId="83" applyFont="1" applyBorder="1" applyAlignment="1">
      <alignment horizontal="center" vertical="center" wrapText="1"/>
    </xf>
    <xf numFmtId="0" fontId="62" fillId="0" borderId="10" xfId="0" applyFont="1" applyBorder="1" applyAlignment="1">
      <alignment horizontal="center" vertical="center"/>
    </xf>
    <xf numFmtId="0" fontId="57" fillId="0" borderId="10" xfId="0" applyFont="1" applyBorder="1" applyAlignment="1">
      <alignment horizontal="center" vertical="center"/>
    </xf>
    <xf numFmtId="0" fontId="57" fillId="0" borderId="0" xfId="0" applyFont="1" applyAlignment="1">
      <alignment horizontal="left" vertical="center"/>
    </xf>
    <xf numFmtId="0" fontId="62" fillId="0" borderId="17" xfId="0" applyFont="1" applyBorder="1" applyAlignment="1">
      <alignment horizontal="center" vertical="center"/>
    </xf>
    <xf numFmtId="0" fontId="62" fillId="0" borderId="18" xfId="0" applyFont="1" applyBorder="1" applyAlignment="1">
      <alignment horizontal="center" vertical="center"/>
    </xf>
    <xf numFmtId="0" fontId="62" fillId="0" borderId="11" xfId="83" applyFont="1" applyBorder="1" applyAlignment="1">
      <alignment horizontal="center" vertical="center"/>
    </xf>
    <xf numFmtId="0" fontId="62" fillId="27" borderId="10" xfId="83" applyFont="1" applyFill="1" applyBorder="1" applyAlignment="1">
      <alignment horizontal="center" vertical="center"/>
    </xf>
    <xf numFmtId="0" fontId="62" fillId="0" borderId="15" xfId="83" applyFont="1" applyBorder="1" applyAlignment="1">
      <alignment vertical="center"/>
    </xf>
    <xf numFmtId="0" fontId="62" fillId="0" borderId="45" xfId="83" applyFont="1" applyBorder="1" applyAlignment="1">
      <alignment vertical="center"/>
    </xf>
    <xf numFmtId="0" fontId="62" fillId="0" borderId="0" xfId="83" applyFont="1" applyAlignment="1">
      <alignment vertical="center"/>
    </xf>
    <xf numFmtId="0" fontId="62" fillId="0" borderId="46" xfId="83" applyFont="1" applyBorder="1" applyAlignment="1">
      <alignment vertical="center"/>
    </xf>
    <xf numFmtId="0" fontId="62" fillId="27" borderId="10" xfId="0" applyFont="1" applyFill="1" applyBorder="1" applyAlignment="1">
      <alignment horizontal="center" vertical="center"/>
    </xf>
    <xf numFmtId="0" fontId="62" fillId="27" borderId="30" xfId="83" applyFont="1" applyFill="1" applyBorder="1" applyAlignment="1">
      <alignment vertical="center"/>
    </xf>
    <xf numFmtId="0" fontId="62" fillId="27" borderId="15" xfId="83" applyFont="1" applyFill="1" applyBorder="1" applyAlignment="1">
      <alignment vertical="center"/>
    </xf>
    <xf numFmtId="0" fontId="62" fillId="27" borderId="45" xfId="83" applyFont="1" applyFill="1" applyBorder="1" applyAlignment="1">
      <alignment vertical="center"/>
    </xf>
    <xf numFmtId="0" fontId="62" fillId="27" borderId="17" xfId="83" applyFont="1" applyFill="1" applyBorder="1" applyAlignment="1">
      <alignment vertical="center"/>
    </xf>
    <xf numFmtId="0" fontId="62" fillId="27" borderId="0" xfId="83" applyFont="1" applyFill="1" applyAlignment="1">
      <alignment vertical="center"/>
    </xf>
    <xf numFmtId="0" fontId="62" fillId="27" borderId="46" xfId="83" applyFont="1" applyFill="1" applyBorder="1" applyAlignment="1">
      <alignment vertical="center"/>
    </xf>
    <xf numFmtId="0" fontId="62" fillId="32" borderId="27" xfId="83" applyFont="1" applyFill="1" applyBorder="1" applyAlignment="1">
      <alignment vertical="center"/>
    </xf>
    <xf numFmtId="0" fontId="62" fillId="32" borderId="16" xfId="83" applyFont="1" applyFill="1" applyBorder="1" applyAlignment="1">
      <alignment vertical="center"/>
    </xf>
    <xf numFmtId="0" fontId="62" fillId="0" borderId="10" xfId="83" applyFont="1" applyBorder="1" applyAlignment="1">
      <alignment horizontal="center" vertical="center" shrinkToFit="1"/>
    </xf>
    <xf numFmtId="0" fontId="56" fillId="0" borderId="0" xfId="83" applyFont="1" applyAlignment="1">
      <alignment horizontal="center" vertical="center" shrinkToFit="1"/>
    </xf>
    <xf numFmtId="0" fontId="62" fillId="0" borderId="0" xfId="83" applyFont="1" applyAlignment="1">
      <alignment horizontal="left" vertical="center"/>
    </xf>
    <xf numFmtId="0" fontId="57" fillId="0" borderId="27" xfId="83" applyFont="1" applyBorder="1" applyAlignment="1">
      <alignment horizontal="center" vertical="center"/>
    </xf>
    <xf numFmtId="0" fontId="57" fillId="0" borderId="28" xfId="83" applyFont="1" applyBorder="1" applyAlignment="1">
      <alignment horizontal="center" vertical="center"/>
    </xf>
    <xf numFmtId="0" fontId="57" fillId="0" borderId="15" xfId="0" applyFont="1" applyBorder="1" applyAlignment="1">
      <alignment horizontal="left" vertical="center"/>
    </xf>
    <xf numFmtId="0" fontId="57" fillId="0" borderId="17" xfId="0" applyFont="1" applyBorder="1" applyAlignment="1">
      <alignment horizontal="center" vertical="center"/>
    </xf>
    <xf numFmtId="0" fontId="57" fillId="0" borderId="18" xfId="0" applyFont="1" applyBorder="1" applyAlignment="1">
      <alignment horizontal="center" vertical="center"/>
    </xf>
    <xf numFmtId="0" fontId="57" fillId="0" borderId="0" xfId="0" applyFont="1" applyAlignment="1">
      <alignment horizontal="right" vertical="center"/>
    </xf>
    <xf numFmtId="0" fontId="71" fillId="0" borderId="0" xfId="0" applyFont="1" applyAlignment="1">
      <alignment horizontal="left" vertical="center" wrapText="1"/>
    </xf>
    <xf numFmtId="0" fontId="62" fillId="0" borderId="0" xfId="0" applyFont="1" applyAlignment="1">
      <alignment horizontal="center" vertical="center"/>
    </xf>
    <xf numFmtId="0" fontId="57" fillId="0" borderId="15" xfId="0" applyFont="1" applyBorder="1" applyAlignment="1">
      <alignment vertical="center"/>
    </xf>
    <xf numFmtId="0" fontId="57" fillId="0" borderId="31" xfId="0" applyFont="1" applyBorder="1" applyAlignment="1">
      <alignment vertical="center"/>
    </xf>
    <xf numFmtId="0" fontId="62" fillId="0" borderId="11" xfId="0" applyFont="1" applyBorder="1" applyAlignment="1">
      <alignment horizontal="center" vertical="center"/>
    </xf>
    <xf numFmtId="0" fontId="62" fillId="32" borderId="10" xfId="0" applyFont="1" applyFill="1" applyBorder="1" applyAlignment="1">
      <alignment horizontal="center" vertical="center"/>
    </xf>
    <xf numFmtId="0" fontId="62" fillId="0" borderId="72" xfId="0" applyFont="1" applyBorder="1" applyAlignment="1">
      <alignment horizontal="center" vertical="center"/>
    </xf>
    <xf numFmtId="0" fontId="62" fillId="0" borderId="10" xfId="0" applyFont="1" applyBorder="1" applyAlignment="1">
      <alignment horizontal="center" vertical="center" shrinkToFit="1"/>
    </xf>
    <xf numFmtId="0" fontId="56" fillId="0" borderId="0" xfId="0" applyFont="1" applyAlignment="1">
      <alignment horizontal="center" vertical="center" shrinkToFit="1"/>
    </xf>
    <xf numFmtId="0" fontId="62" fillId="0" borderId="0" xfId="0" applyFont="1" applyAlignment="1">
      <alignment horizontal="left" vertical="center"/>
    </xf>
    <xf numFmtId="0" fontId="57" fillId="0" borderId="15" xfId="83" applyFont="1" applyBorder="1" applyAlignment="1">
      <alignment horizontal="left" vertical="center"/>
    </xf>
    <xf numFmtId="0" fontId="57" fillId="0" borderId="10" xfId="0" applyFont="1" applyBorder="1" applyAlignment="1">
      <alignment horizontal="center"/>
    </xf>
    <xf numFmtId="0" fontId="57" fillId="32" borderId="10" xfId="0" applyFont="1" applyFill="1" applyBorder="1" applyAlignment="1">
      <alignment horizontal="center" vertical="center"/>
    </xf>
    <xf numFmtId="0" fontId="71" fillId="0" borderId="0" xfId="0" applyFont="1" applyAlignment="1">
      <alignment vertical="center"/>
    </xf>
    <xf numFmtId="0" fontId="62" fillId="0" borderId="30" xfId="0" applyFont="1" applyBorder="1" applyAlignment="1">
      <alignment vertical="center" shrinkToFit="1"/>
    </xf>
    <xf numFmtId="0" fontId="62" fillId="0" borderId="15" xfId="0" applyFont="1" applyBorder="1" applyAlignment="1">
      <alignment vertical="center" shrinkToFit="1"/>
    </xf>
    <xf numFmtId="0" fontId="62" fillId="0" borderId="45" xfId="0" applyFont="1" applyBorder="1" applyAlignment="1">
      <alignment vertical="center" shrinkToFit="1"/>
    </xf>
    <xf numFmtId="0" fontId="62" fillId="0" borderId="17" xfId="0" applyFont="1" applyBorder="1" applyAlignment="1">
      <alignment vertical="center" shrinkToFit="1"/>
    </xf>
    <xf numFmtId="0" fontId="62" fillId="0" borderId="0" xfId="0" applyFont="1" applyAlignment="1">
      <alignment vertical="center" shrinkToFit="1"/>
    </xf>
    <xf numFmtId="0" fontId="62" fillId="0" borderId="46" xfId="0" applyFont="1" applyBorder="1" applyAlignment="1">
      <alignment vertical="center" shrinkToFit="1"/>
    </xf>
    <xf numFmtId="0" fontId="62" fillId="0" borderId="27" xfId="0" applyFont="1" applyBorder="1" applyAlignment="1">
      <alignment vertical="center" shrinkToFit="1"/>
    </xf>
    <xf numFmtId="0" fontId="62" fillId="0" borderId="16" xfId="0" applyFont="1" applyBorder="1" applyAlignment="1">
      <alignment vertical="center" shrinkToFit="1"/>
    </xf>
    <xf numFmtId="0" fontId="62" fillId="0" borderId="47" xfId="0" applyFont="1" applyBorder="1" applyAlignment="1">
      <alignment vertical="center" shrinkToFit="1"/>
    </xf>
    <xf numFmtId="0" fontId="62" fillId="0" borderId="0" xfId="0" applyFont="1" applyAlignment="1">
      <alignment horizontal="right" vertical="center"/>
    </xf>
    <xf numFmtId="0" fontId="71" fillId="0" borderId="0" xfId="0" applyFont="1" applyAlignment="1">
      <alignment horizontal="left" vertical="center"/>
    </xf>
    <xf numFmtId="0" fontId="71" fillId="0" borderId="0" xfId="0" applyFont="1" applyAlignment="1">
      <alignment horizontal="right" vertical="center"/>
    </xf>
    <xf numFmtId="0" fontId="62" fillId="0" borderId="46" xfId="0" applyFont="1" applyBorder="1" applyAlignment="1">
      <alignment vertical="center"/>
    </xf>
    <xf numFmtId="0" fontId="62" fillId="0" borderId="17" xfId="0" applyFont="1" applyBorder="1" applyAlignment="1">
      <alignment vertical="center"/>
    </xf>
    <xf numFmtId="0" fontId="62" fillId="0" borderId="27" xfId="0" applyFont="1" applyBorder="1" applyAlignment="1">
      <alignment vertical="center"/>
    </xf>
    <xf numFmtId="0" fontId="62" fillId="0" borderId="16" xfId="0" applyFont="1" applyBorder="1" applyAlignment="1">
      <alignment vertical="center"/>
    </xf>
    <xf numFmtId="0" fontId="62" fillId="0" borderId="47" xfId="0" applyFont="1" applyBorder="1" applyAlignment="1">
      <alignment vertical="center"/>
    </xf>
    <xf numFmtId="0" fontId="57" fillId="0" borderId="0" xfId="77" applyFont="1">
      <alignment vertical="center"/>
    </xf>
    <xf numFmtId="0" fontId="57" fillId="0" borderId="30" xfId="77" applyFont="1" applyBorder="1">
      <alignment vertical="center"/>
    </xf>
    <xf numFmtId="0" fontId="57" fillId="0" borderId="15" xfId="77" applyFont="1" applyBorder="1">
      <alignment vertical="center"/>
    </xf>
    <xf numFmtId="0" fontId="57" fillId="0" borderId="31" xfId="77" applyFont="1" applyBorder="1">
      <alignment vertical="center"/>
    </xf>
    <xf numFmtId="0" fontId="57" fillId="0" borderId="17" xfId="77" applyFont="1" applyBorder="1">
      <alignment vertical="center"/>
    </xf>
    <xf numFmtId="0" fontId="56" fillId="0" borderId="0" xfId="77" applyFont="1">
      <alignment vertical="center"/>
    </xf>
    <xf numFmtId="0" fontId="57" fillId="0" borderId="18" xfId="77" applyFont="1" applyBorder="1">
      <alignment vertical="center"/>
    </xf>
    <xf numFmtId="0" fontId="75" fillId="0" borderId="0" xfId="77" applyFont="1">
      <alignment vertical="center"/>
    </xf>
    <xf numFmtId="0" fontId="75" fillId="0" borderId="17" xfId="77" applyFont="1" applyBorder="1">
      <alignment vertical="center"/>
    </xf>
    <xf numFmtId="0" fontId="75" fillId="0" borderId="18" xfId="77" applyFont="1" applyBorder="1">
      <alignment vertical="center"/>
    </xf>
    <xf numFmtId="0" fontId="62" fillId="0" borderId="0" xfId="72" applyFont="1" applyAlignment="1">
      <alignment horizontal="center" vertical="center"/>
    </xf>
    <xf numFmtId="0" fontId="62" fillId="0" borderId="18" xfId="72" applyFont="1" applyBorder="1" applyAlignment="1">
      <alignment horizontal="center" vertical="center"/>
    </xf>
    <xf numFmtId="0" fontId="71" fillId="0" borderId="60" xfId="77" applyFont="1" applyBorder="1">
      <alignment vertical="center"/>
    </xf>
    <xf numFmtId="0" fontId="57" fillId="0" borderId="13" xfId="77" applyFont="1" applyBorder="1">
      <alignment vertical="center"/>
    </xf>
    <xf numFmtId="0" fontId="57" fillId="0" borderId="14" xfId="77" applyFont="1" applyBorder="1">
      <alignment vertical="center"/>
    </xf>
    <xf numFmtId="0" fontId="57" fillId="32" borderId="17" xfId="72" applyFont="1" applyFill="1" applyBorder="1" applyAlignment="1">
      <alignment horizontal="left" vertical="top"/>
    </xf>
    <xf numFmtId="0" fontId="57" fillId="32" borderId="0" xfId="72" applyFont="1" applyFill="1" applyAlignment="1">
      <alignment horizontal="left" vertical="top"/>
    </xf>
    <xf numFmtId="0" fontId="57" fillId="32" borderId="46" xfId="77" applyFont="1" applyFill="1" applyBorder="1">
      <alignment vertical="center"/>
    </xf>
    <xf numFmtId="0" fontId="57" fillId="32" borderId="57" xfId="72" applyFont="1" applyFill="1" applyBorder="1" applyAlignment="1">
      <alignment horizontal="left" vertical="top"/>
    </xf>
    <xf numFmtId="0" fontId="57" fillId="32" borderId="58" xfId="72" applyFont="1" applyFill="1" applyBorder="1" applyAlignment="1">
      <alignment horizontal="left" vertical="top"/>
    </xf>
    <xf numFmtId="0" fontId="57" fillId="32" borderId="58" xfId="72" applyFont="1" applyFill="1" applyBorder="1" applyAlignment="1">
      <alignment horizontal="right" vertical="top"/>
    </xf>
    <xf numFmtId="0" fontId="57" fillId="32" borderId="59" xfId="77" applyFont="1" applyFill="1" applyBorder="1">
      <alignment vertical="center"/>
    </xf>
    <xf numFmtId="0" fontId="57" fillId="32" borderId="27" xfId="72" applyFont="1" applyFill="1" applyBorder="1" applyAlignment="1">
      <alignment horizontal="left" vertical="top"/>
    </xf>
    <xf numFmtId="0" fontId="57" fillId="32" borderId="16" xfId="72" applyFont="1" applyFill="1" applyBorder="1" applyAlignment="1">
      <alignment horizontal="left" vertical="top"/>
    </xf>
    <xf numFmtId="0" fontId="57" fillId="32" borderId="47" xfId="77" applyFont="1" applyFill="1" applyBorder="1">
      <alignment vertical="center"/>
    </xf>
    <xf numFmtId="0" fontId="57" fillId="0" borderId="0" xfId="72" applyFont="1" applyAlignment="1">
      <alignment horizontal="center" vertical="center"/>
    </xf>
    <xf numFmtId="0" fontId="57" fillId="0" borderId="17" xfId="72" applyFont="1" applyBorder="1" applyAlignment="1">
      <alignment horizontal="center" vertical="center"/>
    </xf>
    <xf numFmtId="0" fontId="62" fillId="0" borderId="30" xfId="72" applyFont="1" applyBorder="1" applyAlignment="1">
      <alignment vertical="center"/>
    </xf>
    <xf numFmtId="0" fontId="62" fillId="0" borderId="15" xfId="72" applyFont="1" applyBorder="1" applyAlignment="1">
      <alignment vertical="center"/>
    </xf>
    <xf numFmtId="0" fontId="62" fillId="0" borderId="45" xfId="72" applyFont="1" applyBorder="1" applyAlignment="1">
      <alignment vertical="center"/>
    </xf>
    <xf numFmtId="0" fontId="57" fillId="0" borderId="18" xfId="72" applyFont="1" applyBorder="1" applyAlignment="1">
      <alignment horizontal="center" vertical="center"/>
    </xf>
    <xf numFmtId="0" fontId="62" fillId="0" borderId="17" xfId="72" applyFont="1" applyBorder="1" applyAlignment="1">
      <alignment horizontal="center" vertical="center"/>
    </xf>
    <xf numFmtId="0" fontId="62" fillId="0" borderId="27" xfId="72" applyFont="1" applyBorder="1" applyAlignment="1">
      <alignment horizontal="center" vertical="center"/>
    </xf>
    <xf numFmtId="0" fontId="57" fillId="0" borderId="16" xfId="83" applyFont="1" applyBorder="1" applyAlignment="1">
      <alignment horizontal="center" vertical="center"/>
    </xf>
    <xf numFmtId="0" fontId="57" fillId="0" borderId="27" xfId="77" applyFont="1" applyBorder="1">
      <alignment vertical="center"/>
    </xf>
    <xf numFmtId="0" fontId="57" fillId="0" borderId="16" xfId="77" applyFont="1" applyBorder="1">
      <alignment vertical="center"/>
    </xf>
    <xf numFmtId="0" fontId="57" fillId="0" borderId="28" xfId="77" applyFont="1" applyBorder="1">
      <alignment vertical="center"/>
    </xf>
    <xf numFmtId="0" fontId="62" fillId="0" borderId="17" xfId="72" applyFont="1" applyBorder="1" applyAlignment="1">
      <alignment horizontal="left" vertical="center"/>
    </xf>
    <xf numFmtId="0" fontId="57" fillId="0" borderId="12" xfId="77" applyFont="1" applyBorder="1">
      <alignment vertical="center"/>
    </xf>
    <xf numFmtId="0" fontId="62" fillId="0" borderId="0" xfId="77" applyFont="1">
      <alignment vertical="center"/>
    </xf>
    <xf numFmtId="0" fontId="62" fillId="0" borderId="17" xfId="77" applyFont="1" applyBorder="1">
      <alignment vertical="center"/>
    </xf>
    <xf numFmtId="0" fontId="62" fillId="0" borderId="18" xfId="77" applyFont="1" applyBorder="1">
      <alignment vertical="center"/>
    </xf>
    <xf numFmtId="0" fontId="62" fillId="32" borderId="10" xfId="77" applyFont="1" applyFill="1" applyBorder="1" applyAlignment="1">
      <alignment horizontal="center" vertical="center"/>
    </xf>
    <xf numFmtId="0" fontId="62" fillId="0" borderId="12" xfId="77" applyFont="1" applyBorder="1" applyAlignment="1">
      <alignment horizontal="center" vertical="center"/>
    </xf>
    <xf numFmtId="0" fontId="71" fillId="0" borderId="20" xfId="77" applyFont="1" applyBorder="1" applyAlignment="1">
      <alignment horizontal="center" vertical="center"/>
    </xf>
    <xf numFmtId="0" fontId="71" fillId="0" borderId="15" xfId="77" applyFont="1" applyBorder="1" applyAlignment="1">
      <alignment vertical="center" wrapText="1"/>
    </xf>
    <xf numFmtId="0" fontId="71" fillId="0" borderId="45" xfId="77" applyFont="1" applyBorder="1" applyAlignment="1">
      <alignment vertical="center" wrapText="1"/>
    </xf>
    <xf numFmtId="0" fontId="76" fillId="0" borderId="18" xfId="77" applyFont="1" applyBorder="1">
      <alignment vertical="center"/>
    </xf>
    <xf numFmtId="0" fontId="76" fillId="0" borderId="0" xfId="77" applyFont="1">
      <alignment vertical="center"/>
    </xf>
    <xf numFmtId="0" fontId="71" fillId="0" borderId="0" xfId="77" applyFont="1" applyAlignment="1">
      <alignment vertical="center" wrapText="1"/>
    </xf>
    <xf numFmtId="0" fontId="71" fillId="0" borderId="46" xfId="77" applyFont="1" applyBorder="1" applyAlignment="1">
      <alignment vertical="center" wrapText="1"/>
    </xf>
    <xf numFmtId="0" fontId="71" fillId="0" borderId="27" xfId="77" applyFont="1" applyBorder="1" applyAlignment="1">
      <alignment horizontal="center" vertical="center"/>
    </xf>
    <xf numFmtId="0" fontId="71" fillId="0" borderId="68" xfId="77" applyFont="1" applyBorder="1">
      <alignment vertical="center"/>
    </xf>
    <xf numFmtId="0" fontId="62" fillId="0" borderId="10" xfId="77" applyFont="1" applyBorder="1">
      <alignment vertical="center"/>
    </xf>
    <xf numFmtId="0" fontId="71" fillId="0" borderId="69" xfId="77" applyFont="1" applyBorder="1">
      <alignment vertical="center"/>
    </xf>
    <xf numFmtId="0" fontId="71" fillId="0" borderId="16" xfId="77" applyFont="1" applyBorder="1" applyAlignment="1">
      <alignment vertical="center" wrapText="1"/>
    </xf>
    <xf numFmtId="0" fontId="71" fillId="0" borderId="47" xfId="77" applyFont="1" applyBorder="1" applyAlignment="1">
      <alignment vertical="center" wrapText="1"/>
    </xf>
    <xf numFmtId="0" fontId="71" fillId="0" borderId="44" xfId="77" applyFont="1" applyBorder="1" applyAlignment="1">
      <alignment vertical="center" wrapText="1"/>
    </xf>
    <xf numFmtId="0" fontId="71" fillId="0" borderId="82" xfId="77" applyFont="1" applyBorder="1" applyAlignment="1">
      <alignment vertical="center" wrapText="1"/>
    </xf>
    <xf numFmtId="0" fontId="57" fillId="0" borderId="0" xfId="77" applyFont="1" applyAlignment="1">
      <alignment vertical="center" wrapText="1"/>
    </xf>
    <xf numFmtId="0" fontId="57" fillId="0" borderId="0" xfId="77" applyFont="1" applyAlignment="1">
      <alignment horizontal="right" vertical="center"/>
    </xf>
    <xf numFmtId="0" fontId="62" fillId="0" borderId="30" xfId="77" applyFont="1" applyBorder="1">
      <alignment vertical="center"/>
    </xf>
    <xf numFmtId="0" fontId="62" fillId="0" borderId="15" xfId="77" applyFont="1" applyBorder="1">
      <alignment vertical="center"/>
    </xf>
    <xf numFmtId="0" fontId="62" fillId="0" borderId="31" xfId="77" applyFont="1" applyBorder="1">
      <alignment vertical="center"/>
    </xf>
    <xf numFmtId="0" fontId="62" fillId="0" borderId="26" xfId="72" applyFont="1" applyBorder="1" applyAlignment="1">
      <alignment horizontal="center" vertical="center"/>
    </xf>
    <xf numFmtId="0" fontId="62" fillId="0" borderId="70" xfId="72" applyFont="1" applyBorder="1" applyAlignment="1">
      <alignment horizontal="center" vertical="center"/>
    </xf>
    <xf numFmtId="0" fontId="71" fillId="0" borderId="0" xfId="77" applyFont="1" applyAlignment="1">
      <alignment horizontal="center" vertical="center"/>
    </xf>
    <xf numFmtId="0" fontId="71" fillId="0" borderId="17" xfId="77" applyFont="1" applyBorder="1" applyAlignment="1">
      <alignment horizontal="center" vertical="center"/>
    </xf>
    <xf numFmtId="0" fontId="71" fillId="0" borderId="10" xfId="77" applyFont="1" applyBorder="1" applyAlignment="1">
      <alignment horizontal="center" vertical="center"/>
    </xf>
    <xf numFmtId="0" fontId="71" fillId="0" borderId="34" xfId="77" applyFont="1" applyBorder="1" applyAlignment="1">
      <alignment horizontal="center" vertical="center"/>
    </xf>
    <xf numFmtId="0" fontId="71" fillId="0" borderId="18" xfId="77" applyFont="1" applyBorder="1" applyAlignment="1">
      <alignment horizontal="center" vertical="center"/>
    </xf>
    <xf numFmtId="0" fontId="71" fillId="0" borderId="10" xfId="77" applyFont="1" applyBorder="1">
      <alignment vertical="center"/>
    </xf>
    <xf numFmtId="0" fontId="62" fillId="0" borderId="34" xfId="77" applyFont="1" applyBorder="1">
      <alignment vertical="center"/>
    </xf>
    <xf numFmtId="0" fontId="62" fillId="24" borderId="10" xfId="77" applyFont="1" applyFill="1" applyBorder="1">
      <alignment vertical="center"/>
    </xf>
    <xf numFmtId="0" fontId="62" fillId="24" borderId="34" xfId="77" applyFont="1" applyFill="1" applyBorder="1">
      <alignment vertical="center"/>
    </xf>
    <xf numFmtId="0" fontId="62" fillId="32" borderId="10" xfId="77" applyFont="1" applyFill="1" applyBorder="1">
      <alignment vertical="center"/>
    </xf>
    <xf numFmtId="0" fontId="62" fillId="32" borderId="34" xfId="77" applyFont="1" applyFill="1" applyBorder="1">
      <alignment vertical="center"/>
    </xf>
    <xf numFmtId="0" fontId="77" fillId="0" borderId="10" xfId="77" applyFont="1" applyBorder="1">
      <alignment vertical="center"/>
    </xf>
    <xf numFmtId="0" fontId="77" fillId="0" borderId="34" xfId="77" applyFont="1" applyBorder="1">
      <alignment vertical="center"/>
    </xf>
    <xf numFmtId="0" fontId="77" fillId="24" borderId="10" xfId="77" applyFont="1" applyFill="1" applyBorder="1">
      <alignment vertical="center"/>
    </xf>
    <xf numFmtId="0" fontId="77" fillId="24" borderId="34" xfId="77" applyFont="1" applyFill="1" applyBorder="1">
      <alignment vertical="center"/>
    </xf>
    <xf numFmtId="0" fontId="62" fillId="0" borderId="20" xfId="77" applyFont="1" applyBorder="1">
      <alignment vertical="center"/>
    </xf>
    <xf numFmtId="0" fontId="62" fillId="24" borderId="20" xfId="77" applyFont="1" applyFill="1" applyBorder="1">
      <alignment vertical="center"/>
    </xf>
    <xf numFmtId="0" fontId="62" fillId="32" borderId="20" xfId="77" applyFont="1" applyFill="1" applyBorder="1">
      <alignment vertical="center"/>
    </xf>
    <xf numFmtId="0" fontId="71" fillId="0" borderId="71" xfId="77" applyFont="1" applyBorder="1">
      <alignment vertical="center"/>
    </xf>
    <xf numFmtId="0" fontId="62" fillId="24" borderId="71" xfId="77" applyFont="1" applyFill="1" applyBorder="1">
      <alignment vertical="center"/>
    </xf>
    <xf numFmtId="0" fontId="62" fillId="24" borderId="53" xfId="77" applyFont="1" applyFill="1" applyBorder="1">
      <alignment vertical="center"/>
    </xf>
    <xf numFmtId="0" fontId="71" fillId="0" borderId="0" xfId="72" applyFont="1" applyAlignment="1">
      <alignment vertical="center"/>
    </xf>
    <xf numFmtId="0" fontId="62" fillId="0" borderId="0" xfId="72" applyFont="1" applyAlignment="1">
      <alignment horizontal="right" vertical="center"/>
    </xf>
    <xf numFmtId="0" fontId="78" fillId="0" borderId="0" xfId="98" applyFont="1">
      <alignment vertical="center"/>
    </xf>
    <xf numFmtId="0" fontId="57" fillId="0" borderId="0" xfId="98" applyFont="1">
      <alignment vertical="center"/>
    </xf>
    <xf numFmtId="0" fontId="79" fillId="0" borderId="0" xfId="98" applyFont="1">
      <alignment vertical="center"/>
    </xf>
    <xf numFmtId="0" fontId="57" fillId="0" borderId="38" xfId="98" applyFont="1" applyBorder="1" applyAlignment="1">
      <alignment vertical="center" wrapText="1"/>
    </xf>
    <xf numFmtId="0" fontId="59" fillId="0" borderId="36" xfId="94" applyFont="1" applyBorder="1" applyAlignment="1">
      <alignment horizontal="left" vertical="center" wrapText="1"/>
    </xf>
    <xf numFmtId="0" fontId="59" fillId="0" borderId="0" xfId="94" applyFont="1" applyAlignment="1">
      <alignment horizontal="left" vertical="center" wrapText="1"/>
    </xf>
    <xf numFmtId="0" fontId="59" fillId="0" borderId="158" xfId="94" applyFont="1" applyBorder="1" applyAlignment="1">
      <alignment horizontal="left" vertical="center" wrapText="1"/>
    </xf>
    <xf numFmtId="0" fontId="57" fillId="0" borderId="158" xfId="98" applyFont="1" applyBorder="1" applyAlignment="1">
      <alignment vertical="center" wrapText="1"/>
    </xf>
    <xf numFmtId="0" fontId="57" fillId="0" borderId="36" xfId="98" applyFont="1" applyBorder="1" applyAlignment="1">
      <alignment vertical="center" wrapText="1"/>
    </xf>
    <xf numFmtId="0" fontId="57" fillId="0" borderId="37" xfId="98" applyFont="1" applyBorder="1" applyAlignment="1">
      <alignment vertical="center" wrapText="1"/>
    </xf>
    <xf numFmtId="0" fontId="57" fillId="0" borderId="0" xfId="98" applyFont="1" applyAlignment="1">
      <alignment vertical="center" wrapText="1"/>
    </xf>
    <xf numFmtId="0" fontId="57" fillId="0" borderId="69" xfId="98" applyFont="1" applyBorder="1" applyAlignment="1">
      <alignment vertical="center" wrapText="1"/>
    </xf>
    <xf numFmtId="0" fontId="57" fillId="0" borderId="72" xfId="98" applyFont="1" applyBorder="1" applyAlignment="1">
      <alignment horizontal="center" vertical="center" wrapText="1"/>
    </xf>
    <xf numFmtId="0" fontId="57" fillId="0" borderId="76" xfId="98" applyFont="1" applyBorder="1" applyAlignment="1">
      <alignment horizontal="center" vertical="center" wrapText="1"/>
    </xf>
    <xf numFmtId="0" fontId="57" fillId="47" borderId="69" xfId="98" applyFont="1" applyFill="1" applyBorder="1" applyAlignment="1">
      <alignment vertical="center" wrapText="1"/>
    </xf>
    <xf numFmtId="0" fontId="57" fillId="47" borderId="10" xfId="98" applyFont="1" applyFill="1" applyBorder="1" applyAlignment="1">
      <alignment horizontal="center" vertical="center" wrapText="1"/>
    </xf>
    <xf numFmtId="0" fontId="57" fillId="47" borderId="10" xfId="98" applyFont="1" applyFill="1" applyBorder="1" applyAlignment="1">
      <alignment horizontal="center" vertical="center"/>
    </xf>
    <xf numFmtId="0" fontId="57" fillId="0" borderId="10" xfId="98" applyFont="1" applyBorder="1" applyAlignment="1">
      <alignment horizontal="center" vertical="center" wrapText="1"/>
    </xf>
    <xf numFmtId="0" fontId="57" fillId="0" borderId="10" xfId="98" applyFont="1" applyBorder="1" applyAlignment="1">
      <alignment horizontal="center" vertical="center"/>
    </xf>
    <xf numFmtId="0" fontId="57" fillId="47" borderId="69" xfId="98" applyFont="1" applyFill="1" applyBorder="1">
      <alignment vertical="center"/>
    </xf>
    <xf numFmtId="0" fontId="57" fillId="0" borderId="33" xfId="98" applyFont="1" applyBorder="1">
      <alignment vertical="center"/>
    </xf>
    <xf numFmtId="0" fontId="57" fillId="47" borderId="33" xfId="98" applyFont="1" applyFill="1" applyBorder="1">
      <alignment vertical="center"/>
    </xf>
    <xf numFmtId="0" fontId="57" fillId="47" borderId="33" xfId="98" applyFont="1" applyFill="1" applyBorder="1" applyAlignment="1">
      <alignment vertical="center" wrapText="1" shrinkToFit="1"/>
    </xf>
    <xf numFmtId="0" fontId="57" fillId="0" borderId="33" xfId="98" applyFont="1" applyBorder="1" applyAlignment="1">
      <alignment vertical="center" wrapText="1"/>
    </xf>
    <xf numFmtId="0" fontId="57" fillId="47" borderId="33" xfId="98" applyFont="1" applyFill="1" applyBorder="1" applyAlignment="1">
      <alignment vertical="center" wrapText="1"/>
    </xf>
    <xf numFmtId="0" fontId="57" fillId="47" borderId="0" xfId="98" applyFont="1" applyFill="1">
      <alignment vertical="center"/>
    </xf>
    <xf numFmtId="0" fontId="57" fillId="47" borderId="93" xfId="98" applyFont="1" applyFill="1" applyBorder="1" applyAlignment="1">
      <alignment vertical="center" wrapText="1"/>
    </xf>
    <xf numFmtId="0" fontId="57" fillId="0" borderId="93" xfId="98" applyFont="1" applyBorder="1" applyAlignment="1">
      <alignment vertical="center" wrapText="1"/>
    </xf>
    <xf numFmtId="0" fontId="57" fillId="0" borderId="93" xfId="98" applyFont="1" applyBorder="1">
      <alignment vertical="center"/>
    </xf>
    <xf numFmtId="0" fontId="57" fillId="0" borderId="205" xfId="98" applyFont="1" applyBorder="1">
      <alignment vertical="center"/>
    </xf>
    <xf numFmtId="0" fontId="57" fillId="0" borderId="0" xfId="98" applyFont="1" applyAlignment="1">
      <alignment horizontal="center" vertical="center"/>
    </xf>
    <xf numFmtId="0" fontId="56" fillId="0" borderId="0" xfId="76" applyFont="1">
      <alignment vertical="center"/>
    </xf>
    <xf numFmtId="0" fontId="56" fillId="0" borderId="0" xfId="76" applyFont="1" applyAlignment="1">
      <alignment vertical="center" textRotation="255" shrinkToFit="1"/>
    </xf>
    <xf numFmtId="0" fontId="56" fillId="0" borderId="0" xfId="76" applyFont="1" applyAlignment="1">
      <alignment horizontal="center" vertical="center"/>
    </xf>
    <xf numFmtId="0" fontId="56" fillId="0" borderId="0" xfId="76" applyFont="1" applyAlignment="1">
      <alignment horizontal="left" vertical="top" wrapText="1"/>
    </xf>
    <xf numFmtId="0" fontId="56" fillId="0" borderId="0" xfId="76" applyFont="1" applyAlignment="1">
      <alignment horizontal="left" vertical="center" textRotation="255" shrinkToFit="1"/>
    </xf>
    <xf numFmtId="0" fontId="81" fillId="0" borderId="0" xfId="76" applyFont="1" applyAlignment="1">
      <alignment horizontal="left" vertical="center"/>
    </xf>
    <xf numFmtId="0" fontId="57" fillId="0" borderId="0" xfId="59" applyFont="1" applyAlignment="1">
      <alignment vertical="center"/>
    </xf>
    <xf numFmtId="0" fontId="81" fillId="0" borderId="0" xfId="76" applyFont="1" applyAlignment="1">
      <alignment horizontal="center" vertical="center" shrinkToFit="1"/>
    </xf>
    <xf numFmtId="0" fontId="81" fillId="0" borderId="44" xfId="76" applyFont="1" applyBorder="1" applyAlignment="1">
      <alignment horizontal="center" vertical="center" shrinkToFit="1"/>
    </xf>
    <xf numFmtId="0" fontId="57" fillId="0" borderId="44" xfId="59" applyFont="1" applyBorder="1" applyAlignment="1">
      <alignment vertical="center"/>
    </xf>
    <xf numFmtId="0" fontId="60" fillId="0" borderId="0" xfId="76" applyFont="1" applyAlignment="1">
      <alignment horizontal="left" vertical="center" wrapText="1"/>
    </xf>
    <xf numFmtId="0" fontId="56" fillId="0" borderId="0" xfId="76" applyFont="1" applyAlignment="1">
      <alignment vertical="center" textRotation="255"/>
    </xf>
    <xf numFmtId="0" fontId="68" fillId="25" borderId="0" xfId="76" applyFont="1" applyFill="1">
      <alignment vertical="center"/>
    </xf>
    <xf numFmtId="0" fontId="57" fillId="0" borderId="48" xfId="76" applyFont="1" applyBorder="1" applyAlignment="1">
      <alignment vertical="center" shrinkToFit="1"/>
    </xf>
    <xf numFmtId="0" fontId="57" fillId="0" borderId="86" xfId="76" applyFont="1" applyBorder="1" applyAlignment="1">
      <alignment vertical="center" shrinkToFit="1"/>
    </xf>
    <xf numFmtId="0" fontId="70" fillId="25" borderId="0" xfId="76" applyFont="1" applyFill="1">
      <alignment vertical="center"/>
    </xf>
    <xf numFmtId="0" fontId="81" fillId="25" borderId="0" xfId="76" applyFont="1" applyFill="1">
      <alignment vertical="center"/>
    </xf>
    <xf numFmtId="0" fontId="57" fillId="25" borderId="0" xfId="76" applyFont="1" applyFill="1">
      <alignment vertical="center"/>
    </xf>
    <xf numFmtId="0" fontId="69" fillId="25" borderId="0" xfId="76" applyFont="1" applyFill="1" applyAlignment="1">
      <alignment horizontal="left" vertical="top"/>
    </xf>
    <xf numFmtId="0" fontId="85" fillId="37" borderId="0" xfId="76" applyFont="1" applyFill="1" applyAlignment="1">
      <alignment vertical="top"/>
    </xf>
    <xf numFmtId="0" fontId="85" fillId="37" borderId="0" xfId="76" applyFont="1" applyFill="1" applyAlignment="1">
      <alignment horizontal="left" vertical="top"/>
    </xf>
    <xf numFmtId="0" fontId="68" fillId="25" borderId="0" xfId="62" applyFont="1" applyFill="1">
      <alignment vertical="center"/>
    </xf>
    <xf numFmtId="0" fontId="69" fillId="25" borderId="0" xfId="89" applyFont="1" applyFill="1" applyAlignment="1">
      <alignment horizontal="left" vertical="center" wrapText="1"/>
    </xf>
    <xf numFmtId="0" fontId="68" fillId="25" borderId="0" xfId="59" applyFont="1" applyFill="1"/>
    <xf numFmtId="0" fontId="85" fillId="37" borderId="0" xfId="89" applyFont="1" applyFill="1" applyAlignment="1">
      <alignment horizontal="left" vertical="top"/>
    </xf>
    <xf numFmtId="0" fontId="83" fillId="37" borderId="0" xfId="62" applyFont="1" applyFill="1">
      <alignment vertical="center"/>
    </xf>
    <xf numFmtId="0" fontId="83" fillId="37" borderId="0" xfId="62" applyFont="1" applyFill="1" applyAlignment="1">
      <alignment vertical="top"/>
    </xf>
    <xf numFmtId="0" fontId="85" fillId="37" borderId="0" xfId="62" applyFont="1" applyFill="1" applyAlignment="1">
      <alignment vertical="top"/>
    </xf>
    <xf numFmtId="0" fontId="57" fillId="0" borderId="0" xfId="76" applyFont="1">
      <alignment vertical="center"/>
    </xf>
    <xf numFmtId="0" fontId="57" fillId="0" borderId="0" xfId="76" applyFont="1" applyAlignment="1">
      <alignment horizontal="left" vertical="center"/>
    </xf>
    <xf numFmtId="0" fontId="68" fillId="25" borderId="0" xfId="76" applyFont="1" applyFill="1" applyAlignment="1">
      <alignment horizontal="left" vertical="center"/>
    </xf>
    <xf numFmtId="0" fontId="55" fillId="0" borderId="0" xfId="62" applyFont="1">
      <alignment vertical="center"/>
    </xf>
    <xf numFmtId="0" fontId="57" fillId="0" borderId="0" xfId="62" applyFont="1">
      <alignment vertical="center"/>
    </xf>
    <xf numFmtId="0" fontId="57" fillId="0" borderId="0" xfId="62" applyFont="1" applyAlignment="1">
      <alignment horizontal="right" vertical="center"/>
    </xf>
    <xf numFmtId="0" fontId="55" fillId="0" borderId="0" xfId="62" applyFont="1" applyAlignment="1">
      <alignment horizontal="center" vertical="center"/>
    </xf>
    <xf numFmtId="0" fontId="56" fillId="0" borderId="20" xfId="62" applyFont="1" applyBorder="1" applyAlignment="1">
      <alignment horizontal="center" vertical="center"/>
    </xf>
    <xf numFmtId="0" fontId="57" fillId="0" borderId="10" xfId="62" applyFont="1" applyBorder="1" applyAlignment="1">
      <alignment horizontal="left" vertical="center"/>
    </xf>
    <xf numFmtId="0" fontId="57" fillId="0" borderId="20" xfId="62" applyFont="1" applyBorder="1" applyAlignment="1">
      <alignment horizontal="center" vertical="center"/>
    </xf>
    <xf numFmtId="0" fontId="57" fillId="0" borderId="13" xfId="62" applyFont="1" applyBorder="1" applyAlignment="1">
      <alignment horizontal="center" vertical="center"/>
    </xf>
    <xf numFmtId="0" fontId="57" fillId="0" borderId="43" xfId="62" applyFont="1" applyBorder="1" applyAlignment="1">
      <alignment horizontal="left" vertical="center"/>
    </xf>
    <xf numFmtId="0" fontId="57" fillId="0" borderId="30" xfId="62" applyFont="1" applyBorder="1">
      <alignment vertical="center"/>
    </xf>
    <xf numFmtId="0" fontId="57" fillId="0" borderId="15" xfId="62" applyFont="1" applyBorder="1">
      <alignment vertical="center"/>
    </xf>
    <xf numFmtId="0" fontId="57" fillId="0" borderId="31" xfId="62" applyFont="1" applyBorder="1">
      <alignment vertical="center"/>
    </xf>
    <xf numFmtId="0" fontId="57" fillId="0" borderId="41" xfId="62" applyFont="1" applyBorder="1" applyAlignment="1">
      <alignment horizontal="left" vertical="center"/>
    </xf>
    <xf numFmtId="0" fontId="57" fillId="0" borderId="17" xfId="62" applyFont="1" applyBorder="1">
      <alignment vertical="center"/>
    </xf>
    <xf numFmtId="0" fontId="57" fillId="0" borderId="10" xfId="62" applyFont="1" applyBorder="1" applyAlignment="1">
      <alignment horizontal="center" vertical="center"/>
    </xf>
    <xf numFmtId="0" fontId="57" fillId="0" borderId="10" xfId="62" applyFont="1" applyBorder="1" applyAlignment="1">
      <alignment horizontal="center" vertical="center" justifyLastLine="1"/>
    </xf>
    <xf numFmtId="0" fontId="57" fillId="0" borderId="10" xfId="62" applyFont="1" applyBorder="1" applyAlignment="1">
      <alignment horizontal="center" vertical="center" wrapText="1" justifyLastLine="1"/>
    </xf>
    <xf numFmtId="0" fontId="57" fillId="0" borderId="18" xfId="62" applyFont="1" applyBorder="1">
      <alignment vertical="center"/>
    </xf>
    <xf numFmtId="0" fontId="57" fillId="0" borderId="10" xfId="62" applyFont="1" applyBorder="1">
      <alignment vertical="center"/>
    </xf>
    <xf numFmtId="180" fontId="57" fillId="0" borderId="10" xfId="62" applyNumberFormat="1" applyFont="1" applyBorder="1">
      <alignment vertical="center"/>
    </xf>
    <xf numFmtId="0" fontId="57" fillId="0" borderId="39" xfId="62" applyFont="1" applyBorder="1" applyAlignment="1">
      <alignment horizontal="center" vertical="center"/>
    </xf>
    <xf numFmtId="0" fontId="57" fillId="0" borderId="39" xfId="62" applyFont="1" applyBorder="1">
      <alignment vertical="center"/>
    </xf>
    <xf numFmtId="180" fontId="57" fillId="0" borderId="39" xfId="62" applyNumberFormat="1" applyFont="1" applyBorder="1">
      <alignment vertical="center"/>
    </xf>
    <xf numFmtId="0" fontId="57" fillId="0" borderId="72" xfId="62" applyFont="1" applyBorder="1" applyAlignment="1">
      <alignment horizontal="center" vertical="center" justifyLastLine="1"/>
    </xf>
    <xf numFmtId="0" fontId="57" fillId="0" borderId="72" xfId="62" applyFont="1" applyBorder="1" applyAlignment="1">
      <alignment vertical="center" justifyLastLine="1"/>
    </xf>
    <xf numFmtId="180" fontId="57" fillId="0" borderId="72" xfId="62" applyNumberFormat="1" applyFont="1" applyBorder="1">
      <alignment vertical="center"/>
    </xf>
    <xf numFmtId="0" fontId="57" fillId="0" borderId="0" xfId="62" applyFont="1" applyAlignment="1">
      <alignment horizontal="center" vertical="center" justifyLastLine="1"/>
    </xf>
    <xf numFmtId="0" fontId="57" fillId="0" borderId="0" xfId="62" applyFont="1" applyAlignment="1">
      <alignment vertical="center" justifyLastLine="1"/>
    </xf>
    <xf numFmtId="0" fontId="57" fillId="0" borderId="0" xfId="62" applyFont="1" applyAlignment="1">
      <alignment horizontal="left" vertical="center" wrapText="1"/>
    </xf>
    <xf numFmtId="0" fontId="57" fillId="0" borderId="27" xfId="62" applyFont="1" applyBorder="1">
      <alignment vertical="center"/>
    </xf>
    <xf numFmtId="0" fontId="57" fillId="0" borderId="28" xfId="62" applyFont="1" applyBorder="1">
      <alignment vertical="center"/>
    </xf>
    <xf numFmtId="0" fontId="70" fillId="0" borderId="0" xfId="62" applyFont="1">
      <alignment vertical="center"/>
    </xf>
    <xf numFmtId="0" fontId="56" fillId="0" borderId="0" xfId="62" applyFont="1" applyAlignment="1">
      <alignment horizontal="right" vertical="center"/>
    </xf>
    <xf numFmtId="0" fontId="56" fillId="32" borderId="10" xfId="62" applyFont="1" applyFill="1" applyBorder="1" applyAlignment="1">
      <alignment horizontal="center" vertical="center" wrapText="1"/>
    </xf>
    <xf numFmtId="0" fontId="69" fillId="0" borderId="43" xfId="59" applyFont="1" applyBorder="1" applyAlignment="1">
      <alignment horizontal="center" vertical="center" shrinkToFit="1"/>
    </xf>
    <xf numFmtId="0" fontId="69" fillId="0" borderId="10" xfId="59" applyFont="1" applyBorder="1" applyAlignment="1">
      <alignment horizontal="right" vertical="center"/>
    </xf>
    <xf numFmtId="0" fontId="69" fillId="0" borderId="10" xfId="59" applyFont="1" applyBorder="1" applyAlignment="1">
      <alignment horizontal="center" vertical="center" shrinkToFit="1"/>
    </xf>
    <xf numFmtId="0" fontId="69" fillId="0" borderId="41" xfId="59" applyFont="1" applyBorder="1" applyAlignment="1">
      <alignment horizontal="center" vertical="center" shrinkToFit="1"/>
    </xf>
    <xf numFmtId="0" fontId="69" fillId="32" borderId="43" xfId="59" applyFont="1" applyFill="1" applyBorder="1" applyAlignment="1">
      <alignment horizontal="center" vertical="center" shrinkToFit="1"/>
    </xf>
    <xf numFmtId="0" fontId="69" fillId="32" borderId="74" xfId="59" applyFont="1" applyFill="1" applyBorder="1" applyAlignment="1">
      <alignment horizontal="center" vertical="center" shrinkToFit="1"/>
    </xf>
    <xf numFmtId="0" fontId="69" fillId="0" borderId="90" xfId="59" applyFont="1" applyBorder="1" applyAlignment="1">
      <alignment horizontal="center" vertical="center" shrinkToFit="1"/>
    </xf>
    <xf numFmtId="0" fontId="69" fillId="32" borderId="42" xfId="59" applyFont="1" applyFill="1" applyBorder="1" applyAlignment="1">
      <alignment horizontal="center" vertical="center" shrinkToFit="1"/>
    </xf>
    <xf numFmtId="0" fontId="69" fillId="0" borderId="89" xfId="59" applyFont="1" applyBorder="1" applyAlignment="1">
      <alignment horizontal="center" vertical="center" shrinkToFit="1"/>
    </xf>
    <xf numFmtId="0" fontId="69" fillId="32" borderId="87" xfId="59" applyFont="1" applyFill="1" applyBorder="1" applyAlignment="1">
      <alignment horizontal="center" vertical="center" shrinkToFit="1"/>
    </xf>
    <xf numFmtId="0" fontId="69" fillId="0" borderId="88" xfId="59" applyFont="1" applyBorder="1" applyAlignment="1">
      <alignment horizontal="center" vertical="center" shrinkToFit="1"/>
    </xf>
    <xf numFmtId="0" fontId="69" fillId="0" borderId="85" xfId="59" applyFont="1" applyBorder="1" applyAlignment="1">
      <alignment horizontal="center" vertical="center" shrinkToFit="1"/>
    </xf>
    <xf numFmtId="176" fontId="69" fillId="0" borderId="85" xfId="59" applyNumberFormat="1" applyFont="1" applyBorder="1" applyAlignment="1">
      <alignment horizontal="center" vertical="center" shrinkToFit="1"/>
    </xf>
    <xf numFmtId="0" fontId="69" fillId="0" borderId="40" xfId="59" applyFont="1" applyBorder="1" applyAlignment="1">
      <alignment horizontal="center" vertical="center" shrinkToFit="1"/>
    </xf>
    <xf numFmtId="181" fontId="69" fillId="0" borderId="85" xfId="59" applyNumberFormat="1" applyFont="1" applyBorder="1" applyAlignment="1">
      <alignment horizontal="center" vertical="center" shrinkToFit="1"/>
    </xf>
    <xf numFmtId="0" fontId="69" fillId="32" borderId="10" xfId="59" applyFont="1" applyFill="1" applyBorder="1" applyAlignment="1">
      <alignment horizontal="center" vertical="center" shrinkToFit="1"/>
    </xf>
    <xf numFmtId="0" fontId="69" fillId="32" borderId="20" xfId="59" applyFont="1" applyFill="1" applyBorder="1" applyAlignment="1">
      <alignment horizontal="center" vertical="center" shrinkToFit="1"/>
    </xf>
    <xf numFmtId="0" fontId="86" fillId="0" borderId="0" xfId="62" applyFont="1">
      <alignment vertical="center"/>
    </xf>
    <xf numFmtId="0" fontId="57" fillId="0" borderId="20" xfId="62" applyFont="1" applyBorder="1">
      <alignment vertical="center"/>
    </xf>
    <xf numFmtId="0" fontId="57" fillId="0" borderId="13" xfId="62" applyFont="1" applyBorder="1" applyAlignment="1">
      <alignment horizontal="left" vertical="center" wrapText="1"/>
    </xf>
    <xf numFmtId="0" fontId="57" fillId="0" borderId="41" xfId="62" applyFont="1" applyBorder="1">
      <alignment vertical="center"/>
    </xf>
    <xf numFmtId="0" fontId="57" fillId="0" borderId="0" xfId="62" applyFont="1" applyAlignment="1">
      <alignment vertical="center" wrapText="1"/>
    </xf>
    <xf numFmtId="0" fontId="57" fillId="0" borderId="20" xfId="62" applyFont="1" applyBorder="1" applyAlignment="1">
      <alignment horizontal="left" vertical="center"/>
    </xf>
    <xf numFmtId="0" fontId="62" fillId="0" borderId="72" xfId="62" applyFont="1" applyBorder="1" applyAlignment="1">
      <alignment vertical="center" textRotation="255"/>
    </xf>
    <xf numFmtId="0" fontId="57" fillId="0" borderId="16" xfId="62" applyFont="1" applyBorder="1">
      <alignment vertical="center"/>
    </xf>
    <xf numFmtId="0" fontId="57" fillId="0" borderId="16" xfId="62" applyFont="1" applyBorder="1" applyAlignment="1">
      <alignment horizontal="right" vertical="center"/>
    </xf>
    <xf numFmtId="0" fontId="57" fillId="32" borderId="72" xfId="62" applyFont="1" applyFill="1" applyBorder="1" applyAlignment="1">
      <alignment horizontal="center" vertical="center"/>
    </xf>
    <xf numFmtId="0" fontId="62" fillId="0" borderId="214" xfId="62" applyFont="1" applyBorder="1" applyAlignment="1">
      <alignment vertical="center" wrapText="1"/>
    </xf>
    <xf numFmtId="0" fontId="57" fillId="32" borderId="72" xfId="62" applyFont="1" applyFill="1" applyBorder="1">
      <alignment vertical="center"/>
    </xf>
    <xf numFmtId="0" fontId="57" fillId="0" borderId="17" xfId="62" applyFont="1" applyBorder="1" applyAlignment="1">
      <alignment horizontal="center" vertical="center" wrapText="1" justifyLastLine="1"/>
    </xf>
    <xf numFmtId="0" fontId="57" fillId="32" borderId="10" xfId="62" applyFont="1" applyFill="1" applyBorder="1" applyAlignment="1">
      <alignment horizontal="center" vertical="center"/>
    </xf>
    <xf numFmtId="0" fontId="62" fillId="0" borderId="214" xfId="62" applyFont="1" applyBorder="1" applyAlignment="1">
      <alignment horizontal="left" vertical="center" wrapText="1"/>
    </xf>
    <xf numFmtId="0" fontId="57" fillId="32" borderId="10" xfId="62" applyFont="1" applyFill="1" applyBorder="1">
      <alignment vertical="center"/>
    </xf>
    <xf numFmtId="0" fontId="62" fillId="0" borderId="217" xfId="62" applyFont="1" applyBorder="1" applyAlignment="1">
      <alignment vertical="center" wrapText="1"/>
    </xf>
    <xf numFmtId="0" fontId="62" fillId="0" borderId="28" xfId="62" applyFont="1" applyBorder="1" applyAlignment="1">
      <alignment vertical="center" wrapText="1"/>
    </xf>
    <xf numFmtId="0" fontId="57" fillId="0" borderId="0" xfId="62" quotePrefix="1" applyFont="1" applyAlignment="1">
      <alignment horizontal="right" vertical="top"/>
    </xf>
    <xf numFmtId="0" fontId="57" fillId="0" borderId="0" xfId="62" applyFont="1" applyAlignment="1">
      <alignment vertical="top" wrapText="1"/>
    </xf>
    <xf numFmtId="0" fontId="57" fillId="0" borderId="0" xfId="62" applyFont="1" applyAlignment="1">
      <alignment horizontal="right" vertical="top"/>
    </xf>
    <xf numFmtId="0" fontId="57" fillId="0" borderId="12" xfId="62" applyFont="1" applyBorder="1" applyAlignment="1">
      <alignment horizontal="left" vertical="center" wrapText="1"/>
    </xf>
    <xf numFmtId="0" fontId="57" fillId="0" borderId="15" xfId="62" applyFont="1" applyBorder="1" applyAlignment="1">
      <alignment horizontal="right" vertical="center"/>
    </xf>
    <xf numFmtId="0" fontId="57" fillId="0" borderId="0" xfId="78" applyFont="1">
      <alignment vertical="center"/>
    </xf>
    <xf numFmtId="0" fontId="57" fillId="0" borderId="0" xfId="95" applyFont="1">
      <alignment vertical="center"/>
    </xf>
    <xf numFmtId="0" fontId="57" fillId="0" borderId="0" xfId="78" applyFont="1" applyAlignment="1">
      <alignment horizontal="center" vertical="center"/>
    </xf>
    <xf numFmtId="0" fontId="57" fillId="0" borderId="10" xfId="95" applyFont="1" applyBorder="1">
      <alignment vertical="center"/>
    </xf>
    <xf numFmtId="0" fontId="57" fillId="0" borderId="0" xfId="95" applyFont="1" applyAlignment="1">
      <alignment horizontal="left" vertical="center"/>
    </xf>
    <xf numFmtId="0" fontId="57" fillId="0" borderId="10" xfId="95" applyFont="1" applyBorder="1" applyAlignment="1">
      <alignment horizontal="left" vertical="center"/>
    </xf>
    <xf numFmtId="0" fontId="57" fillId="32" borderId="20" xfId="95" applyFont="1" applyFill="1" applyBorder="1">
      <alignment vertical="center"/>
    </xf>
    <xf numFmtId="0" fontId="57" fillId="0" borderId="12" xfId="95" applyFont="1" applyBorder="1" applyAlignment="1">
      <alignment horizontal="left" vertical="center"/>
    </xf>
    <xf numFmtId="0" fontId="57" fillId="0" borderId="0" xfId="78" applyFont="1" applyAlignment="1">
      <alignment vertical="center" wrapText="1"/>
    </xf>
    <xf numFmtId="0" fontId="57" fillId="0" borderId="15" xfId="62" applyFont="1" applyBorder="1" applyAlignment="1">
      <alignment horizontal="center" vertical="center"/>
    </xf>
    <xf numFmtId="0" fontId="57" fillId="0" borderId="31" xfId="62" applyFont="1" applyBorder="1" applyAlignment="1">
      <alignment horizontal="center" vertical="center"/>
    </xf>
    <xf numFmtId="0" fontId="57" fillId="0" borderId="0" xfId="62" applyFont="1" applyAlignment="1">
      <alignment horizontal="center" vertical="center"/>
    </xf>
    <xf numFmtId="0" fontId="57" fillId="0" borderId="110" xfId="62" applyFont="1" applyBorder="1" applyAlignment="1">
      <alignment horizontal="center" vertical="center"/>
    </xf>
    <xf numFmtId="0" fontId="57" fillId="0" borderId="70" xfId="62" applyFont="1" applyBorder="1" applyAlignment="1">
      <alignment horizontal="left" vertical="center"/>
    </xf>
    <xf numFmtId="0" fontId="57" fillId="0" borderId="70" xfId="62" applyFont="1" applyBorder="1" applyAlignment="1">
      <alignment horizontal="center" vertical="center"/>
    </xf>
    <xf numFmtId="0" fontId="57" fillId="0" borderId="73" xfId="62" applyFont="1" applyBorder="1" applyAlignment="1">
      <alignment horizontal="center" vertical="center"/>
    </xf>
    <xf numFmtId="0" fontId="57" fillId="0" borderId="112" xfId="62" applyFont="1" applyBorder="1" applyAlignment="1">
      <alignment horizontal="center" vertical="center"/>
    </xf>
    <xf numFmtId="0" fontId="57" fillId="0" borderId="18" xfId="62" applyFont="1" applyBorder="1" applyAlignment="1">
      <alignment horizontal="center" vertical="center"/>
    </xf>
    <xf numFmtId="0" fontId="57" fillId="0" borderId="74" xfId="62" applyFont="1" applyBorder="1" applyAlignment="1">
      <alignment horizontal="left" vertical="center" wrapText="1" justifyLastLine="1"/>
    </xf>
    <xf numFmtId="0" fontId="57" fillId="0" borderId="40" xfId="62" applyFont="1" applyBorder="1" applyAlignment="1">
      <alignment horizontal="left" vertical="center" wrapText="1" justifyLastLine="1"/>
    </xf>
    <xf numFmtId="0" fontId="57" fillId="0" borderId="42" xfId="62" applyFont="1" applyBorder="1" applyAlignment="1">
      <alignment horizontal="left" vertical="center" wrapText="1" justifyLastLine="1"/>
    </xf>
    <xf numFmtId="0" fontId="57" fillId="0" borderId="85" xfId="62" applyFont="1" applyBorder="1" applyAlignment="1">
      <alignment horizontal="left" vertical="center" wrapText="1" justifyLastLine="1"/>
    </xf>
    <xf numFmtId="0" fontId="57" fillId="0" borderId="10" xfId="62" applyFont="1" applyBorder="1" applyAlignment="1">
      <alignment horizontal="center" vertical="center" wrapText="1"/>
    </xf>
    <xf numFmtId="0" fontId="57" fillId="32" borderId="39" xfId="62" applyFont="1" applyFill="1" applyBorder="1">
      <alignment vertical="center"/>
    </xf>
    <xf numFmtId="0" fontId="57" fillId="0" borderId="0" xfId="62" applyFont="1" applyAlignment="1">
      <alignment vertical="top"/>
    </xf>
    <xf numFmtId="0" fontId="57" fillId="0" borderId="0" xfId="62" applyFont="1" applyAlignment="1">
      <alignment horizontal="left" vertical="top" justifyLastLine="1"/>
    </xf>
    <xf numFmtId="0" fontId="57" fillId="0" borderId="0" xfId="62" applyFont="1" applyAlignment="1">
      <alignment horizontal="center" vertical="top"/>
    </xf>
    <xf numFmtId="0" fontId="57" fillId="0" borderId="0" xfId="62" applyFont="1" applyAlignment="1">
      <alignment vertical="top" justifyLastLine="1"/>
    </xf>
    <xf numFmtId="0" fontId="57" fillId="0" borderId="18" xfId="62" applyFont="1" applyBorder="1" applyAlignment="1">
      <alignment vertical="top"/>
    </xf>
    <xf numFmtId="0" fontId="57" fillId="0" borderId="0" xfId="62" applyFont="1" applyAlignment="1">
      <alignment horizontal="right" vertical="top" justifyLastLine="1"/>
    </xf>
    <xf numFmtId="0" fontId="57" fillId="0" borderId="16" xfId="62" applyFont="1" applyBorder="1" applyAlignment="1">
      <alignment horizontal="right" vertical="center" justifyLastLine="1"/>
    </xf>
    <xf numFmtId="0" fontId="57" fillId="0" borderId="16" xfId="62" applyFont="1" applyBorder="1" applyAlignment="1">
      <alignment horizontal="center" vertical="center"/>
    </xf>
    <xf numFmtId="0" fontId="57" fillId="0" borderId="16" xfId="62" applyFont="1" applyBorder="1" applyAlignment="1">
      <alignment vertical="center" justifyLastLine="1"/>
    </xf>
    <xf numFmtId="0" fontId="57" fillId="0" borderId="0" xfId="62" applyFont="1" applyAlignment="1">
      <alignment horizontal="left" vertical="center"/>
    </xf>
    <xf numFmtId="0" fontId="55" fillId="0" borderId="0" xfId="65" applyFont="1">
      <alignment vertical="center"/>
    </xf>
    <xf numFmtId="0" fontId="57" fillId="0" borderId="0" xfId="65" applyFont="1">
      <alignment vertical="center"/>
    </xf>
    <xf numFmtId="0" fontId="55" fillId="0" borderId="0" xfId="65" applyFont="1" applyAlignment="1">
      <alignment horizontal="center" vertical="center"/>
    </xf>
    <xf numFmtId="0" fontId="57" fillId="0" borderId="20" xfId="0" applyFont="1" applyBorder="1" applyAlignment="1">
      <alignment horizontal="left" vertical="center"/>
    </xf>
    <xf numFmtId="0" fontId="57" fillId="0" borderId="43" xfId="0" applyFont="1" applyBorder="1" applyAlignment="1">
      <alignment horizontal="left" vertical="center" indent="1"/>
    </xf>
    <xf numFmtId="0" fontId="57" fillId="0" borderId="30" xfId="59" applyFont="1" applyBorder="1" applyAlignment="1">
      <alignment horizontal="left" vertical="center"/>
    </xf>
    <xf numFmtId="0" fontId="57" fillId="0" borderId="15" xfId="59" applyFont="1" applyBorder="1" applyAlignment="1">
      <alignment horizontal="left" vertical="center"/>
    </xf>
    <xf numFmtId="0" fontId="62" fillId="0" borderId="15" xfId="59" applyFont="1" applyBorder="1" applyAlignment="1">
      <alignment horizontal="left" vertical="center"/>
    </xf>
    <xf numFmtId="0" fontId="57" fillId="0" borderId="31" xfId="59" applyFont="1" applyBorder="1" applyAlignment="1">
      <alignment horizontal="left" vertical="center"/>
    </xf>
    <xf numFmtId="0" fontId="57" fillId="0" borderId="17" xfId="59" applyFont="1" applyBorder="1" applyAlignment="1">
      <alignment horizontal="left" vertical="center"/>
    </xf>
    <xf numFmtId="0" fontId="57" fillId="0" borderId="0" xfId="59" applyFont="1" applyAlignment="1">
      <alignment horizontal="left" vertical="center"/>
    </xf>
    <xf numFmtId="0" fontId="62" fillId="0" borderId="0" xfId="59" applyFont="1" applyAlignment="1">
      <alignment horizontal="left" vertical="center"/>
    </xf>
    <xf numFmtId="0" fontId="57" fillId="0" borderId="18" xfId="59" applyFont="1" applyBorder="1" applyAlignment="1">
      <alignment horizontal="left" vertical="center"/>
    </xf>
    <xf numFmtId="0" fontId="57" fillId="0" borderId="16" xfId="0" applyFont="1" applyBorder="1" applyAlignment="1">
      <alignment horizontal="left" vertical="center" indent="1"/>
    </xf>
    <xf numFmtId="0" fontId="57" fillId="0" borderId="27" xfId="59" applyFont="1" applyBorder="1" applyAlignment="1">
      <alignment horizontal="left" vertical="center"/>
    </xf>
    <xf numFmtId="0" fontId="57" fillId="0" borderId="16" xfId="59" applyFont="1" applyBorder="1" applyAlignment="1">
      <alignment horizontal="left" vertical="center"/>
    </xf>
    <xf numFmtId="0" fontId="62" fillId="0" borderId="16" xfId="59" applyFont="1" applyBorder="1" applyAlignment="1">
      <alignment horizontal="left" vertical="center"/>
    </xf>
    <xf numFmtId="0" fontId="57" fillId="0" borderId="28" xfId="59" applyFont="1" applyBorder="1" applyAlignment="1">
      <alignment horizontal="left" vertical="center"/>
    </xf>
    <xf numFmtId="0" fontId="57" fillId="0" borderId="30" xfId="0" applyFont="1" applyBorder="1" applyAlignment="1">
      <alignment vertical="center"/>
    </xf>
    <xf numFmtId="0" fontId="57" fillId="0" borderId="17" xfId="0" applyFont="1" applyBorder="1" applyAlignment="1">
      <alignment vertical="center"/>
    </xf>
    <xf numFmtId="0" fontId="57" fillId="0" borderId="10" xfId="0" applyFont="1" applyBorder="1" applyAlignment="1">
      <alignment vertical="center" wrapText="1"/>
    </xf>
    <xf numFmtId="184" fontId="57" fillId="32" borderId="10" xfId="0" applyNumberFormat="1" applyFont="1" applyFill="1" applyBorder="1" applyAlignment="1">
      <alignment horizontal="right" vertical="center"/>
    </xf>
    <xf numFmtId="0" fontId="57" fillId="0" borderId="0" xfId="0" applyFont="1" applyAlignment="1">
      <alignment vertical="center" wrapText="1"/>
    </xf>
    <xf numFmtId="0" fontId="57" fillId="37" borderId="0" xfId="0" applyFont="1" applyFill="1" applyAlignment="1">
      <alignment vertical="center"/>
    </xf>
    <xf numFmtId="0" fontId="57" fillId="37" borderId="16" xfId="0" applyFont="1" applyFill="1" applyBorder="1" applyAlignment="1">
      <alignment vertical="center"/>
    </xf>
    <xf numFmtId="0" fontId="57" fillId="37" borderId="15" xfId="0" applyFont="1" applyFill="1" applyBorder="1" applyAlignment="1">
      <alignment vertical="center"/>
    </xf>
    <xf numFmtId="183" fontId="57" fillId="32" borderId="10" xfId="0" applyNumberFormat="1" applyFont="1" applyFill="1" applyBorder="1" applyAlignment="1">
      <alignment horizontal="right" vertical="center"/>
    </xf>
    <xf numFmtId="0" fontId="57" fillId="0" borderId="18" xfId="0" applyFont="1" applyBorder="1" applyAlignment="1">
      <alignment vertical="center" wrapText="1"/>
    </xf>
    <xf numFmtId="0" fontId="55" fillId="0" borderId="0" xfId="95" applyFont="1" applyAlignment="1">
      <alignment horizontal="center" vertical="center"/>
    </xf>
    <xf numFmtId="0" fontId="57" fillId="0" borderId="20" xfId="95" applyFont="1" applyBorder="1" applyAlignment="1">
      <alignment horizontal="left" vertical="center" wrapText="1"/>
    </xf>
    <xf numFmtId="0" fontId="57" fillId="0" borderId="20" xfId="95" applyFont="1" applyBorder="1" applyAlignment="1">
      <alignment horizontal="left" vertical="center"/>
    </xf>
    <xf numFmtId="0" fontId="57" fillId="0" borderId="13" xfId="95" applyFont="1" applyBorder="1" applyAlignment="1">
      <alignment horizontal="left" vertical="center"/>
    </xf>
    <xf numFmtId="0" fontId="57" fillId="0" borderId="16" xfId="95" applyFont="1" applyBorder="1" applyAlignment="1">
      <alignment horizontal="center" vertical="center"/>
    </xf>
    <xf numFmtId="0" fontId="57" fillId="0" borderId="17" xfId="95" applyFont="1" applyBorder="1">
      <alignment vertical="center"/>
    </xf>
    <xf numFmtId="0" fontId="57" fillId="0" borderId="18" xfId="95" applyFont="1" applyBorder="1">
      <alignment vertical="center"/>
    </xf>
    <xf numFmtId="0" fontId="57" fillId="0" borderId="10" xfId="95" applyFont="1" applyBorder="1" applyAlignment="1">
      <alignment horizontal="center" vertical="center"/>
    </xf>
    <xf numFmtId="0" fontId="57" fillId="0" borderId="10" xfId="95" applyFont="1" applyBorder="1" applyAlignment="1">
      <alignment horizontal="distributed" vertical="center" justifyLastLine="1"/>
    </xf>
    <xf numFmtId="0" fontId="57" fillId="32" borderId="10" xfId="95" applyFont="1" applyFill="1" applyBorder="1" applyAlignment="1">
      <alignment horizontal="right" vertical="center" indent="1"/>
    </xf>
    <xf numFmtId="0" fontId="57" fillId="0" borderId="27" xfId="95" applyFont="1" applyBorder="1">
      <alignment vertical="center"/>
    </xf>
    <xf numFmtId="0" fontId="57" fillId="0" borderId="16" xfId="95" applyFont="1" applyBorder="1">
      <alignment vertical="center"/>
    </xf>
    <xf numFmtId="0" fontId="57" fillId="0" borderId="28" xfId="95" applyFont="1" applyBorder="1">
      <alignment vertical="center"/>
    </xf>
    <xf numFmtId="0" fontId="57" fillId="0" borderId="0" xfId="95" applyFont="1" applyAlignment="1">
      <alignment vertical="center" wrapText="1"/>
    </xf>
    <xf numFmtId="0" fontId="57" fillId="0" borderId="43" xfId="62" applyFont="1" applyBorder="1" applyAlignment="1">
      <alignment vertical="center" wrapText="1"/>
    </xf>
    <xf numFmtId="0" fontId="57" fillId="0" borderId="10" xfId="62" applyFont="1" applyBorder="1" applyAlignment="1">
      <alignment horizontal="left" vertical="center" wrapText="1"/>
    </xf>
    <xf numFmtId="0" fontId="57" fillId="0" borderId="300" xfId="62" applyFont="1" applyBorder="1" applyAlignment="1">
      <alignment horizontal="center" vertical="center"/>
    </xf>
    <xf numFmtId="0" fontId="56" fillId="0" borderId="0" xfId="62" applyFont="1">
      <alignment vertical="center"/>
    </xf>
    <xf numFmtId="0" fontId="57" fillId="0" borderId="0" xfId="62" applyFont="1" applyAlignment="1">
      <alignment horizontal="right" vertical="center" indent="1"/>
    </xf>
    <xf numFmtId="0" fontId="57" fillId="0" borderId="0" xfId="62" applyFont="1" applyAlignment="1"/>
    <xf numFmtId="0" fontId="86" fillId="0" borderId="0" xfId="62" applyFont="1" applyAlignment="1">
      <alignment vertical="center" wrapText="1"/>
    </xf>
    <xf numFmtId="0" fontId="57" fillId="0" borderId="15" xfId="62" applyFont="1" applyBorder="1" applyAlignment="1">
      <alignment horizontal="right" vertical="center" indent="1"/>
    </xf>
    <xf numFmtId="0" fontId="86" fillId="0" borderId="16" xfId="62" applyFont="1" applyBorder="1" applyAlignment="1">
      <alignment vertical="center" wrapText="1"/>
    </xf>
    <xf numFmtId="0" fontId="89" fillId="0" borderId="0" xfId="96" applyFont="1" applyAlignment="1">
      <alignment horizontal="justify" vertical="center"/>
    </xf>
    <xf numFmtId="0" fontId="57" fillId="32" borderId="10" xfId="62" applyFont="1" applyFill="1" applyBorder="1" applyAlignment="1">
      <alignment vertical="center" wrapText="1"/>
    </xf>
    <xf numFmtId="0" fontId="57" fillId="32" borderId="10" xfId="62" applyFont="1" applyFill="1" applyBorder="1" applyAlignment="1">
      <alignment horizontal="center" vertical="center" wrapText="1"/>
    </xf>
    <xf numFmtId="0" fontId="57" fillId="0" borderId="0" xfId="62" applyFont="1" applyAlignment="1">
      <alignment horizontal="right" vertical="center" wrapText="1"/>
    </xf>
    <xf numFmtId="0" fontId="57" fillId="0" borderId="0" xfId="78" applyFont="1" applyAlignment="1">
      <alignment horizontal="right" vertical="center"/>
    </xf>
    <xf numFmtId="0" fontId="57" fillId="0" borderId="20" xfId="78" applyFont="1" applyBorder="1" applyAlignment="1">
      <alignment horizontal="center" vertical="center"/>
    </xf>
    <xf numFmtId="0" fontId="57" fillId="0" borderId="13" xfId="78" applyFont="1" applyBorder="1" applyAlignment="1">
      <alignment horizontal="center" vertical="center"/>
    </xf>
    <xf numFmtId="0" fontId="57" fillId="0" borderId="20" xfId="78" applyFont="1" applyBorder="1" applyAlignment="1">
      <alignment horizontal="center" vertical="center" wrapText="1"/>
    </xf>
    <xf numFmtId="0" fontId="90" fillId="32" borderId="10" xfId="78" applyFont="1" applyFill="1" applyBorder="1" applyAlignment="1">
      <alignment horizontal="center" vertical="center" wrapText="1" shrinkToFit="1"/>
    </xf>
    <xf numFmtId="0" fontId="57" fillId="0" borderId="10" xfId="78" applyFont="1" applyBorder="1" applyAlignment="1">
      <alignment horizontal="center" vertical="center" wrapText="1" shrinkToFit="1"/>
    </xf>
    <xf numFmtId="0" fontId="57" fillId="0" borderId="10" xfId="78" applyFont="1" applyBorder="1" applyAlignment="1">
      <alignment horizontal="center" vertical="center"/>
    </xf>
    <xf numFmtId="0" fontId="57" fillId="0" borderId="20" xfId="78" applyFont="1" applyBorder="1" applyAlignment="1">
      <alignment horizontal="center" vertical="center" wrapText="1" shrinkToFit="1"/>
    </xf>
    <xf numFmtId="0" fontId="91" fillId="0" borderId="0" xfId="62" applyFont="1">
      <alignment vertical="center"/>
    </xf>
    <xf numFmtId="0" fontId="55" fillId="0" borderId="0" xfId="62" applyFont="1" applyAlignment="1">
      <alignment horizontal="right" vertical="center"/>
    </xf>
    <xf numFmtId="0" fontId="56" fillId="32" borderId="10" xfId="62" applyFont="1" applyFill="1" applyBorder="1" applyAlignment="1">
      <alignment horizontal="center" vertical="center"/>
    </xf>
    <xf numFmtId="0" fontId="57" fillId="0" borderId="0" xfId="62" applyFont="1" applyAlignment="1">
      <alignment horizontal="center" vertical="center" wrapText="1"/>
    </xf>
    <xf numFmtId="0" fontId="56" fillId="0" borderId="0" xfId="62" applyFont="1" applyAlignment="1">
      <alignment horizontal="center" vertical="center" wrapText="1"/>
    </xf>
    <xf numFmtId="0" fontId="57" fillId="0" borderId="0" xfId="76" applyFont="1" applyAlignment="1">
      <alignment horizontal="right" vertical="center"/>
    </xf>
    <xf numFmtId="0" fontId="60" fillId="0" borderId="0" xfId="76" applyFont="1">
      <alignment vertical="center"/>
    </xf>
    <xf numFmtId="0" fontId="60" fillId="0" borderId="0" xfId="76" applyFont="1" applyAlignment="1">
      <alignment horizontal="center" vertical="center"/>
    </xf>
    <xf numFmtId="0" fontId="62" fillId="0" borderId="0" xfId="76" applyFont="1" applyAlignment="1">
      <alignment vertical="center" wrapText="1"/>
    </xf>
    <xf numFmtId="0" fontId="62" fillId="0" borderId="0" xfId="76" applyFont="1" applyAlignment="1">
      <alignment horizontal="left" vertical="center"/>
    </xf>
    <xf numFmtId="0" fontId="57" fillId="0" borderId="0" xfId="95" applyFont="1" applyAlignment="1">
      <alignment horizontal="right" vertical="center"/>
    </xf>
    <xf numFmtId="0" fontId="57" fillId="0" borderId="15" xfId="95" applyFont="1" applyBorder="1" applyAlignment="1">
      <alignment horizontal="left" vertical="center"/>
    </xf>
    <xf numFmtId="0" fontId="57" fillId="0" borderId="0" xfId="95" applyFont="1" applyAlignment="1">
      <alignment horizontal="center" vertical="center"/>
    </xf>
    <xf numFmtId="0" fontId="55" fillId="0" borderId="0" xfId="73" applyFont="1">
      <alignment vertical="center"/>
    </xf>
    <xf numFmtId="0" fontId="57" fillId="0" borderId="0" xfId="73" applyFont="1">
      <alignment vertical="center"/>
    </xf>
    <xf numFmtId="0" fontId="83" fillId="0" borderId="0" xfId="73" applyFont="1" applyAlignment="1">
      <alignment horizontal="right" vertical="center"/>
    </xf>
    <xf numFmtId="0" fontId="55" fillId="0" borderId="0" xfId="73" applyFont="1" applyAlignment="1">
      <alignment horizontal="center" vertical="center"/>
    </xf>
    <xf numFmtId="0" fontId="57" fillId="0" borderId="20" xfId="73" applyFont="1" applyBorder="1" applyAlignment="1">
      <alignment horizontal="center" vertical="center"/>
    </xf>
    <xf numFmtId="0" fontId="57" fillId="0" borderId="10" xfId="73" applyFont="1" applyBorder="1" applyAlignment="1">
      <alignment horizontal="center" vertical="center"/>
    </xf>
    <xf numFmtId="0" fontId="57" fillId="0" borderId="10" xfId="73" applyFont="1" applyBorder="1" applyAlignment="1">
      <alignment horizontal="left" vertical="center"/>
    </xf>
    <xf numFmtId="0" fontId="57" fillId="0" borderId="30" xfId="73" applyFont="1" applyBorder="1">
      <alignment vertical="center"/>
    </xf>
    <xf numFmtId="0" fontId="57" fillId="0" borderId="15" xfId="73" applyFont="1" applyBorder="1">
      <alignment vertical="center"/>
    </xf>
    <xf numFmtId="0" fontId="57" fillId="0" borderId="31" xfId="73" applyFont="1" applyBorder="1">
      <alignment vertical="center"/>
    </xf>
    <xf numFmtId="0" fontId="57" fillId="0" borderId="17" xfId="73" applyFont="1" applyBorder="1">
      <alignment vertical="center"/>
    </xf>
    <xf numFmtId="0" fontId="57" fillId="0" borderId="16" xfId="73" applyFont="1" applyBorder="1">
      <alignment vertical="center"/>
    </xf>
    <xf numFmtId="0" fontId="57" fillId="0" borderId="16" xfId="73" applyFont="1" applyBorder="1" applyAlignment="1">
      <alignment horizontal="center" vertical="center"/>
    </xf>
    <xf numFmtId="0" fontId="57" fillId="0" borderId="0" xfId="73" applyFont="1" applyAlignment="1">
      <alignment horizontal="center" vertical="center"/>
    </xf>
    <xf numFmtId="0" fontId="57" fillId="0" borderId="18" xfId="73" applyFont="1" applyBorder="1">
      <alignment vertical="center"/>
    </xf>
    <xf numFmtId="0" fontId="57" fillId="0" borderId="10" xfId="73" applyFont="1" applyBorder="1" applyAlignment="1">
      <alignment horizontal="center" vertical="center" shrinkToFit="1"/>
    </xf>
    <xf numFmtId="0" fontId="57" fillId="32" borderId="10" xfId="73" applyFont="1" applyFill="1" applyBorder="1" applyAlignment="1">
      <alignment horizontal="right" vertical="center" indent="1"/>
    </xf>
    <xf numFmtId="0" fontId="57" fillId="0" borderId="0" xfId="73" applyFont="1" applyAlignment="1">
      <alignment horizontal="right" vertical="center" indent="1"/>
    </xf>
    <xf numFmtId="0" fontId="57" fillId="0" borderId="27" xfId="73" applyFont="1" applyBorder="1">
      <alignment vertical="center"/>
    </xf>
    <xf numFmtId="0" fontId="57" fillId="0" borderId="28" xfId="73" applyFont="1" applyBorder="1">
      <alignment vertical="center"/>
    </xf>
    <xf numFmtId="0" fontId="57" fillId="0" borderId="0" xfId="73" applyFont="1" applyAlignment="1">
      <alignment horizontal="left" vertical="center" indent="3"/>
    </xf>
    <xf numFmtId="0" fontId="57" fillId="0" borderId="10" xfId="62" applyFont="1" applyBorder="1" applyAlignment="1">
      <alignment horizontal="center" vertical="center" shrinkToFit="1"/>
    </xf>
    <xf numFmtId="0" fontId="57" fillId="0" borderId="10" xfId="78" applyFont="1" applyBorder="1" applyAlignment="1">
      <alignment horizontal="center" vertical="center" wrapText="1"/>
    </xf>
    <xf numFmtId="0" fontId="57" fillId="32" borderId="10" xfId="78" applyFont="1" applyFill="1" applyBorder="1" applyAlignment="1">
      <alignment horizontal="center" vertical="center"/>
    </xf>
    <xf numFmtId="0" fontId="57" fillId="0" borderId="15" xfId="78" applyFont="1" applyBorder="1" applyAlignment="1">
      <alignment horizontal="center" vertical="center"/>
    </xf>
    <xf numFmtId="0" fontId="57" fillId="0" borderId="31" xfId="78" applyFont="1" applyBorder="1" applyAlignment="1">
      <alignment horizontal="center" vertical="center"/>
    </xf>
    <xf numFmtId="0" fontId="57" fillId="0" borderId="0" xfId="57" applyFont="1">
      <alignment vertical="center"/>
    </xf>
    <xf numFmtId="0" fontId="57" fillId="0" borderId="10" xfId="57" applyFont="1" applyBorder="1" applyAlignment="1">
      <alignment horizontal="center" vertical="center"/>
    </xf>
    <xf numFmtId="0" fontId="57" fillId="0" borderId="40" xfId="57" applyFont="1" applyBorder="1" applyAlignment="1">
      <alignment horizontal="center" vertical="center"/>
    </xf>
    <xf numFmtId="0" fontId="57" fillId="0" borderId="10" xfId="57" applyFont="1" applyBorder="1" applyAlignment="1">
      <alignment horizontal="center" vertical="center" wrapText="1"/>
    </xf>
    <xf numFmtId="0" fontId="60" fillId="0" borderId="10" xfId="62" applyFont="1" applyBorder="1" applyAlignment="1">
      <alignment horizontal="center" vertical="center" wrapText="1"/>
    </xf>
    <xf numFmtId="0" fontId="57" fillId="0" borderId="87" xfId="57" applyFont="1" applyBorder="1" applyAlignment="1">
      <alignment horizontal="center" vertical="center" wrapText="1"/>
    </xf>
    <xf numFmtId="0" fontId="57" fillId="0" borderId="10" xfId="57" applyFont="1" applyBorder="1" applyAlignment="1">
      <alignment horizontal="center" vertical="center" shrinkToFit="1"/>
    </xf>
    <xf numFmtId="0" fontId="60" fillId="32" borderId="74" xfId="62" applyFont="1" applyFill="1" applyBorder="1" applyAlignment="1">
      <alignment vertical="center" wrapText="1"/>
    </xf>
    <xf numFmtId="0" fontId="57" fillId="0" borderId="72" xfId="57" applyFont="1" applyBorder="1" applyAlignment="1">
      <alignment horizontal="center" vertical="center"/>
    </xf>
    <xf numFmtId="0" fontId="94" fillId="0" borderId="0" xfId="58" applyFont="1" applyProtection="1">
      <alignment vertical="center"/>
      <protection locked="0"/>
    </xf>
    <xf numFmtId="0" fontId="95" fillId="0" borderId="0" xfId="58" applyFont="1" applyProtection="1">
      <alignment vertical="center"/>
      <protection locked="0"/>
    </xf>
    <xf numFmtId="0" fontId="69" fillId="0" borderId="0" xfId="58" applyFont="1" applyProtection="1">
      <alignment vertical="center"/>
      <protection locked="0"/>
    </xf>
    <xf numFmtId="0" fontId="69" fillId="0" borderId="110" xfId="58" applyFont="1" applyBorder="1" applyAlignment="1" applyProtection="1">
      <alignment horizontal="center" vertical="center" wrapText="1"/>
      <protection locked="0"/>
    </xf>
    <xf numFmtId="0" fontId="69" fillId="0" borderId="70" xfId="58" applyFont="1" applyBorder="1" applyAlignment="1" applyProtection="1">
      <alignment horizontal="center" vertical="center" wrapText="1"/>
      <protection locked="0"/>
    </xf>
    <xf numFmtId="0" fontId="69" fillId="0" borderId="112" xfId="58" applyFont="1" applyBorder="1" applyAlignment="1" applyProtection="1">
      <alignment horizontal="center" vertical="center" wrapText="1"/>
      <protection locked="0"/>
    </xf>
    <xf numFmtId="0" fontId="95" fillId="0" borderId="11" xfId="58" applyFont="1" applyBorder="1" applyProtection="1">
      <alignment vertical="center"/>
      <protection locked="0"/>
    </xf>
    <xf numFmtId="49" fontId="69" fillId="32" borderId="111" xfId="58" applyNumberFormat="1" applyFont="1" applyFill="1" applyBorder="1" applyAlignment="1" applyProtection="1">
      <alignment horizontal="center" vertical="center" wrapText="1"/>
      <protection locked="0"/>
    </xf>
    <xf numFmtId="49" fontId="69" fillId="32" borderId="52" xfId="58" applyNumberFormat="1" applyFont="1" applyFill="1" applyBorder="1" applyAlignment="1" applyProtection="1">
      <alignment horizontal="center" vertical="center" wrapText="1"/>
      <protection locked="0"/>
    </xf>
    <xf numFmtId="0" fontId="95" fillId="0" borderId="46" xfId="58" applyFont="1" applyBorder="1" applyProtection="1">
      <alignment vertical="center"/>
      <protection locked="0"/>
    </xf>
    <xf numFmtId="0" fontId="69" fillId="32" borderId="113" xfId="58" applyFont="1" applyFill="1" applyBorder="1" applyAlignment="1" applyProtection="1">
      <alignment horizontal="center" vertical="center" wrapText="1"/>
      <protection locked="0"/>
    </xf>
    <xf numFmtId="0" fontId="69" fillId="0" borderId="26" xfId="58" applyFont="1" applyBorder="1" applyAlignment="1" applyProtection="1">
      <alignment horizontal="center" vertical="center" wrapText="1"/>
      <protection locked="0"/>
    </xf>
    <xf numFmtId="0" fontId="69" fillId="32" borderId="110" xfId="58" applyFont="1" applyFill="1" applyBorder="1" applyAlignment="1" applyProtection="1">
      <alignment horizontal="center" vertical="center" wrapText="1"/>
      <protection locked="0"/>
    </xf>
    <xf numFmtId="0" fontId="69" fillId="0" borderId="70" xfId="58" applyFont="1" applyBorder="1" applyAlignment="1" applyProtection="1">
      <alignment horizontal="left" vertical="center" wrapText="1"/>
      <protection locked="0"/>
    </xf>
    <xf numFmtId="0" fontId="69" fillId="0" borderId="112" xfId="58" applyFont="1" applyBorder="1" applyAlignment="1" applyProtection="1">
      <alignment horizontal="left" vertical="center" wrapText="1"/>
      <protection locked="0"/>
    </xf>
    <xf numFmtId="0" fontId="69" fillId="0" borderId="111" xfId="58" applyFont="1" applyBorder="1" applyAlignment="1" applyProtection="1">
      <alignment horizontal="center" vertical="center" wrapText="1"/>
      <protection locked="0"/>
    </xf>
    <xf numFmtId="49" fontId="69" fillId="32" borderId="112" xfId="58" applyNumberFormat="1" applyFont="1" applyFill="1" applyBorder="1" applyAlignment="1" applyProtection="1">
      <alignment horizontal="center" vertical="center" wrapText="1"/>
      <protection locked="0"/>
    </xf>
    <xf numFmtId="49" fontId="69" fillId="0" borderId="112" xfId="58" applyNumberFormat="1" applyFont="1" applyBorder="1" applyAlignment="1" applyProtection="1">
      <alignment horizontal="center" vertical="center" wrapText="1"/>
      <protection locked="0"/>
    </xf>
    <xf numFmtId="0" fontId="69" fillId="0" borderId="70" xfId="58" applyFont="1" applyBorder="1" applyAlignment="1" applyProtection="1">
      <alignment horizontal="left" vertical="center"/>
      <protection locked="0"/>
    </xf>
    <xf numFmtId="0" fontId="68" fillId="0" borderId="16" xfId="58" applyFont="1" applyBorder="1" applyProtection="1">
      <alignment vertical="center"/>
      <protection locked="0"/>
    </xf>
    <xf numFmtId="0" fontId="94" fillId="0" borderId="0" xfId="58" applyFont="1">
      <alignment vertical="center"/>
    </xf>
    <xf numFmtId="0" fontId="55" fillId="0" borderId="0" xfId="88" applyFont="1" applyAlignment="1">
      <alignment horizontal="left"/>
    </xf>
    <xf numFmtId="0" fontId="57" fillId="0" borderId="0" xfId="88" applyFont="1"/>
    <xf numFmtId="0" fontId="55" fillId="0" borderId="0" xfId="88" applyFont="1"/>
    <xf numFmtId="0" fontId="57" fillId="0" borderId="0" xfId="88" applyFont="1" applyAlignment="1">
      <alignment horizontal="right"/>
    </xf>
    <xf numFmtId="0" fontId="57" fillId="37" borderId="0" xfId="88" applyFont="1" applyFill="1" applyAlignment="1">
      <alignment horizontal="center" shrinkToFit="1"/>
    </xf>
    <xf numFmtId="0" fontId="57" fillId="0" borderId="0" xfId="88" applyFont="1" applyAlignment="1">
      <alignment horizontal="center"/>
    </xf>
    <xf numFmtId="0" fontId="57" fillId="0" borderId="75" xfId="88" applyFont="1" applyBorder="1" applyAlignment="1">
      <alignment horizontal="center"/>
    </xf>
    <xf numFmtId="0" fontId="57" fillId="0" borderId="76" xfId="88" applyFont="1" applyBorder="1" applyAlignment="1">
      <alignment horizontal="center"/>
    </xf>
    <xf numFmtId="0" fontId="57" fillId="0" borderId="77" xfId="88" applyFont="1" applyBorder="1" applyAlignment="1">
      <alignment horizontal="center"/>
    </xf>
    <xf numFmtId="176" fontId="57" fillId="0" borderId="11" xfId="88" applyNumberFormat="1" applyFont="1" applyBorder="1" applyAlignment="1">
      <alignment wrapText="1"/>
    </xf>
    <xf numFmtId="0" fontId="57" fillId="32" borderId="41" xfId="88" applyFont="1" applyFill="1" applyBorder="1"/>
    <xf numFmtId="0" fontId="57" fillId="0" borderId="11" xfId="88" applyFont="1" applyBorder="1"/>
    <xf numFmtId="0" fontId="57" fillId="0" borderId="41" xfId="88" applyFont="1" applyBorder="1"/>
    <xf numFmtId="0" fontId="57" fillId="0" borderId="78" xfId="88" applyFont="1" applyBorder="1"/>
    <xf numFmtId="0" fontId="57" fillId="32" borderId="72" xfId="88" applyFont="1" applyFill="1" applyBorder="1"/>
    <xf numFmtId="0" fontId="57" fillId="0" borderId="60" xfId="88" applyFont="1" applyBorder="1" applyAlignment="1">
      <alignment horizontal="center"/>
    </xf>
    <xf numFmtId="0" fontId="57" fillId="0" borderId="10" xfId="88" applyFont="1" applyBorder="1" applyAlignment="1">
      <alignment horizontal="center"/>
    </xf>
    <xf numFmtId="0" fontId="57" fillId="32" borderId="79" xfId="88" applyFont="1" applyFill="1" applyBorder="1"/>
    <xf numFmtId="0" fontId="57" fillId="32" borderId="43" xfId="88" applyFont="1" applyFill="1" applyBorder="1"/>
    <xf numFmtId="0" fontId="57" fillId="32" borderId="11" xfId="88" applyFont="1" applyFill="1" applyBorder="1"/>
    <xf numFmtId="0" fontId="57" fillId="32" borderId="80" xfId="88" applyFont="1" applyFill="1" applyBorder="1"/>
    <xf numFmtId="0" fontId="57" fillId="32" borderId="81" xfId="88" applyFont="1" applyFill="1" applyBorder="1"/>
    <xf numFmtId="0" fontId="62" fillId="0" borderId="0" xfId="88" applyFont="1"/>
    <xf numFmtId="0" fontId="55" fillId="0" borderId="0" xfId="80" applyFont="1"/>
    <xf numFmtId="0" fontId="57" fillId="0" borderId="0" xfId="80" applyFont="1"/>
    <xf numFmtId="0" fontId="57" fillId="0" borderId="72" xfId="80" applyFont="1" applyBorder="1" applyAlignment="1">
      <alignment horizontal="distributed" vertical="center"/>
    </xf>
    <xf numFmtId="0" fontId="57" fillId="0" borderId="30" xfId="80" applyFont="1" applyBorder="1" applyAlignment="1">
      <alignment vertical="top"/>
    </xf>
    <xf numFmtId="0" fontId="57" fillId="0" borderId="15" xfId="80" applyFont="1" applyBorder="1" applyAlignment="1">
      <alignment vertical="top"/>
    </xf>
    <xf numFmtId="0" fontId="57" fillId="0" borderId="31" xfId="80" applyFont="1" applyBorder="1" applyAlignment="1">
      <alignment vertical="top"/>
    </xf>
    <xf numFmtId="0" fontId="57" fillId="0" borderId="10" xfId="80" applyFont="1" applyBorder="1" applyAlignment="1">
      <alignment horizontal="distributed"/>
    </xf>
    <xf numFmtId="0" fontId="71" fillId="0" borderId="0" xfId="80" applyFont="1"/>
    <xf numFmtId="0" fontId="55" fillId="0" borderId="0" xfId="79" applyFont="1"/>
    <xf numFmtId="0" fontId="57" fillId="0" borderId="0" xfId="79" applyFont="1"/>
    <xf numFmtId="0" fontId="57" fillId="0" borderId="72" xfId="79" applyFont="1" applyBorder="1" applyAlignment="1">
      <alignment horizontal="distributed" vertical="center"/>
    </xf>
    <xf numFmtId="0" fontId="57" fillId="0" borderId="30" xfId="79" applyFont="1" applyBorder="1" applyAlignment="1">
      <alignment vertical="top"/>
    </xf>
    <xf numFmtId="0" fontId="57" fillId="0" borderId="15" xfId="79" applyFont="1" applyBorder="1" applyAlignment="1">
      <alignment vertical="top"/>
    </xf>
    <xf numFmtId="0" fontId="57" fillId="0" borderId="31" xfId="79" applyFont="1" applyBorder="1" applyAlignment="1">
      <alignment vertical="top"/>
    </xf>
    <xf numFmtId="0" fontId="57" fillId="0" borderId="10" xfId="79" applyFont="1" applyBorder="1" applyAlignment="1">
      <alignment horizontal="distributed"/>
    </xf>
    <xf numFmtId="0" fontId="71" fillId="0" borderId="0" xfId="79" applyFont="1"/>
    <xf numFmtId="49" fontId="57" fillId="0" borderId="0" xfId="85" applyNumberFormat="1" applyFont="1" applyAlignment="1" applyProtection="1">
      <alignment vertical="center"/>
      <protection locked="0"/>
    </xf>
    <xf numFmtId="49" fontId="56" fillId="0" borderId="0" xfId="85" applyNumberFormat="1" applyFont="1" applyAlignment="1" applyProtection="1">
      <alignment vertical="center"/>
      <protection locked="0"/>
    </xf>
    <xf numFmtId="49" fontId="100" fillId="0" borderId="0" xfId="85" applyNumberFormat="1" applyFont="1" applyAlignment="1" applyProtection="1">
      <alignment vertical="center"/>
      <protection locked="0"/>
    </xf>
    <xf numFmtId="49" fontId="56" fillId="0" borderId="0" xfId="85" applyNumberFormat="1" applyFont="1" applyAlignment="1" applyProtection="1">
      <alignment horizontal="center" vertical="center"/>
      <protection locked="0"/>
    </xf>
    <xf numFmtId="49" fontId="56" fillId="0" borderId="0" xfId="85" applyNumberFormat="1" applyFont="1" applyAlignment="1" applyProtection="1">
      <alignment horizontal="right" vertical="center"/>
      <protection locked="0"/>
    </xf>
    <xf numFmtId="49" fontId="56" fillId="0" borderId="0" xfId="85" applyNumberFormat="1" applyFont="1" applyAlignment="1" applyProtection="1">
      <alignment vertical="center" wrapText="1"/>
      <protection locked="0"/>
    </xf>
    <xf numFmtId="49" fontId="56" fillId="0" borderId="117" xfId="85" applyNumberFormat="1" applyFont="1" applyBorder="1" applyAlignment="1" applyProtection="1">
      <alignment vertical="center"/>
      <protection locked="0"/>
    </xf>
    <xf numFmtId="49" fontId="56" fillId="0" borderId="0" xfId="85" applyNumberFormat="1" applyFont="1" applyAlignment="1" applyProtection="1">
      <alignment horizontal="center" vertical="center" shrinkToFit="1"/>
      <protection locked="0"/>
    </xf>
    <xf numFmtId="49" fontId="60" fillId="0" borderId="0" xfId="85" applyNumberFormat="1" applyFont="1" applyAlignment="1" applyProtection="1">
      <alignment horizontal="right" vertical="center"/>
      <protection locked="0"/>
    </xf>
    <xf numFmtId="49" fontId="60" fillId="0" borderId="0" xfId="85" applyNumberFormat="1" applyFont="1" applyAlignment="1" applyProtection="1">
      <alignment horizontal="center" vertical="top"/>
      <protection locked="0"/>
    </xf>
    <xf numFmtId="49" fontId="60" fillId="0" borderId="0" xfId="85" applyNumberFormat="1" applyFont="1" applyAlignment="1" applyProtection="1">
      <alignment horizontal="left" vertical="top" wrapText="1"/>
      <protection locked="0"/>
    </xf>
    <xf numFmtId="49" fontId="60" fillId="0" borderId="0" xfId="85" applyNumberFormat="1" applyFont="1" applyAlignment="1" applyProtection="1">
      <alignment vertical="center"/>
      <protection locked="0"/>
    </xf>
    <xf numFmtId="49" fontId="60" fillId="0" borderId="0" xfId="85" applyNumberFormat="1" applyFont="1" applyAlignment="1" applyProtection="1">
      <alignment vertical="top"/>
      <protection locked="0"/>
    </xf>
    <xf numFmtId="49" fontId="60" fillId="0" borderId="0" xfId="85" applyNumberFormat="1" applyFont="1" applyAlignment="1" applyProtection="1">
      <alignment vertical="top" wrapText="1"/>
      <protection locked="0"/>
    </xf>
    <xf numFmtId="49" fontId="60" fillId="0" borderId="0" xfId="85" applyNumberFormat="1" applyFont="1" applyAlignment="1" applyProtection="1">
      <alignment horizontal="center" vertical="center"/>
      <protection locked="0"/>
    </xf>
    <xf numFmtId="0" fontId="55" fillId="0" borderId="0" xfId="81" applyFont="1"/>
    <xf numFmtId="0" fontId="57" fillId="0" borderId="0" xfId="81" applyFont="1"/>
    <xf numFmtId="0" fontId="102" fillId="0" borderId="0" xfId="81" applyFont="1" applyAlignment="1">
      <alignment horizontal="center"/>
    </xf>
    <xf numFmtId="0" fontId="60" fillId="0" borderId="11" xfId="81" applyFont="1" applyBorder="1"/>
    <xf numFmtId="0" fontId="57" fillId="0" borderId="46" xfId="81" applyFont="1" applyBorder="1"/>
    <xf numFmtId="0" fontId="57" fillId="37" borderId="0" xfId="81" applyFont="1" applyFill="1"/>
    <xf numFmtId="0" fontId="57" fillId="37" borderId="46" xfId="81" applyFont="1" applyFill="1" applyBorder="1"/>
    <xf numFmtId="0" fontId="57" fillId="37" borderId="11" xfId="81" applyFont="1" applyFill="1" applyBorder="1"/>
    <xf numFmtId="0" fontId="57" fillId="32" borderId="0" xfId="81" applyFont="1" applyFill="1"/>
    <xf numFmtId="0" fontId="57" fillId="32" borderId="46" xfId="81" applyFont="1" applyFill="1" applyBorder="1"/>
    <xf numFmtId="0" fontId="57" fillId="32" borderId="11" xfId="81" applyFont="1" applyFill="1" applyBorder="1"/>
    <xf numFmtId="0" fontId="57" fillId="0" borderId="11" xfId="81" applyFont="1" applyBorder="1"/>
    <xf numFmtId="0" fontId="57" fillId="0" borderId="80" xfId="81" applyFont="1" applyBorder="1"/>
    <xf numFmtId="0" fontId="57" fillId="0" borderId="44" xfId="81" applyFont="1" applyBorder="1"/>
    <xf numFmtId="0" fontId="57" fillId="0" borderId="82" xfId="81" applyFont="1" applyBorder="1"/>
    <xf numFmtId="0" fontId="60" fillId="0" borderId="0" xfId="81" applyFont="1"/>
    <xf numFmtId="0" fontId="86" fillId="0" borderId="0" xfId="81" applyFont="1"/>
    <xf numFmtId="0" fontId="106" fillId="0" borderId="0" xfId="76" applyFont="1" applyAlignment="1">
      <alignment vertical="center" wrapText="1"/>
    </xf>
    <xf numFmtId="0" fontId="60" fillId="0" borderId="0" xfId="76" applyFont="1" applyAlignment="1">
      <alignment vertical="center" wrapText="1"/>
    </xf>
    <xf numFmtId="0" fontId="105" fillId="0" borderId="0" xfId="76" applyFont="1" applyAlignment="1">
      <alignment vertical="center" wrapText="1" shrinkToFit="1"/>
    </xf>
    <xf numFmtId="0" fontId="106" fillId="0" borderId="0" xfId="76" applyFont="1" applyAlignment="1">
      <alignment horizontal="left" vertical="center" wrapText="1" shrinkToFit="1"/>
    </xf>
    <xf numFmtId="0" fontId="61" fillId="0" borderId="0" xfId="76" applyFont="1" applyAlignment="1">
      <alignment vertical="center" shrinkToFit="1"/>
    </xf>
    <xf numFmtId="0" fontId="56" fillId="0" borderId="44" xfId="76" applyFont="1" applyBorder="1">
      <alignment vertical="center"/>
    </xf>
    <xf numFmtId="0" fontId="56" fillId="42" borderId="12" xfId="76" applyFont="1" applyFill="1" applyBorder="1" applyAlignment="1">
      <alignment horizontal="center" vertical="center" shrinkToFit="1"/>
    </xf>
    <xf numFmtId="0" fontId="56" fillId="42" borderId="10" xfId="76" applyFont="1" applyFill="1" applyBorder="1" applyAlignment="1">
      <alignment horizontal="center" vertical="center" shrinkToFit="1"/>
    </xf>
    <xf numFmtId="0" fontId="56" fillId="42" borderId="34" xfId="76" applyFont="1" applyFill="1" applyBorder="1" applyAlignment="1">
      <alignment horizontal="center" vertical="center" shrinkToFit="1"/>
    </xf>
    <xf numFmtId="0" fontId="56" fillId="42" borderId="33" xfId="76" applyFont="1" applyFill="1" applyBorder="1" applyAlignment="1">
      <alignment horizontal="center" vertical="center" shrinkToFit="1"/>
    </xf>
    <xf numFmtId="0" fontId="56" fillId="40" borderId="10" xfId="76" applyFont="1" applyFill="1" applyBorder="1" applyAlignment="1">
      <alignment horizontal="center" vertical="center"/>
    </xf>
    <xf numFmtId="0" fontId="60" fillId="40" borderId="34" xfId="76" applyFont="1" applyFill="1" applyBorder="1" applyAlignment="1" applyProtection="1">
      <alignment horizontal="center" vertical="center" shrinkToFit="1"/>
      <protection locked="0"/>
    </xf>
    <xf numFmtId="0" fontId="56" fillId="41" borderId="33" xfId="76" applyFont="1" applyFill="1" applyBorder="1" applyAlignment="1" applyProtection="1">
      <alignment horizontal="center" vertical="center" shrinkToFit="1"/>
      <protection locked="0"/>
    </xf>
    <xf numFmtId="0" fontId="60" fillId="41" borderId="10" xfId="76" applyFont="1" applyFill="1" applyBorder="1" applyAlignment="1" applyProtection="1">
      <alignment horizontal="center" vertical="center"/>
      <protection locked="0"/>
    </xf>
    <xf numFmtId="0" fontId="60" fillId="41" borderId="20" xfId="76" applyFont="1" applyFill="1" applyBorder="1" applyAlignment="1" applyProtection="1">
      <alignment horizontal="center" vertical="center"/>
      <protection locked="0"/>
    </xf>
    <xf numFmtId="57" fontId="56" fillId="41" borderId="34" xfId="76" applyNumberFormat="1" applyFont="1" applyFill="1" applyBorder="1" applyAlignment="1" applyProtection="1">
      <alignment horizontal="center" vertical="center" shrinkToFit="1"/>
      <protection locked="0"/>
    </xf>
    <xf numFmtId="40" fontId="60" fillId="42" borderId="12" xfId="100" applyNumberFormat="1" applyFont="1" applyFill="1" applyBorder="1">
      <alignment vertical="center"/>
    </xf>
    <xf numFmtId="40" fontId="60" fillId="42" borderId="72" xfId="100" applyNumberFormat="1" applyFont="1" applyFill="1" applyBorder="1">
      <alignment vertical="center"/>
    </xf>
    <xf numFmtId="40" fontId="60" fillId="42" borderId="10" xfId="100" applyNumberFormat="1" applyFont="1" applyFill="1" applyBorder="1">
      <alignment vertical="center"/>
    </xf>
    <xf numFmtId="40" fontId="60" fillId="42" borderId="34" xfId="100" applyNumberFormat="1" applyFont="1" applyFill="1" applyBorder="1">
      <alignment vertical="center"/>
    </xf>
    <xf numFmtId="0" fontId="56" fillId="41" borderId="34" xfId="76" applyFont="1" applyFill="1" applyBorder="1" applyAlignment="1" applyProtection="1">
      <alignment horizontal="center" vertical="center" shrinkToFit="1"/>
      <protection locked="0"/>
    </xf>
    <xf numFmtId="40" fontId="60" fillId="42" borderId="33" xfId="100" applyNumberFormat="1" applyFont="1" applyFill="1" applyBorder="1">
      <alignment vertical="center"/>
    </xf>
    <xf numFmtId="0" fontId="56" fillId="40" borderId="71" xfId="76" applyFont="1" applyFill="1" applyBorder="1" applyAlignment="1">
      <alignment horizontal="center" vertical="center"/>
    </xf>
    <xf numFmtId="0" fontId="60" fillId="40" borderId="114" xfId="76" applyFont="1" applyFill="1" applyBorder="1" applyAlignment="1" applyProtection="1">
      <alignment horizontal="center" vertical="center" shrinkToFit="1"/>
      <protection locked="0"/>
    </xf>
    <xf numFmtId="0" fontId="56" fillId="41" borderId="120" xfId="76" applyFont="1" applyFill="1" applyBorder="1" applyAlignment="1" applyProtection="1">
      <alignment horizontal="center" vertical="center" shrinkToFit="1"/>
      <protection locked="0"/>
    </xf>
    <xf numFmtId="0" fontId="60" fillId="41" borderId="71" xfId="76" applyFont="1" applyFill="1" applyBorder="1" applyAlignment="1" applyProtection="1">
      <alignment horizontal="center" vertical="center"/>
      <protection locked="0"/>
    </xf>
    <xf numFmtId="0" fontId="56" fillId="41" borderId="114" xfId="76" applyFont="1" applyFill="1" applyBorder="1" applyAlignment="1" applyProtection="1">
      <alignment horizontal="center" vertical="center" shrinkToFit="1"/>
      <protection locked="0"/>
    </xf>
    <xf numFmtId="0" fontId="56" fillId="0" borderId="35" xfId="76" applyFont="1" applyBorder="1" applyAlignment="1">
      <alignment vertical="center" shrinkToFit="1"/>
    </xf>
    <xf numFmtId="0" fontId="56" fillId="0" borderId="36" xfId="76" applyFont="1" applyBorder="1" applyAlignment="1">
      <alignment vertical="center" shrinkToFit="1"/>
    </xf>
    <xf numFmtId="0" fontId="56" fillId="0" borderId="37" xfId="76" applyFont="1" applyBorder="1" applyAlignment="1">
      <alignment vertical="center" shrinkToFit="1"/>
    </xf>
    <xf numFmtId="0" fontId="56" fillId="0" borderId="38" xfId="76" applyFont="1" applyBorder="1" applyAlignment="1">
      <alignment vertical="center" shrinkToFit="1"/>
    </xf>
    <xf numFmtId="0" fontId="56" fillId="26" borderId="70" xfId="76" applyFont="1" applyFill="1" applyBorder="1" applyAlignment="1">
      <alignment horizontal="center" vertical="center" shrinkToFit="1"/>
    </xf>
    <xf numFmtId="0" fontId="56" fillId="26" borderId="38" xfId="76" applyFont="1" applyFill="1" applyBorder="1">
      <alignment vertical="center"/>
    </xf>
    <xf numFmtId="0" fontId="56" fillId="26" borderId="36" xfId="76" applyFont="1" applyFill="1" applyBorder="1">
      <alignment vertical="center"/>
    </xf>
    <xf numFmtId="0" fontId="56" fillId="26" borderId="73" xfId="76" applyFont="1" applyFill="1" applyBorder="1">
      <alignment vertical="center"/>
    </xf>
    <xf numFmtId="0" fontId="56" fillId="26" borderId="37" xfId="76" applyFont="1" applyFill="1" applyBorder="1">
      <alignment vertical="center"/>
    </xf>
    <xf numFmtId="0" fontId="56" fillId="0" borderId="0" xfId="76" applyFont="1" applyAlignment="1">
      <alignment horizontal="center" vertical="center" shrinkToFit="1"/>
    </xf>
    <xf numFmtId="176" fontId="56" fillId="0" borderId="0" xfId="76" applyNumberFormat="1" applyFont="1" applyAlignment="1">
      <alignment horizontal="center" vertical="center"/>
    </xf>
    <xf numFmtId="0" fontId="57" fillId="0" borderId="0" xfId="90" applyFont="1">
      <alignment vertical="center"/>
    </xf>
    <xf numFmtId="0" fontId="56" fillId="0" borderId="0" xfId="90" applyFont="1">
      <alignment vertical="center"/>
    </xf>
    <xf numFmtId="0" fontId="56" fillId="0" borderId="16" xfId="90" applyFont="1" applyBorder="1" applyAlignment="1"/>
    <xf numFmtId="0" fontId="56" fillId="0" borderId="13" xfId="90" applyFont="1" applyBorder="1" applyAlignment="1"/>
    <xf numFmtId="0" fontId="56" fillId="0" borderId="53" xfId="90" applyFont="1" applyBorder="1" applyAlignment="1">
      <alignment horizontal="center" vertical="center"/>
    </xf>
    <xf numFmtId="0" fontId="56" fillId="32" borderId="54" xfId="90" applyFont="1" applyFill="1" applyBorder="1" applyAlignment="1" applyProtection="1">
      <alignment horizontal="center" vertical="center"/>
      <protection locked="0"/>
    </xf>
    <xf numFmtId="0" fontId="56" fillId="0" borderId="118" xfId="90" applyFont="1" applyBorder="1">
      <alignment vertical="center"/>
    </xf>
    <xf numFmtId="0" fontId="56" fillId="0" borderId="55" xfId="90" applyFont="1" applyBorder="1" applyAlignment="1">
      <alignment horizontal="center" vertical="center"/>
    </xf>
    <xf numFmtId="0" fontId="55" fillId="0" borderId="0" xfId="0" applyFont="1"/>
    <xf numFmtId="0" fontId="57" fillId="0" borderId="0" xfId="0" applyFont="1" applyAlignment="1">
      <alignment horizontal="center"/>
    </xf>
    <xf numFmtId="0" fontId="56" fillId="0" borderId="0" xfId="0" applyFont="1" applyAlignment="1">
      <alignment horizontal="center"/>
    </xf>
    <xf numFmtId="0" fontId="55" fillId="0" borderId="0" xfId="0" applyFont="1" applyAlignment="1">
      <alignment horizontal="center"/>
    </xf>
    <xf numFmtId="0" fontId="56" fillId="0" borderId="0" xfId="0" applyFont="1"/>
    <xf numFmtId="0" fontId="56" fillId="0" borderId="0" xfId="0" applyFont="1" applyAlignment="1">
      <alignment horizontal="center" vertical="center"/>
    </xf>
    <xf numFmtId="0" fontId="57" fillId="0" borderId="0" xfId="0" applyFont="1" applyAlignment="1">
      <alignment wrapText="1"/>
    </xf>
    <xf numFmtId="0" fontId="57" fillId="0" borderId="0" xfId="0" applyFont="1" applyAlignment="1">
      <alignment vertical="top" wrapText="1"/>
    </xf>
    <xf numFmtId="0" fontId="56" fillId="0" borderId="0" xfId="0" applyFont="1" applyAlignment="1">
      <alignment vertical="center"/>
    </xf>
    <xf numFmtId="0" fontId="56" fillId="0" borderId="16" xfId="0" applyFont="1" applyBorder="1" applyAlignment="1">
      <alignment vertical="top"/>
    </xf>
    <xf numFmtId="49" fontId="60" fillId="0" borderId="30" xfId="0" applyNumberFormat="1" applyFont="1" applyBorder="1" applyAlignment="1">
      <alignment vertical="top"/>
    </xf>
    <xf numFmtId="49" fontId="60" fillId="0" borderId="17" xfId="0" applyNumberFormat="1" applyFont="1" applyBorder="1" applyAlignment="1">
      <alignment vertical="top"/>
    </xf>
    <xf numFmtId="0" fontId="60" fillId="0" borderId="0" xfId="0" applyFont="1" applyAlignment="1">
      <alignment horizontal="left" wrapText="1"/>
    </xf>
    <xf numFmtId="0" fontId="60" fillId="0" borderId="18" xfId="0" applyFont="1" applyBorder="1" applyAlignment="1">
      <alignment horizontal="left" wrapText="1"/>
    </xf>
    <xf numFmtId="49" fontId="60" fillId="0" borderId="17" xfId="0" applyNumberFormat="1" applyFont="1" applyBorder="1" applyAlignment="1">
      <alignment vertical="top" wrapText="1"/>
    </xf>
    <xf numFmtId="49" fontId="60" fillId="0" borderId="27" xfId="0" applyNumberFormat="1" applyFont="1" applyBorder="1" applyAlignment="1">
      <alignment vertical="top"/>
    </xf>
    <xf numFmtId="49" fontId="60" fillId="0" borderId="15" xfId="0" applyNumberFormat="1" applyFont="1" applyBorder="1" applyAlignment="1">
      <alignment vertical="top"/>
    </xf>
    <xf numFmtId="0" fontId="57" fillId="0" borderId="16" xfId="0" applyFont="1" applyBorder="1" applyAlignment="1">
      <alignment horizontal="right" vertical="center"/>
    </xf>
    <xf numFmtId="0" fontId="57" fillId="0" borderId="15" xfId="0" applyFont="1" applyBorder="1" applyAlignment="1">
      <alignment horizontal="left"/>
    </xf>
    <xf numFmtId="0" fontId="60" fillId="0" borderId="0" xfId="0" applyFont="1" applyAlignment="1">
      <alignment vertical="top"/>
    </xf>
    <xf numFmtId="0" fontId="60" fillId="0" borderId="0" xfId="0" applyFont="1" applyAlignment="1">
      <alignment vertical="center" wrapText="1"/>
    </xf>
    <xf numFmtId="0" fontId="57" fillId="0" borderId="0" xfId="87" applyFont="1"/>
    <xf numFmtId="0" fontId="74" fillId="0" borderId="27" xfId="87" applyFont="1" applyBorder="1"/>
    <xf numFmtId="0" fontId="57" fillId="0" borderId="16" xfId="87" applyFont="1" applyBorder="1"/>
    <xf numFmtId="0" fontId="57" fillId="0" borderId="28" xfId="87" applyFont="1" applyBorder="1"/>
    <xf numFmtId="0" fontId="57" fillId="0" borderId="20" xfId="87" applyFont="1" applyBorder="1"/>
    <xf numFmtId="0" fontId="57" fillId="0" borderId="13" xfId="87" applyFont="1" applyBorder="1"/>
    <xf numFmtId="0" fontId="57" fillId="0" borderId="15" xfId="87" applyFont="1" applyBorder="1"/>
    <xf numFmtId="0" fontId="57" fillId="0" borderId="31" xfId="87" applyFont="1" applyBorder="1"/>
    <xf numFmtId="0" fontId="57" fillId="0" borderId="12" xfId="87" applyFont="1" applyBorder="1"/>
    <xf numFmtId="0" fontId="57" fillId="37" borderId="30" xfId="87" applyFont="1" applyFill="1" applyBorder="1"/>
    <xf numFmtId="0" fontId="57" fillId="37" borderId="15" xfId="87" applyFont="1" applyFill="1" applyBorder="1"/>
    <xf numFmtId="0" fontId="57" fillId="32" borderId="15" xfId="87" applyFont="1" applyFill="1" applyBorder="1"/>
    <xf numFmtId="0" fontId="57" fillId="0" borderId="27" xfId="87" applyFont="1" applyBorder="1"/>
    <xf numFmtId="0" fontId="57" fillId="32" borderId="16" xfId="87" applyFont="1" applyFill="1" applyBorder="1"/>
    <xf numFmtId="0" fontId="57" fillId="37" borderId="27" xfId="87" applyFont="1" applyFill="1" applyBorder="1"/>
    <xf numFmtId="0" fontId="57" fillId="37" borderId="16" xfId="87" applyFont="1" applyFill="1" applyBorder="1"/>
    <xf numFmtId="0" fontId="57" fillId="0" borderId="30" xfId="87" applyFont="1" applyBorder="1"/>
    <xf numFmtId="0" fontId="117" fillId="0" borderId="0" xfId="87" applyFont="1"/>
    <xf numFmtId="0" fontId="57" fillId="0" borderId="0" xfId="84" applyFont="1"/>
    <xf numFmtId="0" fontId="57" fillId="32" borderId="0" xfId="84" applyFont="1" applyFill="1"/>
    <xf numFmtId="0" fontId="60" fillId="0" borderId="0" xfId="86" applyFont="1" applyAlignment="1">
      <alignment vertical="center"/>
    </xf>
    <xf numFmtId="0" fontId="56" fillId="0" borderId="0" xfId="86" applyFont="1" applyAlignment="1">
      <alignment vertical="center"/>
    </xf>
    <xf numFmtId="0" fontId="60" fillId="0" borderId="0" xfId="86" applyFont="1" applyAlignment="1">
      <alignment horizontal="center" vertical="center"/>
    </xf>
    <xf numFmtId="0" fontId="60" fillId="0" borderId="0" xfId="86" applyFont="1" applyAlignment="1">
      <alignment horizontal="right" vertical="center"/>
    </xf>
    <xf numFmtId="0" fontId="83" fillId="0" borderId="0" xfId="92" applyFont="1">
      <alignment vertical="center"/>
    </xf>
    <xf numFmtId="14" fontId="56" fillId="0" borderId="0" xfId="86" applyNumberFormat="1" applyFont="1" applyAlignment="1">
      <alignment vertical="center"/>
    </xf>
    <xf numFmtId="186" fontId="56" fillId="0" borderId="0" xfId="86" applyNumberFormat="1" applyFont="1" applyAlignment="1">
      <alignment vertical="center"/>
    </xf>
    <xf numFmtId="187" fontId="60" fillId="0" borderId="0" xfId="86" applyNumberFormat="1" applyFont="1" applyAlignment="1">
      <alignment vertical="center"/>
    </xf>
    <xf numFmtId="0" fontId="60" fillId="0" borderId="10" xfId="86" applyFont="1" applyBorder="1" applyAlignment="1">
      <alignment horizontal="center" vertical="center"/>
    </xf>
    <xf numFmtId="0" fontId="60" fillId="0" borderId="10" xfId="86" applyFont="1" applyBorder="1" applyAlignment="1">
      <alignment vertical="center" wrapText="1"/>
    </xf>
    <xf numFmtId="0" fontId="60" fillId="32" borderId="20" xfId="86" applyFont="1" applyFill="1" applyBorder="1" applyAlignment="1" applyProtection="1">
      <alignment vertical="center"/>
      <protection locked="0"/>
    </xf>
    <xf numFmtId="0" fontId="60" fillId="0" borderId="12" xfId="86" applyFont="1" applyBorder="1" applyAlignment="1" applyProtection="1">
      <alignment vertical="center"/>
      <protection locked="0"/>
    </xf>
    <xf numFmtId="178" fontId="60" fillId="0" borderId="10" xfId="86" applyNumberFormat="1" applyFont="1" applyBorder="1" applyAlignment="1" applyProtection="1">
      <alignment horizontal="center" vertical="center"/>
      <protection locked="0"/>
    </xf>
    <xf numFmtId="0" fontId="60" fillId="0" borderId="43" xfId="86" applyFont="1" applyBorder="1" applyAlignment="1">
      <alignment vertical="center"/>
    </xf>
    <xf numFmtId="0" fontId="60" fillId="0" borderId="39" xfId="86" applyFont="1" applyBorder="1" applyAlignment="1">
      <alignment vertical="center" wrapText="1"/>
    </xf>
    <xf numFmtId="0" fontId="60" fillId="0" borderId="10" xfId="86" applyFont="1" applyBorder="1" applyAlignment="1">
      <alignment vertical="center"/>
    </xf>
    <xf numFmtId="0" fontId="60" fillId="35" borderId="10" xfId="86" applyFont="1" applyFill="1" applyBorder="1" applyAlignment="1" applyProtection="1">
      <alignment horizontal="center" vertical="center"/>
      <protection locked="0"/>
    </xf>
    <xf numFmtId="0" fontId="60" fillId="0" borderId="0" xfId="86" applyFont="1" applyAlignment="1" applyProtection="1">
      <alignment vertical="center"/>
      <protection locked="0"/>
    </xf>
    <xf numFmtId="0" fontId="60" fillId="35" borderId="69" xfId="86" applyFont="1" applyFill="1" applyBorder="1" applyAlignment="1" applyProtection="1">
      <alignment vertical="center"/>
      <protection locked="0"/>
    </xf>
    <xf numFmtId="0" fontId="60" fillId="35" borderId="33" xfId="86" applyFont="1" applyFill="1" applyBorder="1" applyAlignment="1" applyProtection="1">
      <alignment vertical="center"/>
      <protection locked="0"/>
    </xf>
    <xf numFmtId="0" fontId="60" fillId="35" borderId="120" xfId="86" applyFont="1" applyFill="1" applyBorder="1" applyAlignment="1" applyProtection="1">
      <alignment vertical="center"/>
      <protection locked="0"/>
    </xf>
    <xf numFmtId="0" fontId="60" fillId="35" borderId="0" xfId="86" applyFont="1" applyFill="1" applyAlignment="1" applyProtection="1">
      <alignment vertical="center"/>
      <protection locked="0"/>
    </xf>
    <xf numFmtId="0" fontId="83" fillId="0" borderId="0" xfId="92" applyFont="1" applyProtection="1">
      <alignment vertical="center"/>
      <protection locked="0"/>
    </xf>
    <xf numFmtId="0" fontId="57" fillId="0" borderId="0" xfId="74" applyFont="1">
      <alignment vertical="center"/>
    </xf>
    <xf numFmtId="0" fontId="58" fillId="0" borderId="0" xfId="74" applyFont="1">
      <alignment vertical="center"/>
    </xf>
    <xf numFmtId="0" fontId="120" fillId="0" borderId="0" xfId="74" applyFont="1">
      <alignment vertical="center"/>
    </xf>
    <xf numFmtId="0" fontId="121" fillId="0" borderId="0" xfId="74" applyFont="1">
      <alignment vertical="center"/>
    </xf>
    <xf numFmtId="0" fontId="57" fillId="0" borderId="0" xfId="74" applyFont="1" applyAlignment="1">
      <alignment vertical="center" wrapText="1"/>
    </xf>
    <xf numFmtId="0" fontId="57" fillId="0" borderId="26" xfId="74" applyFont="1" applyBorder="1" applyAlignment="1">
      <alignment horizontal="left" vertical="center" wrapText="1"/>
    </xf>
    <xf numFmtId="0" fontId="57" fillId="0" borderId="17" xfId="74" applyFont="1" applyBorder="1" applyAlignment="1">
      <alignment horizontal="left" vertical="center" wrapText="1"/>
    </xf>
    <xf numFmtId="0" fontId="57" fillId="0" borderId="0" xfId="74" applyFont="1" applyAlignment="1">
      <alignment horizontal="left" vertical="center" wrapText="1"/>
    </xf>
    <xf numFmtId="0" fontId="57" fillId="32" borderId="16" xfId="74" applyFont="1" applyFill="1" applyBorder="1" applyAlignment="1">
      <alignment horizontal="center" vertical="center"/>
    </xf>
    <xf numFmtId="0" fontId="57" fillId="32" borderId="28" xfId="74" applyFont="1" applyFill="1" applyBorder="1" applyAlignment="1">
      <alignment horizontal="center" vertical="center"/>
    </xf>
    <xf numFmtId="0" fontId="57" fillId="32" borderId="20" xfId="74" applyFont="1" applyFill="1" applyBorder="1" applyAlignment="1">
      <alignment horizontal="center" vertical="center"/>
    </xf>
    <xf numFmtId="0" fontId="57" fillId="32" borderId="13" xfId="74" applyFont="1" applyFill="1" applyBorder="1" applyAlignment="1">
      <alignment horizontal="center" vertical="center"/>
    </xf>
    <xf numFmtId="0" fontId="57" fillId="32" borderId="14" xfId="74" applyFont="1" applyFill="1" applyBorder="1" applyAlignment="1">
      <alignment horizontal="center" vertical="center"/>
    </xf>
    <xf numFmtId="0" fontId="57" fillId="32" borderId="16" xfId="74" applyFont="1" applyFill="1" applyBorder="1">
      <alignment vertical="center"/>
    </xf>
    <xf numFmtId="0" fontId="57" fillId="32" borderId="28" xfId="74" applyFont="1" applyFill="1" applyBorder="1">
      <alignment vertical="center"/>
    </xf>
    <xf numFmtId="0" fontId="57" fillId="32" borderId="20" xfId="74" applyFont="1" applyFill="1" applyBorder="1">
      <alignment vertical="center"/>
    </xf>
    <xf numFmtId="0" fontId="57" fillId="32" borderId="13" xfId="74" applyFont="1" applyFill="1" applyBorder="1">
      <alignment vertical="center"/>
    </xf>
    <xf numFmtId="0" fontId="57" fillId="32" borderId="14" xfId="74" applyFont="1" applyFill="1" applyBorder="1">
      <alignment vertical="center"/>
    </xf>
    <xf numFmtId="0" fontId="57" fillId="32" borderId="30" xfId="74" applyFont="1" applyFill="1" applyBorder="1">
      <alignment vertical="center"/>
    </xf>
    <xf numFmtId="0" fontId="57" fillId="32" borderId="15" xfId="74" applyFont="1" applyFill="1" applyBorder="1">
      <alignment vertical="center"/>
    </xf>
    <xf numFmtId="0" fontId="57" fillId="32" borderId="45" xfId="74" applyFont="1" applyFill="1" applyBorder="1">
      <alignment vertical="center"/>
    </xf>
    <xf numFmtId="0" fontId="57" fillId="0" borderId="49" xfId="74" applyFont="1" applyBorder="1">
      <alignment vertical="center"/>
    </xf>
    <xf numFmtId="0" fontId="57" fillId="0" borderId="48" xfId="74" applyFont="1" applyBorder="1">
      <alignment vertical="center"/>
    </xf>
    <xf numFmtId="0" fontId="57" fillId="0" borderId="30" xfId="74" applyFont="1" applyBorder="1" applyAlignment="1">
      <alignment horizontal="left" vertical="center" wrapText="1"/>
    </xf>
    <xf numFmtId="0" fontId="57" fillId="0" borderId="15" xfId="74" applyFont="1" applyBorder="1">
      <alignment vertical="center"/>
    </xf>
    <xf numFmtId="0" fontId="57" fillId="0" borderId="31" xfId="74" applyFont="1" applyBorder="1">
      <alignment vertical="center"/>
    </xf>
    <xf numFmtId="0" fontId="68" fillId="32" borderId="0" xfId="74" applyFont="1" applyFill="1">
      <alignment vertical="center"/>
    </xf>
    <xf numFmtId="0" fontId="57" fillId="37" borderId="15" xfId="74" applyFont="1" applyFill="1" applyBorder="1">
      <alignment vertical="center"/>
    </xf>
    <xf numFmtId="0" fontId="57" fillId="37" borderId="45" xfId="74" applyFont="1" applyFill="1" applyBorder="1">
      <alignment vertical="center"/>
    </xf>
    <xf numFmtId="0" fontId="57" fillId="0" borderId="18" xfId="74" applyFont="1" applyBorder="1">
      <alignment vertical="center"/>
    </xf>
    <xf numFmtId="0" fontId="57" fillId="32" borderId="17" xfId="74" applyFont="1" applyFill="1" applyBorder="1">
      <alignment vertical="center"/>
    </xf>
    <xf numFmtId="0" fontId="57" fillId="37" borderId="0" xfId="74" applyFont="1" applyFill="1">
      <alignment vertical="center"/>
    </xf>
    <xf numFmtId="0" fontId="57" fillId="37" borderId="46" xfId="74" applyFont="1" applyFill="1" applyBorder="1">
      <alignment vertical="center"/>
    </xf>
    <xf numFmtId="0" fontId="58" fillId="0" borderId="0" xfId="74" applyFont="1" applyAlignment="1">
      <alignment horizontal="right" vertical="center"/>
    </xf>
    <xf numFmtId="0" fontId="57" fillId="0" borderId="27" xfId="74" applyFont="1" applyBorder="1" applyAlignment="1">
      <alignment horizontal="left" vertical="center" wrapText="1"/>
    </xf>
    <xf numFmtId="0" fontId="57" fillId="0" borderId="16" xfId="74" applyFont="1" applyBorder="1">
      <alignment vertical="center"/>
    </xf>
    <xf numFmtId="0" fontId="57" fillId="0" borderId="28" xfId="74" applyFont="1" applyBorder="1">
      <alignment vertical="center"/>
    </xf>
    <xf numFmtId="0" fontId="57" fillId="32" borderId="27" xfId="74" applyFont="1" applyFill="1" applyBorder="1">
      <alignment vertical="center"/>
    </xf>
    <xf numFmtId="0" fontId="57" fillId="37" borderId="16" xfId="74" applyFont="1" applyFill="1" applyBorder="1">
      <alignment vertical="center"/>
    </xf>
    <xf numFmtId="0" fontId="57" fillId="37" borderId="47" xfId="74" applyFont="1" applyFill="1" applyBorder="1">
      <alignment vertical="center"/>
    </xf>
    <xf numFmtId="0" fontId="57" fillId="0" borderId="46" xfId="74" applyFont="1" applyBorder="1" applyAlignment="1">
      <alignment horizontal="center" vertical="center"/>
    </xf>
    <xf numFmtId="0" fontId="57" fillId="0" borderId="27" xfId="74" applyFont="1" applyBorder="1">
      <alignment vertical="center"/>
    </xf>
    <xf numFmtId="0" fontId="57" fillId="0" borderId="20" xfId="74" applyFont="1" applyBorder="1" applyAlignment="1">
      <alignment horizontal="left" vertical="center" wrapText="1"/>
    </xf>
    <xf numFmtId="0" fontId="57" fillId="0" borderId="13" xfId="74" applyFont="1" applyBorder="1">
      <alignment vertical="center"/>
    </xf>
    <xf numFmtId="0" fontId="57" fillId="0" borderId="12" xfId="74" applyFont="1" applyBorder="1">
      <alignment vertical="center"/>
    </xf>
    <xf numFmtId="0" fontId="57" fillId="0" borderId="45" xfId="74" applyFont="1" applyBorder="1">
      <alignment vertical="center"/>
    </xf>
    <xf numFmtId="0" fontId="60" fillId="0" borderId="0" xfId="74" applyFont="1">
      <alignment vertical="center"/>
    </xf>
    <xf numFmtId="0" fontId="57" fillId="0" borderId="47" xfId="74" applyFont="1" applyBorder="1">
      <alignment vertical="center"/>
    </xf>
    <xf numFmtId="0" fontId="57" fillId="0" borderId="26" xfId="74" applyFont="1" applyBorder="1">
      <alignment vertical="center"/>
    </xf>
    <xf numFmtId="0" fontId="57" fillId="0" borderId="26" xfId="74" applyFont="1" applyBorder="1" applyAlignment="1">
      <alignment vertical="center" wrapText="1"/>
    </xf>
    <xf numFmtId="0" fontId="57" fillId="0" borderId="51" xfId="74" applyFont="1" applyBorder="1" applyAlignment="1">
      <alignment vertical="center" wrapText="1"/>
    </xf>
    <xf numFmtId="0" fontId="57" fillId="0" borderId="50" xfId="74" applyFont="1" applyBorder="1">
      <alignment vertical="center"/>
    </xf>
    <xf numFmtId="0" fontId="57" fillId="32" borderId="26" xfId="74" applyFont="1" applyFill="1" applyBorder="1" applyAlignment="1">
      <alignment vertical="center" wrapText="1"/>
    </xf>
    <xf numFmtId="0" fontId="57" fillId="0" borderId="26" xfId="74" applyFont="1" applyBorder="1" applyAlignment="1">
      <alignment horizontal="left" vertical="center"/>
    </xf>
    <xf numFmtId="0" fontId="57" fillId="32" borderId="26" xfId="74" applyFont="1" applyFill="1" applyBorder="1">
      <alignment vertical="center"/>
    </xf>
    <xf numFmtId="0" fontId="57" fillId="0" borderId="52" xfId="74" applyFont="1" applyBorder="1">
      <alignment vertical="center"/>
    </xf>
    <xf numFmtId="0" fontId="57" fillId="0" borderId="17" xfId="74" applyFont="1" applyBorder="1">
      <alignment vertical="center"/>
    </xf>
    <xf numFmtId="0" fontId="57" fillId="0" borderId="17" xfId="74" applyFont="1" applyBorder="1" applyAlignment="1">
      <alignment vertical="center" wrapText="1"/>
    </xf>
    <xf numFmtId="0" fontId="57" fillId="32" borderId="53" xfId="74" applyFont="1" applyFill="1" applyBorder="1">
      <alignment vertical="center"/>
    </xf>
    <xf numFmtId="0" fontId="57" fillId="0" borderId="54" xfId="74" applyFont="1" applyBorder="1" applyAlignment="1">
      <alignment horizontal="left" vertical="center" wrapText="1"/>
    </xf>
    <xf numFmtId="0" fontId="57" fillId="0" borderId="54" xfId="74" applyFont="1" applyBorder="1">
      <alignment vertical="center"/>
    </xf>
    <xf numFmtId="0" fontId="56" fillId="0" borderId="54" xfId="74" applyFont="1" applyBorder="1">
      <alignment vertical="center"/>
    </xf>
    <xf numFmtId="0" fontId="57" fillId="0" borderId="54" xfId="74" applyFont="1" applyBorder="1" applyAlignment="1">
      <alignment vertical="center" wrapText="1"/>
    </xf>
    <xf numFmtId="0" fontId="57" fillId="0" borderId="54" xfId="74" applyFont="1" applyBorder="1" applyAlignment="1">
      <alignment horizontal="right" vertical="center"/>
    </xf>
    <xf numFmtId="0" fontId="57" fillId="0" borderId="55" xfId="74" applyFont="1" applyBorder="1" applyAlignment="1">
      <alignment horizontal="right" vertical="center"/>
    </xf>
    <xf numFmtId="0" fontId="57" fillId="32" borderId="50" xfId="74" applyFont="1" applyFill="1" applyBorder="1">
      <alignment vertical="center"/>
    </xf>
    <xf numFmtId="0" fontId="68" fillId="0" borderId="26" xfId="74" applyFont="1" applyBorder="1" applyAlignment="1">
      <alignment horizontal="left" vertical="center" wrapText="1"/>
    </xf>
    <xf numFmtId="0" fontId="68" fillId="0" borderId="26" xfId="74" applyFont="1" applyBorder="1">
      <alignment vertical="center"/>
    </xf>
    <xf numFmtId="0" fontId="68" fillId="0" borderId="26" xfId="74" applyFont="1" applyBorder="1" applyAlignment="1">
      <alignment vertical="center" wrapText="1"/>
    </xf>
    <xf numFmtId="0" fontId="68" fillId="0" borderId="52" xfId="74" applyFont="1" applyBorder="1" applyAlignment="1">
      <alignment vertical="center" wrapText="1"/>
    </xf>
    <xf numFmtId="0" fontId="68" fillId="0" borderId="27" xfId="74" applyFont="1" applyBorder="1" applyAlignment="1">
      <alignment horizontal="left" vertical="center" wrapText="1"/>
    </xf>
    <xf numFmtId="0" fontId="69" fillId="0" borderId="0" xfId="74" applyFont="1">
      <alignment vertical="center"/>
    </xf>
    <xf numFmtId="0" fontId="68" fillId="0" borderId="0" xfId="74" applyFont="1">
      <alignment vertical="center"/>
    </xf>
    <xf numFmtId="0" fontId="68" fillId="0" borderId="15" xfId="74" applyFont="1" applyBorder="1" applyAlignment="1">
      <alignment horizontal="left" vertical="center" wrapText="1"/>
    </xf>
    <xf numFmtId="0" fontId="68" fillId="0" borderId="15" xfId="74" applyFont="1" applyBorder="1">
      <alignment vertical="center"/>
    </xf>
    <xf numFmtId="0" fontId="69" fillId="0" borderId="15" xfId="74" applyFont="1" applyBorder="1">
      <alignment vertical="center"/>
    </xf>
    <xf numFmtId="0" fontId="68" fillId="0" borderId="45" xfId="74" applyFont="1" applyBorder="1">
      <alignment vertical="center"/>
    </xf>
    <xf numFmtId="0" fontId="68" fillId="0" borderId="17" xfId="74" applyFont="1" applyBorder="1" applyAlignment="1">
      <alignment horizontal="left" vertical="center" wrapText="1"/>
    </xf>
    <xf numFmtId="0" fontId="68" fillId="0" borderId="0" xfId="74" applyFont="1" applyAlignment="1">
      <alignment vertical="center" wrapText="1"/>
    </xf>
    <xf numFmtId="0" fontId="68" fillId="0" borderId="46" xfId="74" applyFont="1" applyBorder="1" applyAlignment="1">
      <alignment vertical="center" wrapText="1"/>
    </xf>
    <xf numFmtId="0" fontId="68" fillId="0" borderId="0" xfId="74" applyFont="1" applyAlignment="1">
      <alignment horizontal="left" vertical="center" wrapText="1"/>
    </xf>
    <xf numFmtId="0" fontId="68" fillId="0" borderId="46" xfId="74" applyFont="1" applyBorder="1">
      <alignment vertical="center"/>
    </xf>
    <xf numFmtId="0" fontId="123" fillId="0" borderId="0" xfId="74" applyFont="1">
      <alignment vertical="center"/>
    </xf>
    <xf numFmtId="0" fontId="126" fillId="0" borderId="0" xfId="74" applyFont="1">
      <alignment vertical="center"/>
    </xf>
    <xf numFmtId="0" fontId="68" fillId="0" borderId="17" xfId="74" applyFont="1" applyBorder="1">
      <alignment vertical="center"/>
    </xf>
    <xf numFmtId="0" fontId="68" fillId="0" borderId="0" xfId="74" applyFont="1" applyAlignment="1">
      <alignment horizontal="left" vertical="center"/>
    </xf>
    <xf numFmtId="0" fontId="68" fillId="32" borderId="0" xfId="74" applyFont="1" applyFill="1" applyAlignment="1">
      <alignment horizontal="left" vertical="center" wrapText="1"/>
    </xf>
    <xf numFmtId="0" fontId="68" fillId="0" borderId="56" xfId="74" applyFont="1" applyBorder="1" applyAlignment="1">
      <alignment horizontal="left" vertical="center" wrapText="1"/>
    </xf>
    <xf numFmtId="0" fontId="68" fillId="0" borderId="44" xfId="74" applyFont="1" applyBorder="1">
      <alignment vertical="center"/>
    </xf>
    <xf numFmtId="0" fontId="68" fillId="0" borderId="44" xfId="74" applyFont="1" applyBorder="1" applyAlignment="1">
      <alignment vertical="center" wrapText="1"/>
    </xf>
    <xf numFmtId="0" fontId="68" fillId="0" borderId="44" xfId="74" applyFont="1" applyBorder="1" applyAlignment="1">
      <alignment horizontal="left" vertical="center" wrapText="1"/>
    </xf>
    <xf numFmtId="0" fontId="57" fillId="0" borderId="0" xfId="74" applyFont="1" applyAlignment="1">
      <alignment horizontal="right" vertical="center"/>
    </xf>
    <xf numFmtId="0" fontId="57" fillId="0" borderId="10" xfId="0" applyFont="1" applyBorder="1" applyAlignment="1">
      <alignment horizontal="center" vertical="center" wrapText="1"/>
    </xf>
    <xf numFmtId="0" fontId="57" fillId="0" borderId="0" xfId="75" applyFont="1">
      <alignment vertical="center"/>
    </xf>
    <xf numFmtId="0" fontId="57" fillId="0" borderId="97" xfId="75" applyFont="1" applyBorder="1">
      <alignment vertical="center"/>
    </xf>
    <xf numFmtId="0" fontId="57" fillId="0" borderId="98" xfId="75" applyFont="1" applyBorder="1">
      <alignment vertical="center"/>
    </xf>
    <xf numFmtId="0" fontId="57" fillId="0" borderId="99" xfId="75" applyFont="1" applyBorder="1">
      <alignment vertical="center"/>
    </xf>
    <xf numFmtId="0" fontId="57" fillId="0" borderId="100" xfId="75" applyFont="1" applyBorder="1">
      <alignment vertical="center"/>
    </xf>
    <xf numFmtId="0" fontId="57" fillId="0" borderId="101" xfId="75" applyFont="1" applyBorder="1">
      <alignment vertical="center"/>
    </xf>
    <xf numFmtId="0" fontId="57" fillId="0" borderId="0" xfId="75" applyFont="1" applyAlignment="1">
      <alignment vertical="center" wrapText="1"/>
    </xf>
    <xf numFmtId="0" fontId="57" fillId="24" borderId="43" xfId="75" applyFont="1" applyFill="1" applyBorder="1">
      <alignment vertical="center"/>
    </xf>
    <xf numFmtId="0" fontId="57" fillId="0" borderId="17" xfId="75" applyFont="1" applyBorder="1">
      <alignment vertical="center"/>
    </xf>
    <xf numFmtId="0" fontId="57" fillId="0" borderId="102" xfId="75" applyFont="1" applyBorder="1">
      <alignment vertical="center"/>
    </xf>
    <xf numFmtId="0" fontId="57" fillId="32" borderId="104" xfId="0" applyFont="1" applyFill="1" applyBorder="1" applyAlignment="1">
      <alignment vertical="center" wrapText="1"/>
    </xf>
    <xf numFmtId="0" fontId="57" fillId="0" borderId="104" xfId="75" applyFont="1" applyBorder="1" applyAlignment="1">
      <alignment horizontal="left" vertical="center" wrapText="1"/>
    </xf>
    <xf numFmtId="0" fontId="57" fillId="0" borderId="105" xfId="75" applyFont="1" applyBorder="1" applyAlignment="1">
      <alignment horizontal="left" vertical="center" shrinkToFit="1"/>
    </xf>
    <xf numFmtId="0" fontId="57" fillId="0" borderId="103" xfId="75" applyFont="1" applyBorder="1" applyAlignment="1">
      <alignment horizontal="center" vertical="center"/>
    </xf>
    <xf numFmtId="0" fontId="57" fillId="0" borderId="106" xfId="75" applyFont="1" applyBorder="1" applyAlignment="1">
      <alignment horizontal="center" vertical="center"/>
    </xf>
    <xf numFmtId="0" fontId="57" fillId="0" borderId="105" xfId="75" applyFont="1" applyBorder="1" applyAlignment="1">
      <alignment horizontal="center" vertical="center"/>
    </xf>
    <xf numFmtId="0" fontId="57" fillId="0" borderId="107" xfId="75" applyFont="1" applyBorder="1">
      <alignment vertical="center"/>
    </xf>
    <xf numFmtId="0" fontId="57" fillId="0" borderId="108" xfId="75" applyFont="1" applyBorder="1" applyAlignment="1">
      <alignment horizontal="center" vertical="center" wrapText="1"/>
    </xf>
    <xf numFmtId="0" fontId="57" fillId="0" borderId="108" xfId="75" applyFont="1" applyBorder="1" applyAlignment="1">
      <alignment horizontal="left" vertical="center"/>
    </xf>
    <xf numFmtId="0" fontId="57" fillId="0" borderId="108" xfId="75" applyFont="1" applyBorder="1">
      <alignment vertical="center"/>
    </xf>
    <xf numFmtId="0" fontId="57" fillId="0" borderId="109" xfId="75" applyFont="1" applyBorder="1">
      <alignment vertical="center"/>
    </xf>
    <xf numFmtId="0" fontId="57" fillId="0" borderId="0" xfId="78" applyFont="1" applyAlignment="1">
      <alignment horizontal="left" vertical="center"/>
    </xf>
    <xf numFmtId="0" fontId="57" fillId="0" borderId="27" xfId="82" applyFont="1" applyBorder="1">
      <alignment vertical="center"/>
    </xf>
    <xf numFmtId="0" fontId="60" fillId="0" borderId="17" xfId="82" applyFont="1" applyBorder="1" applyAlignment="1">
      <alignment horizontal="center" vertical="center" textRotation="255"/>
    </xf>
    <xf numFmtId="0" fontId="128" fillId="0" borderId="0" xfId="92" applyFont="1">
      <alignment vertical="center"/>
    </xf>
    <xf numFmtId="0" fontId="129" fillId="0" borderId="0" xfId="92" applyFont="1">
      <alignment vertical="center"/>
    </xf>
    <xf numFmtId="0" fontId="129" fillId="0" borderId="0" xfId="92" applyFont="1" applyAlignment="1">
      <alignment horizontal="left" vertical="center"/>
    </xf>
    <xf numFmtId="0" fontId="129" fillId="0" borderId="0" xfId="99" applyFont="1" applyBorder="1" applyAlignment="1">
      <alignment vertical="center"/>
    </xf>
    <xf numFmtId="0" fontId="57" fillId="0" borderId="17" xfId="82" applyFont="1" applyBorder="1">
      <alignment vertical="center"/>
    </xf>
    <xf numFmtId="0" fontId="56" fillId="0" borderId="18" xfId="82" applyFont="1" applyBorder="1">
      <alignment vertical="center"/>
    </xf>
    <xf numFmtId="0" fontId="60" fillId="0" borderId="0" xfId="82" applyFont="1" applyAlignment="1">
      <alignment horizontal="center" vertical="center"/>
    </xf>
    <xf numFmtId="0" fontId="60" fillId="0" borderId="18" xfId="82" applyFont="1" applyBorder="1">
      <alignment vertical="center"/>
    </xf>
    <xf numFmtId="0" fontId="60" fillId="0" borderId="17" xfId="82" applyFont="1" applyBorder="1">
      <alignment vertical="center"/>
    </xf>
    <xf numFmtId="0" fontId="58" fillId="0" borderId="0" xfId="82" applyFont="1">
      <alignment vertical="center"/>
    </xf>
    <xf numFmtId="0" fontId="60" fillId="0" borderId="18" xfId="82" applyFont="1" applyBorder="1" applyAlignment="1">
      <alignment vertical="center" wrapText="1"/>
    </xf>
    <xf numFmtId="0" fontId="60" fillId="0" borderId="17" xfId="82" applyFont="1" applyBorder="1" applyAlignment="1">
      <alignment vertical="center" textRotation="255"/>
    </xf>
    <xf numFmtId="0" fontId="56" fillId="0" borderId="28" xfId="82" applyFont="1" applyBorder="1">
      <alignment vertical="center"/>
    </xf>
    <xf numFmtId="0" fontId="90" fillId="0" borderId="0" xfId="84" applyFont="1"/>
    <xf numFmtId="0" fontId="57" fillId="0" borderId="115" xfId="0" applyFont="1" applyBorder="1" applyAlignment="1">
      <alignment horizontal="left" vertical="center"/>
    </xf>
    <xf numFmtId="0" fontId="57" fillId="0" borderId="123" xfId="0" applyFont="1" applyBorder="1" applyAlignment="1">
      <alignment horizontal="left" vertical="center"/>
    </xf>
    <xf numFmtId="0" fontId="57" fillId="0" borderId="116" xfId="0" applyFont="1" applyBorder="1" applyAlignment="1">
      <alignment horizontal="left" vertical="center"/>
    </xf>
    <xf numFmtId="0" fontId="59" fillId="0" borderId="83" xfId="94" applyFont="1" applyBorder="1" applyAlignment="1">
      <alignment horizontal="center" vertical="center"/>
    </xf>
    <xf numFmtId="0" fontId="59" fillId="0" borderId="84" xfId="94" applyFont="1" applyBorder="1" applyAlignment="1">
      <alignment horizontal="center" vertical="center"/>
    </xf>
    <xf numFmtId="0" fontId="59" fillId="0" borderId="115" xfId="94" applyFont="1" applyBorder="1" applyAlignment="1">
      <alignment horizontal="center" vertical="center"/>
    </xf>
    <xf numFmtId="0" fontId="59" fillId="0" borderId="116" xfId="94" applyFont="1" applyBorder="1" applyAlignment="1">
      <alignment horizontal="center" vertical="center"/>
    </xf>
    <xf numFmtId="0" fontId="133" fillId="0" borderId="115" xfId="94" applyFont="1" applyBorder="1" applyAlignment="1">
      <alignment horizontal="center" vertical="center"/>
    </xf>
    <xf numFmtId="0" fontId="133" fillId="0" borderId="116" xfId="94" applyFont="1" applyBorder="1" applyAlignment="1">
      <alignment horizontal="center" vertical="center"/>
    </xf>
    <xf numFmtId="0" fontId="57" fillId="0" borderId="83" xfId="0" applyFont="1" applyBorder="1" applyAlignment="1">
      <alignment horizontal="left" vertical="center"/>
    </xf>
    <xf numFmtId="0" fontId="57" fillId="0" borderId="305" xfId="0" applyFont="1" applyBorder="1" applyAlignment="1">
      <alignment horizontal="left" vertical="center"/>
    </xf>
    <xf numFmtId="0" fontId="57" fillId="0" borderId="84" xfId="0" applyFont="1" applyBorder="1" applyAlignment="1">
      <alignment horizontal="left" vertical="center"/>
    </xf>
    <xf numFmtId="0" fontId="60" fillId="0" borderId="43" xfId="82" applyFont="1" applyBorder="1" applyAlignment="1">
      <alignment horizontal="center" vertical="center" textRotation="255"/>
    </xf>
    <xf numFmtId="0" fontId="60" fillId="0" borderId="41" xfId="82" applyFont="1" applyBorder="1" applyAlignment="1">
      <alignment horizontal="center" vertical="center" textRotation="255"/>
    </xf>
    <xf numFmtId="0" fontId="60" fillId="0" borderId="72" xfId="82" applyFont="1" applyBorder="1" applyAlignment="1">
      <alignment horizontal="center" vertical="center" textRotation="255"/>
    </xf>
    <xf numFmtId="0" fontId="64" fillId="0" borderId="42" xfId="94" applyFont="1" applyBorder="1" applyAlignment="1">
      <alignment horizontal="center" vertical="center" wrapText="1"/>
    </xf>
    <xf numFmtId="0" fontId="64" fillId="0" borderId="42" xfId="94" applyFont="1" applyBorder="1" applyAlignment="1">
      <alignment horizontal="center" vertical="center"/>
    </xf>
    <xf numFmtId="0" fontId="57" fillId="0" borderId="0" xfId="82" applyFont="1">
      <alignment vertical="center"/>
    </xf>
    <xf numFmtId="0" fontId="64" fillId="0" borderId="115" xfId="94" applyFont="1" applyBorder="1" applyAlignment="1">
      <alignment horizontal="center" vertical="center" wrapText="1"/>
    </xf>
    <xf numFmtId="0" fontId="64" fillId="0" borderId="116" xfId="94" applyFont="1" applyBorder="1" applyAlignment="1">
      <alignment horizontal="center" vertical="center" wrapText="1"/>
    </xf>
    <xf numFmtId="0" fontId="57" fillId="0" borderId="121" xfId="0" applyFont="1" applyBorder="1" applyAlignment="1">
      <alignment vertical="center"/>
    </xf>
    <xf numFmtId="0" fontId="57" fillId="0" borderId="117" xfId="0" applyFont="1" applyBorder="1" applyAlignment="1">
      <alignment vertical="center"/>
    </xf>
    <xf numFmtId="0" fontId="59" fillId="0" borderId="72" xfId="94" applyFont="1" applyBorder="1" applyAlignment="1">
      <alignment horizontal="center" vertical="center"/>
    </xf>
    <xf numFmtId="0" fontId="59" fillId="0" borderId="121" xfId="94" applyFont="1" applyBorder="1" applyAlignment="1">
      <alignment horizontal="center" vertical="center"/>
    </xf>
    <xf numFmtId="0" fontId="59" fillId="0" borderId="122" xfId="94" applyFont="1" applyBorder="1" applyAlignment="1">
      <alignment horizontal="center" vertical="center"/>
    </xf>
    <xf numFmtId="0" fontId="57" fillId="0" borderId="115" xfId="0" applyFont="1" applyBorder="1" applyAlignment="1">
      <alignment vertical="center" wrapText="1"/>
    </xf>
    <xf numFmtId="0" fontId="57" fillId="0" borderId="123" xfId="0" applyFont="1" applyBorder="1" applyAlignment="1">
      <alignment vertical="center" wrapText="1"/>
    </xf>
    <xf numFmtId="0" fontId="57" fillId="0" borderId="30" xfId="82" applyFont="1" applyBorder="1" applyAlignment="1">
      <alignment vertical="center" wrapText="1"/>
    </xf>
    <xf numFmtId="0" fontId="57" fillId="0" borderId="15" xfId="82" applyFont="1" applyBorder="1" applyAlignment="1">
      <alignment vertical="center" wrapText="1"/>
    </xf>
    <xf numFmtId="0" fontId="57" fillId="0" borderId="115" xfId="82" applyFont="1" applyBorder="1" applyAlignment="1">
      <alignment vertical="center" wrapText="1"/>
    </xf>
    <xf numFmtId="0" fontId="57" fillId="0" borderId="123" xfId="82" applyFont="1" applyBorder="1" applyAlignment="1">
      <alignment vertical="center" wrapText="1"/>
    </xf>
    <xf numFmtId="0" fontId="57" fillId="0" borderId="116" xfId="82" applyFont="1" applyBorder="1" applyAlignment="1">
      <alignment vertical="center" wrapText="1"/>
    </xf>
    <xf numFmtId="0" fontId="57" fillId="0" borderId="297" xfId="82" applyFont="1" applyBorder="1" applyAlignment="1">
      <alignment vertical="center" wrapText="1"/>
    </xf>
    <xf numFmtId="0" fontId="57" fillId="0" borderId="98" xfId="82" applyFont="1" applyBorder="1" applyAlignment="1">
      <alignment vertical="center" wrapText="1"/>
    </xf>
    <xf numFmtId="0" fontId="57" fillId="0" borderId="99" xfId="82" applyFont="1" applyBorder="1" applyAlignment="1">
      <alignment vertical="center" wrapText="1"/>
    </xf>
    <xf numFmtId="0" fontId="57" fillId="0" borderId="16" xfId="0" applyFont="1" applyBorder="1" applyAlignment="1">
      <alignment vertical="center"/>
    </xf>
    <xf numFmtId="0" fontId="57" fillId="0" borderId="17" xfId="82" applyFont="1" applyBorder="1" applyAlignment="1">
      <alignment vertical="center" wrapText="1"/>
    </xf>
    <xf numFmtId="0" fontId="57" fillId="0" borderId="0" xfId="82" applyFont="1" applyAlignment="1">
      <alignment vertical="center" wrapText="1"/>
    </xf>
    <xf numFmtId="0" fontId="57" fillId="0" borderId="298" xfId="82" applyFont="1" applyBorder="1" applyAlignment="1">
      <alignment vertical="center" wrapText="1"/>
    </xf>
    <xf numFmtId="0" fontId="57" fillId="0" borderId="108" xfId="82" applyFont="1" applyBorder="1" applyAlignment="1">
      <alignment vertical="center" wrapText="1"/>
    </xf>
    <xf numFmtId="0" fontId="59" fillId="0" borderId="74" xfId="94" applyFont="1" applyBorder="1" applyAlignment="1">
      <alignment horizontal="center" vertical="center"/>
    </xf>
    <xf numFmtId="0" fontId="57" fillId="0" borderId="27" xfId="0" applyFont="1" applyBorder="1" applyAlignment="1">
      <alignment vertical="center" wrapText="1"/>
    </xf>
    <xf numFmtId="0" fontId="57" fillId="0" borderId="121" xfId="82" applyFont="1" applyBorder="1">
      <alignment vertical="center"/>
    </xf>
    <xf numFmtId="0" fontId="57" fillId="0" borderId="117" xfId="82" applyFont="1" applyBorder="1">
      <alignment vertical="center"/>
    </xf>
    <xf numFmtId="0" fontId="57" fillId="0" borderId="122" xfId="82" applyFont="1" applyBorder="1">
      <alignment vertical="center"/>
    </xf>
    <xf numFmtId="0" fontId="63" fillId="0" borderId="115" xfId="82" applyFont="1" applyBorder="1" applyAlignment="1">
      <alignment horizontal="left" vertical="center"/>
    </xf>
    <xf numFmtId="0" fontId="63" fillId="0" borderId="116" xfId="82" applyFont="1" applyBorder="1" applyAlignment="1">
      <alignment horizontal="left" vertical="center"/>
    </xf>
    <xf numFmtId="0" fontId="60" fillId="0" borderId="74" xfId="82" applyFont="1" applyBorder="1" applyAlignment="1">
      <alignment horizontal="center" vertical="center"/>
    </xf>
    <xf numFmtId="0" fontId="57" fillId="0" borderId="115" xfId="0" applyFont="1" applyBorder="1" applyAlignment="1">
      <alignment vertical="center"/>
    </xf>
    <xf numFmtId="0" fontId="57" fillId="0" borderId="123" xfId="0" applyFont="1" applyBorder="1" applyAlignment="1">
      <alignment vertical="center"/>
    </xf>
    <xf numFmtId="0" fontId="57" fillId="0" borderId="116" xfId="0" applyFont="1" applyBorder="1" applyAlignment="1">
      <alignment vertical="center"/>
    </xf>
    <xf numFmtId="0" fontId="57" fillId="0" borderId="27" xfId="82" applyFont="1" applyBorder="1">
      <alignment vertical="center"/>
    </xf>
    <xf numFmtId="0" fontId="57" fillId="0" borderId="16" xfId="82" applyFont="1" applyBorder="1">
      <alignment vertical="center"/>
    </xf>
    <xf numFmtId="0" fontId="60" fillId="0" borderId="43" xfId="82" applyFont="1" applyBorder="1" applyAlignment="1">
      <alignment horizontal="center" vertical="center" textRotation="255" shrinkToFit="1"/>
    </xf>
    <xf numFmtId="0" fontId="60" fillId="0" borderId="41" xfId="82" applyFont="1" applyBorder="1" applyAlignment="1">
      <alignment horizontal="center" vertical="center" textRotation="255" shrinkToFit="1"/>
    </xf>
    <xf numFmtId="0" fontId="60" fillId="0" borderId="72" xfId="82" applyFont="1" applyBorder="1" applyAlignment="1">
      <alignment horizontal="center" vertical="center" textRotation="255" shrinkToFit="1"/>
    </xf>
    <xf numFmtId="0" fontId="57" fillId="0" borderId="121" xfId="0" applyFont="1" applyBorder="1" applyAlignment="1">
      <alignment vertical="center" wrapText="1"/>
    </xf>
    <xf numFmtId="0" fontId="57" fillId="0" borderId="117" xfId="0" applyFont="1" applyBorder="1" applyAlignment="1">
      <alignment vertical="center" wrapText="1"/>
    </xf>
    <xf numFmtId="0" fontId="57" fillId="0" borderId="122" xfId="0" applyFont="1" applyBorder="1" applyAlignment="1">
      <alignment vertical="center" wrapText="1"/>
    </xf>
    <xf numFmtId="0" fontId="57" fillId="0" borderId="16" xfId="0" applyFont="1" applyBorder="1" applyAlignment="1">
      <alignment vertical="center" wrapText="1"/>
    </xf>
    <xf numFmtId="0" fontId="57" fillId="0" borderId="28" xfId="0" applyFont="1" applyBorder="1" applyAlignment="1">
      <alignment vertical="center" wrapText="1"/>
    </xf>
    <xf numFmtId="0" fontId="57" fillId="0" borderId="298" xfId="0" applyFont="1" applyBorder="1" applyAlignment="1">
      <alignment vertical="center"/>
    </xf>
    <xf numFmtId="0" fontId="57" fillId="0" borderId="108" xfId="0" applyFont="1" applyBorder="1" applyAlignment="1">
      <alignment vertical="center"/>
    </xf>
    <xf numFmtId="0" fontId="60" fillId="0" borderId="298" xfId="94" applyFont="1" applyBorder="1" applyAlignment="1">
      <alignment vertical="center"/>
    </xf>
    <xf numFmtId="0" fontId="60" fillId="0" borderId="108" xfId="94" applyFont="1" applyBorder="1" applyAlignment="1">
      <alignment vertical="center"/>
    </xf>
    <xf numFmtId="0" fontId="60" fillId="0" borderId="17" xfId="82" applyFont="1" applyBorder="1" applyAlignment="1">
      <alignment horizontal="center" vertical="center"/>
    </xf>
    <xf numFmtId="0" fontId="60" fillId="0" borderId="0" xfId="82" applyFont="1" applyAlignment="1">
      <alignment horizontal="center" vertical="center"/>
    </xf>
    <xf numFmtId="0" fontId="60" fillId="0" borderId="27" xfId="82" applyFont="1" applyBorder="1" applyAlignment="1">
      <alignment horizontal="center" vertical="center"/>
    </xf>
    <xf numFmtId="0" fontId="60" fillId="0" borderId="16" xfId="82" applyFont="1" applyBorder="1" applyAlignment="1">
      <alignment horizontal="center" vertical="center"/>
    </xf>
    <xf numFmtId="0" fontId="60" fillId="0" borderId="0" xfId="82" applyFont="1" applyAlignment="1">
      <alignment horizontal="center" vertical="center" wrapText="1"/>
    </xf>
    <xf numFmtId="0" fontId="60" fillId="0" borderId="18" xfId="82" applyFont="1" applyBorder="1" applyAlignment="1">
      <alignment horizontal="center" vertical="center" wrapText="1"/>
    </xf>
    <xf numFmtId="0" fontId="60" fillId="0" borderId="16" xfId="82" applyFont="1" applyBorder="1" applyAlignment="1">
      <alignment horizontal="center" vertical="center" wrapText="1"/>
    </xf>
    <xf numFmtId="0" fontId="60" fillId="0" borderId="28" xfId="82" applyFont="1" applyBorder="1" applyAlignment="1">
      <alignment horizontal="center" vertical="center" wrapText="1"/>
    </xf>
    <xf numFmtId="0" fontId="60" fillId="0" borderId="20" xfId="82" applyFont="1" applyBorder="1" applyAlignment="1">
      <alignment horizontal="center" vertical="center"/>
    </xf>
    <xf numFmtId="0" fontId="60" fillId="0" borderId="12" xfId="82" applyFont="1" applyBorder="1" applyAlignment="1">
      <alignment horizontal="center" vertical="center"/>
    </xf>
    <xf numFmtId="0" fontId="60" fillId="0" borderId="10" xfId="82" applyFont="1" applyBorder="1" applyAlignment="1">
      <alignment horizontal="center" vertical="center"/>
    </xf>
    <xf numFmtId="0" fontId="57" fillId="0" borderId="20" xfId="82" applyFont="1" applyBorder="1" applyAlignment="1">
      <alignment horizontal="center" vertical="center"/>
    </xf>
    <xf numFmtId="0" fontId="57" fillId="0" borderId="12" xfId="82" applyFont="1" applyBorder="1" applyAlignment="1">
      <alignment horizontal="center" vertical="center"/>
    </xf>
    <xf numFmtId="0" fontId="56" fillId="32" borderId="10" xfId="82" applyFont="1" applyFill="1" applyBorder="1" applyAlignment="1">
      <alignment horizontal="center" vertical="center"/>
    </xf>
    <xf numFmtId="0" fontId="60" fillId="32" borderId="10" xfId="82" applyFont="1" applyFill="1" applyBorder="1" applyAlignment="1">
      <alignment horizontal="center" vertical="center"/>
    </xf>
    <xf numFmtId="0" fontId="60" fillId="0" borderId="0" xfId="82" applyFont="1" applyAlignment="1">
      <alignment horizontal="left" vertical="center" wrapText="1"/>
    </xf>
    <xf numFmtId="0" fontId="60" fillId="0" borderId="72" xfId="59" applyFont="1" applyBorder="1" applyAlignment="1">
      <alignment horizontal="center" vertical="center"/>
    </xf>
    <xf numFmtId="0" fontId="63" fillId="0" borderId="115" xfId="82" applyFont="1" applyBorder="1" applyAlignment="1">
      <alignment horizontal="center" vertical="center"/>
    </xf>
    <xf numFmtId="0" fontId="63" fillId="0" borderId="116" xfId="82" applyFont="1" applyBorder="1" applyAlignment="1">
      <alignment horizontal="center" vertical="center"/>
    </xf>
    <xf numFmtId="0" fontId="59" fillId="0" borderId="41" xfId="94" applyFont="1" applyBorder="1" applyAlignment="1">
      <alignment horizontal="center" vertical="center" shrinkToFit="1"/>
    </xf>
    <xf numFmtId="0" fontId="59" fillId="0" borderId="42" xfId="94" applyFont="1" applyBorder="1" applyAlignment="1">
      <alignment horizontal="center" vertical="center"/>
    </xf>
    <xf numFmtId="0" fontId="63" fillId="0" borderId="121" xfId="59" applyFont="1" applyBorder="1" applyAlignment="1">
      <alignment horizontal="center" vertical="center"/>
    </xf>
    <xf numFmtId="0" fontId="63" fillId="0" borderId="122" xfId="59" applyFont="1" applyBorder="1" applyAlignment="1">
      <alignment horizontal="center" vertical="center"/>
    </xf>
    <xf numFmtId="0" fontId="57" fillId="0" borderId="121" xfId="94" applyFont="1" applyBorder="1" applyAlignment="1">
      <alignment vertical="center"/>
    </xf>
    <xf numFmtId="0" fontId="57" fillId="0" borderId="117" xfId="94" applyFont="1" applyBorder="1" applyAlignment="1">
      <alignment vertical="center"/>
    </xf>
    <xf numFmtId="0" fontId="57" fillId="0" borderId="122" xfId="94" applyFont="1" applyBorder="1" applyAlignment="1">
      <alignment vertical="center"/>
    </xf>
    <xf numFmtId="0" fontId="62" fillId="0" borderId="27" xfId="0" applyFont="1" applyBorder="1" applyAlignment="1">
      <alignment vertical="center"/>
    </xf>
    <xf numFmtId="0" fontId="62" fillId="0" borderId="16" xfId="0" applyFont="1" applyBorder="1" applyAlignment="1">
      <alignment vertical="center"/>
    </xf>
    <xf numFmtId="0" fontId="62" fillId="0" borderId="28" xfId="0" applyFont="1" applyBorder="1" applyAlignment="1">
      <alignment vertical="center"/>
    </xf>
    <xf numFmtId="0" fontId="57" fillId="0" borderId="17" xfId="0" applyFont="1" applyBorder="1" applyAlignment="1">
      <alignment vertical="center" wrapText="1"/>
    </xf>
    <xf numFmtId="0" fontId="57" fillId="0" borderId="0" xfId="0" applyFont="1" applyAlignment="1">
      <alignment vertical="center"/>
    </xf>
    <xf numFmtId="0" fontId="57" fillId="0" borderId="18" xfId="0" applyFont="1" applyBorder="1" applyAlignment="1">
      <alignment vertical="center"/>
    </xf>
    <xf numFmtId="0" fontId="57" fillId="0" borderId="115" xfId="82" applyFont="1" applyBorder="1" applyAlignment="1">
      <alignment horizontal="left" vertical="center" wrapText="1"/>
    </xf>
    <xf numFmtId="0" fontId="57" fillId="0" borderId="123" xfId="82" applyFont="1" applyBorder="1" applyAlignment="1">
      <alignment horizontal="left" vertical="center" wrapText="1"/>
    </xf>
    <xf numFmtId="0" fontId="57" fillId="0" borderId="116" xfId="82" applyFont="1" applyBorder="1" applyAlignment="1">
      <alignment horizontal="left" vertical="center" wrapText="1"/>
    </xf>
    <xf numFmtId="0" fontId="57" fillId="0" borderId="122" xfId="0" applyFont="1" applyBorder="1" applyAlignment="1">
      <alignment vertical="center"/>
    </xf>
    <xf numFmtId="0" fontId="60" fillId="0" borderId="85" xfId="92" applyFont="1" applyBorder="1" applyAlignment="1">
      <alignment horizontal="left" vertical="center"/>
    </xf>
    <xf numFmtId="0" fontId="132" fillId="0" borderId="115" xfId="92" applyFont="1" applyBorder="1" applyAlignment="1">
      <alignment horizontal="left" vertical="center"/>
    </xf>
    <xf numFmtId="0" fontId="132" fillId="0" borderId="123" xfId="92" applyFont="1" applyBorder="1" applyAlignment="1">
      <alignment horizontal="left" vertical="center"/>
    </xf>
    <xf numFmtId="0" fontId="132" fillId="0" borderId="116" xfId="92" applyFont="1" applyBorder="1" applyAlignment="1">
      <alignment horizontal="left" vertical="center"/>
    </xf>
    <xf numFmtId="0" fontId="128" fillId="50" borderId="121" xfId="92" applyFont="1" applyFill="1" applyBorder="1" applyAlignment="1">
      <alignment horizontal="left" vertical="center"/>
    </xf>
    <xf numFmtId="0" fontId="57" fillId="50" borderId="117" xfId="92" applyFont="1" applyFill="1" applyBorder="1" applyAlignment="1">
      <alignment horizontal="left" vertical="center"/>
    </xf>
    <xf numFmtId="0" fontId="57" fillId="50" borderId="122" xfId="92" applyFont="1" applyFill="1" applyBorder="1" applyAlignment="1">
      <alignment horizontal="left" vertical="center"/>
    </xf>
    <xf numFmtId="0" fontId="132" fillId="0" borderId="87" xfId="92" applyFont="1" applyBorder="1" applyAlignment="1">
      <alignment horizontal="left" vertical="center"/>
    </xf>
    <xf numFmtId="0" fontId="60" fillId="0" borderId="87" xfId="92" applyFont="1" applyBorder="1" applyAlignment="1">
      <alignment horizontal="left" vertical="center"/>
    </xf>
    <xf numFmtId="0" fontId="128" fillId="50" borderId="74" xfId="92" applyFont="1" applyFill="1" applyBorder="1" applyAlignment="1">
      <alignment horizontal="left" vertical="center"/>
    </xf>
    <xf numFmtId="0" fontId="57" fillId="50" borderId="74" xfId="92" applyFont="1" applyFill="1" applyBorder="1" applyAlignment="1">
      <alignment horizontal="left" vertical="center"/>
    </xf>
    <xf numFmtId="0" fontId="128" fillId="0" borderId="27" xfId="92" applyFont="1" applyBorder="1" applyAlignment="1">
      <alignment horizontal="left" vertical="center"/>
    </xf>
    <xf numFmtId="0" fontId="128" fillId="0" borderId="16" xfId="92" applyFont="1" applyBorder="1" applyAlignment="1">
      <alignment horizontal="left" vertical="center"/>
    </xf>
    <xf numFmtId="0" fontId="128" fillId="0" borderId="28" xfId="92" applyFont="1" applyBorder="1" applyAlignment="1">
      <alignment horizontal="left" vertical="center"/>
    </xf>
    <xf numFmtId="0" fontId="59" fillId="0" borderId="43" xfId="94" applyFont="1" applyBorder="1" applyAlignment="1">
      <alignment horizontal="left" vertical="center"/>
    </xf>
    <xf numFmtId="0" fontId="63" fillId="0" borderId="72" xfId="82" applyFont="1" applyBorder="1" applyAlignment="1">
      <alignment horizontal="center" vertical="center"/>
    </xf>
    <xf numFmtId="0" fontId="60" fillId="0" borderId="17" xfId="82" applyFont="1" applyBorder="1" applyAlignment="1">
      <alignment horizontal="left" vertical="center"/>
    </xf>
    <xf numFmtId="0" fontId="60" fillId="0" borderId="18" xfId="82" applyFont="1" applyBorder="1" applyAlignment="1">
      <alignment horizontal="left" vertical="center"/>
    </xf>
    <xf numFmtId="0" fontId="59" fillId="0" borderId="298" xfId="94" applyFont="1" applyBorder="1" applyAlignment="1">
      <alignment horizontal="center" vertical="center"/>
    </xf>
    <xf numFmtId="0" fontId="59" fillId="0" borderId="124" xfId="94" applyFont="1" applyBorder="1" applyAlignment="1">
      <alignment horizontal="center" vertical="center"/>
    </xf>
    <xf numFmtId="0" fontId="63" fillId="0" borderId="74" xfId="82" applyFont="1" applyBorder="1" applyAlignment="1">
      <alignment horizontal="center" vertical="center"/>
    </xf>
    <xf numFmtId="0" fontId="63" fillId="0" borderId="42" xfId="82" applyFont="1" applyBorder="1" applyAlignment="1">
      <alignment horizontal="center" vertical="center"/>
    </xf>
    <xf numFmtId="0" fontId="60" fillId="0" borderId="28" xfId="82" applyFont="1" applyBorder="1" applyAlignment="1">
      <alignment horizontal="center" vertical="center"/>
    </xf>
    <xf numFmtId="0" fontId="59" fillId="0" borderId="115" xfId="94" applyFont="1" applyBorder="1" applyAlignment="1">
      <alignment horizontal="center" vertical="center" shrinkToFit="1"/>
    </xf>
    <xf numFmtId="0" fontId="59" fillId="0" borderId="116" xfId="94" applyFont="1" applyBorder="1" applyAlignment="1">
      <alignment horizontal="center" vertical="center" shrinkToFit="1"/>
    </xf>
    <xf numFmtId="0" fontId="59" fillId="0" borderId="27" xfId="94" applyFont="1" applyBorder="1" applyAlignment="1">
      <alignment horizontal="center" vertical="center"/>
    </xf>
    <xf numFmtId="0" fontId="59" fillId="0" borderId="28" xfId="94" applyFont="1" applyBorder="1" applyAlignment="1">
      <alignment horizontal="center" vertical="center"/>
    </xf>
    <xf numFmtId="0" fontId="55" fillId="0" borderId="30" xfId="82" applyFont="1" applyBorder="1" applyAlignment="1">
      <alignment horizontal="center" vertical="center"/>
    </xf>
    <xf numFmtId="0" fontId="55" fillId="0" borderId="15" xfId="82" applyFont="1" applyBorder="1" applyAlignment="1">
      <alignment horizontal="center" vertical="center"/>
    </xf>
    <xf numFmtId="0" fontId="55" fillId="0" borderId="31" xfId="82" applyFont="1" applyBorder="1" applyAlignment="1">
      <alignment horizontal="center" vertical="center"/>
    </xf>
    <xf numFmtId="0" fontId="56" fillId="0" borderId="17" xfId="62" applyFont="1" applyBorder="1" applyAlignment="1">
      <alignment horizontal="center" vertical="center"/>
    </xf>
    <xf numFmtId="0" fontId="56" fillId="0" borderId="0" xfId="62" applyFont="1" applyAlignment="1">
      <alignment horizontal="center" vertical="center"/>
    </xf>
    <xf numFmtId="0" fontId="56" fillId="0" borderId="18" xfId="62" applyFont="1" applyBorder="1" applyAlignment="1">
      <alignment horizontal="center" vertical="center"/>
    </xf>
    <xf numFmtId="0" fontId="60" fillId="32" borderId="20" xfId="82" applyFont="1" applyFill="1" applyBorder="1" applyAlignment="1">
      <alignment horizontal="center" vertical="center"/>
    </xf>
    <xf numFmtId="0" fontId="60" fillId="32" borderId="12" xfId="82" applyFont="1" applyFill="1" applyBorder="1" applyAlignment="1">
      <alignment horizontal="center" vertical="center"/>
    </xf>
    <xf numFmtId="0" fontId="59" fillId="0" borderId="0" xfId="94" applyFont="1" applyBorder="1" applyAlignment="1">
      <alignment horizontal="center"/>
    </xf>
    <xf numFmtId="0" fontId="60" fillId="0" borderId="13" xfId="82" applyFont="1" applyBorder="1" applyAlignment="1">
      <alignment horizontal="center" vertical="center"/>
    </xf>
    <xf numFmtId="0" fontId="58" fillId="0" borderId="17" xfId="82" applyFont="1" applyBorder="1" applyAlignment="1">
      <alignment horizontal="right" vertical="center"/>
    </xf>
    <xf numFmtId="0" fontId="58" fillId="0" borderId="0" xfId="82" applyFont="1" applyAlignment="1">
      <alignment horizontal="right" vertical="center"/>
    </xf>
    <xf numFmtId="0" fontId="60" fillId="0" borderId="30" xfId="82" applyFont="1" applyBorder="1" applyAlignment="1">
      <alignment horizontal="center" vertical="center"/>
    </xf>
    <xf numFmtId="0" fontId="60" fillId="0" borderId="31" xfId="82" applyFont="1" applyBorder="1" applyAlignment="1">
      <alignment horizontal="center" vertical="center"/>
    </xf>
    <xf numFmtId="0" fontId="59" fillId="0" borderId="20" xfId="94" applyFont="1" applyBorder="1" applyAlignment="1">
      <alignment horizontal="center" vertical="center" shrinkToFit="1"/>
    </xf>
    <xf numFmtId="0" fontId="59" fillId="0" borderId="12" xfId="94" applyFont="1" applyBorder="1" applyAlignment="1">
      <alignment horizontal="center" vertical="center" shrinkToFit="1"/>
    </xf>
    <xf numFmtId="0" fontId="60" fillId="0" borderId="15" xfId="82" applyFont="1" applyBorder="1" applyAlignment="1">
      <alignment horizontal="center" vertical="center"/>
    </xf>
    <xf numFmtId="0" fontId="57" fillId="0" borderId="20" xfId="0" applyFont="1" applyBorder="1" applyAlignment="1">
      <alignment vertical="center"/>
    </xf>
    <xf numFmtId="0" fontId="57" fillId="0" borderId="13" xfId="0" applyFont="1" applyBorder="1" applyAlignment="1">
      <alignment vertical="center"/>
    </xf>
    <xf numFmtId="0" fontId="57" fillId="27" borderId="10" xfId="0" applyFont="1" applyFill="1" applyBorder="1" applyAlignment="1">
      <alignment horizontal="center" vertical="center" shrinkToFit="1"/>
    </xf>
    <xf numFmtId="0" fontId="57" fillId="27" borderId="34" xfId="0" applyFont="1" applyFill="1" applyBorder="1" applyAlignment="1">
      <alignment horizontal="center" vertical="center" shrinkToFit="1"/>
    </xf>
    <xf numFmtId="0" fontId="57" fillId="0" borderId="33" xfId="0" quotePrefix="1" applyFont="1" applyBorder="1" applyAlignment="1">
      <alignment horizontal="center" vertical="center" shrinkToFit="1"/>
    </xf>
    <xf numFmtId="0" fontId="57" fillId="0" borderId="10" xfId="0" applyFont="1" applyBorder="1" applyAlignment="1">
      <alignment horizontal="center" vertical="center" shrinkToFit="1"/>
    </xf>
    <xf numFmtId="0" fontId="69" fillId="0" borderId="20" xfId="0" applyFont="1" applyBorder="1" applyAlignment="1">
      <alignment horizontal="right" vertical="center" wrapText="1" shrinkToFit="1"/>
    </xf>
    <xf numFmtId="0" fontId="69" fillId="0" borderId="13" xfId="0" applyFont="1" applyBorder="1" applyAlignment="1">
      <alignment horizontal="right" vertical="center" wrapText="1" shrinkToFit="1"/>
    </xf>
    <xf numFmtId="0" fontId="69" fillId="0" borderId="12" xfId="0" applyFont="1" applyBorder="1" applyAlignment="1">
      <alignment horizontal="right" vertical="center" wrapText="1" shrinkToFit="1"/>
    </xf>
    <xf numFmtId="0" fontId="57" fillId="0" borderId="34" xfId="0" applyFont="1" applyBorder="1" applyAlignment="1">
      <alignment horizontal="center" vertical="center" shrinkToFit="1"/>
    </xf>
    <xf numFmtId="0" fontId="57" fillId="0" borderId="33" xfId="0" applyFont="1" applyBorder="1" applyAlignment="1">
      <alignment horizontal="center" vertical="center" shrinkToFit="1"/>
    </xf>
    <xf numFmtId="0" fontId="57" fillId="0" borderId="60" xfId="0" applyFont="1" applyBorder="1" applyAlignment="1">
      <alignment horizontal="center" vertical="center" shrinkToFit="1"/>
    </xf>
    <xf numFmtId="0" fontId="57" fillId="0" borderId="12" xfId="0" applyFont="1" applyBorder="1" applyAlignment="1">
      <alignment horizontal="center" vertical="center" shrinkToFit="1"/>
    </xf>
    <xf numFmtId="0" fontId="60" fillId="0" borderId="20" xfId="0" applyFont="1" applyBorder="1" applyAlignment="1">
      <alignment horizontal="right" vertical="center" wrapText="1" shrinkToFit="1"/>
    </xf>
    <xf numFmtId="0" fontId="60" fillId="0" borderId="13" xfId="0" applyFont="1" applyBorder="1" applyAlignment="1">
      <alignment horizontal="right" vertical="center" wrapText="1" shrinkToFit="1"/>
    </xf>
    <xf numFmtId="0" fontId="60" fillId="0" borderId="12" xfId="0" applyFont="1" applyBorder="1" applyAlignment="1">
      <alignment horizontal="right" vertical="center" wrapText="1" shrinkToFit="1"/>
    </xf>
    <xf numFmtId="0" fontId="68" fillId="0" borderId="20" xfId="0" applyFont="1" applyBorder="1" applyAlignment="1">
      <alignment horizontal="center" vertical="center" shrinkToFit="1"/>
    </xf>
    <xf numFmtId="0" fontId="68" fillId="0" borderId="13" xfId="0" applyFont="1" applyBorder="1" applyAlignment="1">
      <alignment horizontal="center" vertical="center" shrinkToFit="1"/>
    </xf>
    <xf numFmtId="0" fontId="68" fillId="0" borderId="12" xfId="0" applyFont="1" applyBorder="1" applyAlignment="1">
      <alignment horizontal="center" vertical="center" shrinkToFit="1"/>
    </xf>
    <xf numFmtId="0" fontId="57" fillId="0" borderId="125" xfId="0" quotePrefix="1" applyFont="1" applyBorder="1" applyAlignment="1">
      <alignment horizontal="center" vertical="center" shrinkToFit="1"/>
    </xf>
    <xf numFmtId="0" fontId="57" fillId="0" borderId="118" xfId="0" applyFont="1" applyBorder="1" applyAlignment="1">
      <alignment horizontal="center" vertical="center" shrinkToFit="1"/>
    </xf>
    <xf numFmtId="0" fontId="68" fillId="0" borderId="53" xfId="0" applyFont="1" applyBorder="1" applyAlignment="1">
      <alignment horizontal="center" vertical="center" shrinkToFit="1"/>
    </xf>
    <xf numFmtId="0" fontId="68" fillId="0" borderId="54" xfId="0" applyFont="1" applyBorder="1" applyAlignment="1">
      <alignment horizontal="center" vertical="center" shrinkToFit="1"/>
    </xf>
    <xf numFmtId="0" fontId="68" fillId="0" borderId="118" xfId="0" applyFont="1" applyBorder="1" applyAlignment="1">
      <alignment horizontal="center" vertical="center" shrinkToFit="1"/>
    </xf>
    <xf numFmtId="0" fontId="57" fillId="27" borderId="71" xfId="0" applyFont="1" applyFill="1" applyBorder="1" applyAlignment="1">
      <alignment horizontal="center" vertical="center" shrinkToFit="1"/>
    </xf>
    <xf numFmtId="0" fontId="57" fillId="27" borderId="114" xfId="0" applyFont="1" applyFill="1" applyBorder="1" applyAlignment="1">
      <alignment horizontal="center" vertical="center" shrinkToFit="1"/>
    </xf>
    <xf numFmtId="0" fontId="68" fillId="0" borderId="10" xfId="0" applyFont="1" applyBorder="1" applyAlignment="1">
      <alignment horizontal="center" vertical="center" shrinkToFit="1"/>
    </xf>
    <xf numFmtId="0" fontId="69" fillId="0" borderId="20" xfId="0" applyFont="1" applyBorder="1" applyAlignment="1">
      <alignment horizontal="center" vertical="center" wrapText="1" shrinkToFit="1"/>
    </xf>
    <xf numFmtId="0" fontId="69" fillId="0" borderId="13" xfId="0" applyFont="1" applyBorder="1" applyAlignment="1">
      <alignment horizontal="center" vertical="center" shrinkToFit="1"/>
    </xf>
    <xf numFmtId="0" fontId="69" fillId="0" borderId="12" xfId="0" applyFont="1" applyBorder="1" applyAlignment="1">
      <alignment horizontal="center" vertical="center" shrinkToFit="1"/>
    </xf>
    <xf numFmtId="0" fontId="57" fillId="0" borderId="0" xfId="0" applyFont="1" applyAlignment="1">
      <alignment horizontal="center" vertical="center"/>
    </xf>
    <xf numFmtId="0" fontId="57" fillId="0" borderId="0" xfId="0" applyFont="1" applyAlignment="1">
      <alignment horizontal="left" vertical="center" wrapText="1"/>
    </xf>
    <xf numFmtId="0" fontId="57" fillId="24" borderId="38" xfId="0" applyFont="1" applyFill="1" applyBorder="1" applyAlignment="1">
      <alignment horizontal="center" vertical="top" shrinkToFit="1"/>
    </xf>
    <xf numFmtId="0" fontId="57" fillId="24" borderId="36" xfId="0" applyFont="1" applyFill="1" applyBorder="1" applyAlignment="1">
      <alignment horizontal="center" vertical="top" shrinkToFit="1"/>
    </xf>
    <xf numFmtId="0" fontId="57" fillId="24" borderId="37" xfId="0" applyFont="1" applyFill="1" applyBorder="1" applyAlignment="1">
      <alignment horizontal="center" vertical="top" shrinkToFit="1"/>
    </xf>
    <xf numFmtId="0" fontId="66" fillId="30" borderId="75" xfId="0" applyFont="1" applyFill="1" applyBorder="1" applyAlignment="1">
      <alignment horizontal="center" vertical="center" shrinkToFit="1"/>
    </xf>
    <xf numFmtId="0" fontId="66" fillId="30" borderId="48" xfId="0" applyFont="1" applyFill="1" applyBorder="1" applyAlignment="1">
      <alignment horizontal="center" vertical="center" shrinkToFit="1"/>
    </xf>
    <xf numFmtId="0" fontId="66" fillId="30" borderId="86" xfId="0" applyFont="1" applyFill="1" applyBorder="1" applyAlignment="1">
      <alignment horizontal="center" vertical="center" shrinkToFit="1"/>
    </xf>
    <xf numFmtId="0" fontId="57" fillId="0" borderId="20" xfId="0" applyFont="1" applyBorder="1" applyAlignment="1">
      <alignment horizontal="center" vertical="center" shrinkToFit="1"/>
    </xf>
    <xf numFmtId="0" fontId="57" fillId="0" borderId="13" xfId="0" applyFont="1" applyBorder="1" applyAlignment="1">
      <alignment horizontal="center" vertical="center" shrinkToFit="1"/>
    </xf>
    <xf numFmtId="179" fontId="57" fillId="27" borderId="20" xfId="0" applyNumberFormat="1" applyFont="1" applyFill="1" applyBorder="1" applyAlignment="1">
      <alignment horizontal="center" vertical="center" shrinkToFit="1"/>
    </xf>
    <xf numFmtId="179" fontId="57" fillId="27" borderId="13" xfId="0" applyNumberFormat="1" applyFont="1" applyFill="1" applyBorder="1" applyAlignment="1">
      <alignment horizontal="center" vertical="center" shrinkToFit="1"/>
    </xf>
    <xf numFmtId="179" fontId="57" fillId="27" borderId="14" xfId="0" applyNumberFormat="1" applyFont="1" applyFill="1" applyBorder="1" applyAlignment="1">
      <alignment horizontal="center" vertical="center" shrinkToFit="1"/>
    </xf>
    <xf numFmtId="0" fontId="57" fillId="0" borderId="14" xfId="0" applyFont="1" applyBorder="1" applyAlignment="1">
      <alignment horizontal="center" vertical="center" shrinkToFit="1"/>
    </xf>
    <xf numFmtId="56" fontId="57" fillId="0" borderId="33" xfId="0" quotePrefix="1" applyNumberFormat="1" applyFont="1" applyBorder="1" applyAlignment="1">
      <alignment horizontal="center" vertical="center" shrinkToFit="1"/>
    </xf>
    <xf numFmtId="58" fontId="57" fillId="27" borderId="10" xfId="0" applyNumberFormat="1" applyFont="1" applyFill="1" applyBorder="1" applyAlignment="1">
      <alignment horizontal="center" vertical="center" shrinkToFit="1"/>
    </xf>
    <xf numFmtId="189" fontId="57" fillId="27" borderId="20" xfId="0" applyNumberFormat="1" applyFont="1" applyFill="1" applyBorder="1" applyAlignment="1">
      <alignment horizontal="center" vertical="center" shrinkToFit="1"/>
    </xf>
    <xf numFmtId="189" fontId="57" fillId="27" borderId="13" xfId="0" applyNumberFormat="1" applyFont="1" applyFill="1" applyBorder="1" applyAlignment="1">
      <alignment horizontal="center" vertical="center" shrinkToFit="1"/>
    </xf>
    <xf numFmtId="189" fontId="57" fillId="27" borderId="14" xfId="0" applyNumberFormat="1" applyFont="1" applyFill="1" applyBorder="1" applyAlignment="1">
      <alignment horizontal="center" vertical="center" shrinkToFit="1"/>
    </xf>
    <xf numFmtId="0" fontId="57" fillId="27" borderId="20" xfId="0" applyFont="1" applyFill="1" applyBorder="1" applyAlignment="1">
      <alignment horizontal="center" vertical="center" shrinkToFit="1"/>
    </xf>
    <xf numFmtId="0" fontId="57" fillId="27" borderId="13" xfId="0" applyFont="1" applyFill="1" applyBorder="1" applyAlignment="1">
      <alignment horizontal="center" vertical="center" shrinkToFit="1"/>
    </xf>
    <xf numFmtId="0" fontId="57" fillId="27" borderId="12" xfId="0" applyFont="1" applyFill="1" applyBorder="1" applyAlignment="1">
      <alignment horizontal="center" vertical="center" shrinkToFit="1"/>
    </xf>
    <xf numFmtId="56" fontId="57" fillId="0" borderId="120" xfId="0" quotePrefix="1" applyNumberFormat="1" applyFont="1" applyBorder="1" applyAlignment="1">
      <alignment horizontal="center" vertical="center" shrinkToFit="1"/>
    </xf>
    <xf numFmtId="0" fontId="57" fillId="0" borderId="71" xfId="0" applyFont="1" applyBorder="1" applyAlignment="1">
      <alignment horizontal="center" vertical="center" shrinkToFit="1"/>
    </xf>
    <xf numFmtId="0" fontId="66" fillId="29" borderId="75" xfId="0" applyFont="1" applyFill="1" applyBorder="1" applyAlignment="1">
      <alignment horizontal="center" vertical="center" shrinkToFit="1"/>
    </xf>
    <xf numFmtId="0" fontId="66" fillId="29" borderId="48" xfId="0" applyFont="1" applyFill="1" applyBorder="1" applyAlignment="1">
      <alignment horizontal="center" vertical="center" shrinkToFit="1"/>
    </xf>
    <xf numFmtId="0" fontId="66" fillId="29" borderId="86" xfId="0" applyFont="1" applyFill="1" applyBorder="1" applyAlignment="1">
      <alignment horizontal="center" vertical="center" shrinkToFit="1"/>
    </xf>
    <xf numFmtId="0" fontId="67" fillId="32" borderId="10" xfId="0" quotePrefix="1" applyFont="1" applyFill="1" applyBorder="1" applyAlignment="1" applyProtection="1">
      <alignment horizontal="center" vertical="center" shrinkToFit="1"/>
      <protection hidden="1"/>
    </xf>
    <xf numFmtId="0" fontId="67" fillId="32" borderId="10" xfId="0" applyFont="1" applyFill="1" applyBorder="1" applyAlignment="1" applyProtection="1">
      <alignment horizontal="center" vertical="center" shrinkToFit="1"/>
      <protection hidden="1"/>
    </xf>
    <xf numFmtId="0" fontId="60" fillId="43" borderId="10" xfId="0" applyFont="1" applyFill="1" applyBorder="1" applyAlignment="1">
      <alignment vertical="center" wrapText="1" shrinkToFit="1"/>
    </xf>
    <xf numFmtId="0" fontId="60" fillId="43" borderId="34" xfId="0" applyFont="1" applyFill="1" applyBorder="1" applyAlignment="1">
      <alignment vertical="center" wrapText="1" shrinkToFit="1"/>
    </xf>
    <xf numFmtId="0" fontId="57" fillId="28" borderId="10" xfId="0" applyFont="1" applyFill="1" applyBorder="1" applyAlignment="1">
      <alignment horizontal="center" vertical="center" shrinkToFit="1"/>
    </xf>
    <xf numFmtId="0" fontId="57" fillId="28" borderId="34" xfId="0" applyFont="1" applyFill="1" applyBorder="1" applyAlignment="1">
      <alignment horizontal="center" vertical="center" shrinkToFit="1"/>
    </xf>
    <xf numFmtId="0" fontId="57" fillId="32" borderId="10" xfId="0" applyFont="1" applyFill="1" applyBorder="1" applyAlignment="1">
      <alignment horizontal="center" vertical="center" shrinkToFit="1"/>
    </xf>
    <xf numFmtId="0" fontId="57" fillId="32" borderId="34" xfId="0" applyFont="1" applyFill="1" applyBorder="1" applyAlignment="1">
      <alignment horizontal="center" vertical="center" shrinkToFit="1"/>
    </xf>
    <xf numFmtId="0" fontId="57" fillId="0" borderId="10" xfId="0" applyFont="1" applyBorder="1" applyAlignment="1">
      <alignment horizontal="center" vertical="center" wrapText="1" shrinkToFit="1"/>
    </xf>
    <xf numFmtId="49" fontId="57" fillId="27" borderId="10" xfId="0" applyNumberFormat="1" applyFont="1" applyFill="1" applyBorder="1" applyAlignment="1">
      <alignment horizontal="center" vertical="center" shrinkToFit="1"/>
    </xf>
    <xf numFmtId="49" fontId="57" fillId="27" borderId="34" xfId="0" applyNumberFormat="1" applyFont="1" applyFill="1" applyBorder="1" applyAlignment="1">
      <alignment horizontal="center" vertical="center" shrinkToFit="1"/>
    </xf>
    <xf numFmtId="0" fontId="60" fillId="0" borderId="10" xfId="0" applyFont="1" applyBorder="1" applyAlignment="1">
      <alignment horizontal="right" vertical="center" wrapText="1" shrinkToFit="1"/>
    </xf>
    <xf numFmtId="0" fontId="60" fillId="0" borderId="10" xfId="0" applyFont="1" applyBorder="1" applyAlignment="1">
      <alignment horizontal="right" vertical="center" shrinkToFit="1"/>
    </xf>
    <xf numFmtId="0" fontId="69" fillId="0" borderId="13" xfId="0" applyFont="1" applyBorder="1" applyAlignment="1">
      <alignment horizontal="right" vertical="center" shrinkToFit="1"/>
    </xf>
    <xf numFmtId="0" fontId="69" fillId="0" borderId="12" xfId="0" applyFont="1" applyBorder="1" applyAlignment="1">
      <alignment horizontal="right" vertical="center" shrinkToFit="1"/>
    </xf>
    <xf numFmtId="0" fontId="58" fillId="25" borderId="0" xfId="0" applyFont="1" applyFill="1" applyAlignment="1">
      <alignment vertical="center"/>
    </xf>
    <xf numFmtId="0" fontId="57" fillId="30" borderId="143" xfId="0" applyFont="1" applyFill="1" applyBorder="1" applyAlignment="1">
      <alignment vertical="center"/>
    </xf>
    <xf numFmtId="0" fontId="57" fillId="30" borderId="144" xfId="0" applyFont="1" applyFill="1" applyBorder="1" applyAlignment="1">
      <alignment vertical="center"/>
    </xf>
    <xf numFmtId="0" fontId="57" fillId="30" borderId="145" xfId="0" applyFont="1" applyFill="1" applyBorder="1" applyAlignment="1">
      <alignment vertical="center"/>
    </xf>
    <xf numFmtId="0" fontId="57" fillId="25" borderId="27" xfId="0" applyFont="1" applyFill="1" applyBorder="1" applyAlignment="1">
      <alignment horizontal="left" vertical="center"/>
    </xf>
    <xf numFmtId="0" fontId="57" fillId="25" borderId="16" xfId="0" applyFont="1" applyFill="1" applyBorder="1" applyAlignment="1">
      <alignment horizontal="left" vertical="center"/>
    </xf>
    <xf numFmtId="0" fontId="57" fillId="25" borderId="32" xfId="0" applyFont="1" applyFill="1" applyBorder="1" applyAlignment="1">
      <alignment horizontal="left" vertical="center"/>
    </xf>
    <xf numFmtId="0" fontId="57" fillId="25" borderId="146" xfId="0" applyFont="1" applyFill="1" applyBorder="1" applyAlignment="1">
      <alignment horizontal="center" vertical="center" textRotation="255"/>
    </xf>
    <xf numFmtId="0" fontId="57" fillId="25" borderId="147" xfId="0" applyFont="1" applyFill="1" applyBorder="1" applyAlignment="1">
      <alignment horizontal="center" vertical="center" textRotation="255"/>
    </xf>
    <xf numFmtId="0" fontId="60" fillId="25" borderId="148" xfId="0" applyFont="1" applyFill="1" applyBorder="1" applyAlignment="1">
      <alignment horizontal="center" vertical="distributed"/>
    </xf>
    <xf numFmtId="0" fontId="60" fillId="25" borderId="149" xfId="0" applyFont="1" applyFill="1" applyBorder="1" applyAlignment="1">
      <alignment horizontal="center" vertical="distributed"/>
    </xf>
    <xf numFmtId="0" fontId="60" fillId="25" borderId="150" xfId="0" applyFont="1" applyFill="1" applyBorder="1" applyAlignment="1">
      <alignment horizontal="center" vertical="distributed"/>
    </xf>
    <xf numFmtId="0" fontId="57" fillId="25" borderId="20" xfId="0" applyFont="1" applyFill="1" applyBorder="1" applyAlignment="1">
      <alignment vertical="center"/>
    </xf>
    <xf numFmtId="0" fontId="57" fillId="25" borderId="13" xfId="0" applyFont="1" applyFill="1" applyBorder="1" applyAlignment="1">
      <alignment vertical="center"/>
    </xf>
    <xf numFmtId="0" fontId="57" fillId="25" borderId="24" xfId="0" applyFont="1" applyFill="1" applyBorder="1" applyAlignment="1">
      <alignment vertical="center"/>
    </xf>
    <xf numFmtId="0" fontId="60" fillId="25" borderId="30" xfId="0" applyFont="1" applyFill="1" applyBorder="1" applyAlignment="1">
      <alignment horizontal="center" vertical="center"/>
    </xf>
    <xf numFmtId="0" fontId="60" fillId="25" borderId="15" xfId="0" applyFont="1" applyFill="1" applyBorder="1" applyAlignment="1">
      <alignment horizontal="center" vertical="center"/>
    </xf>
    <xf numFmtId="0" fontId="60" fillId="25" borderId="31" xfId="0" applyFont="1" applyFill="1" applyBorder="1" applyAlignment="1">
      <alignment horizontal="center" vertical="center"/>
    </xf>
    <xf numFmtId="0" fontId="60" fillId="25" borderId="17" xfId="0" applyFont="1" applyFill="1" applyBorder="1" applyAlignment="1">
      <alignment horizontal="center" vertical="center"/>
    </xf>
    <xf numFmtId="0" fontId="60" fillId="25" borderId="0" xfId="0" applyFont="1" applyFill="1" applyAlignment="1">
      <alignment horizontal="center" vertical="center"/>
    </xf>
    <xf numFmtId="0" fontId="60" fillId="25" borderId="18" xfId="0" applyFont="1" applyFill="1" applyBorder="1" applyAlignment="1">
      <alignment horizontal="center" vertical="center"/>
    </xf>
    <xf numFmtId="0" fontId="60" fillId="25" borderId="27" xfId="0" applyFont="1" applyFill="1" applyBorder="1" applyAlignment="1">
      <alignment horizontal="center" vertical="center"/>
    </xf>
    <xf numFmtId="0" fontId="60" fillId="25" borderId="16" xfId="0" applyFont="1" applyFill="1" applyBorder="1" applyAlignment="1">
      <alignment horizontal="center" vertical="center"/>
    </xf>
    <xf numFmtId="0" fontId="60" fillId="25" borderId="28" xfId="0" applyFont="1" applyFill="1" applyBorder="1" applyAlignment="1">
      <alignment horizontal="center" vertical="center"/>
    </xf>
    <xf numFmtId="0" fontId="57" fillId="25" borderId="17" xfId="0" applyFont="1" applyFill="1" applyBorder="1" applyAlignment="1">
      <alignment horizontal="left" vertical="center"/>
    </xf>
    <xf numFmtId="0" fontId="57" fillId="25" borderId="0" xfId="0" applyFont="1" applyFill="1" applyAlignment="1">
      <alignment horizontal="left" vertical="center"/>
    </xf>
    <xf numFmtId="0" fontId="57" fillId="25" borderId="25" xfId="0" applyFont="1" applyFill="1" applyBorder="1" applyAlignment="1">
      <alignment horizontal="left" vertical="center"/>
    </xf>
    <xf numFmtId="0" fontId="57" fillId="25" borderId="12" xfId="0" applyFont="1" applyFill="1" applyBorder="1" applyAlignment="1">
      <alignment vertical="center"/>
    </xf>
    <xf numFmtId="0" fontId="57" fillId="0" borderId="143" xfId="0" applyFont="1" applyBorder="1" applyAlignment="1">
      <alignment horizontal="center" vertical="center"/>
    </xf>
    <xf numFmtId="0" fontId="57" fillId="0" borderId="144" xfId="0" applyFont="1" applyBorder="1" applyAlignment="1">
      <alignment horizontal="center" vertical="center"/>
    </xf>
    <xf numFmtId="0" fontId="57" fillId="0" borderId="145" xfId="0" applyFont="1" applyBorder="1" applyAlignment="1">
      <alignment horizontal="center" vertical="center"/>
    </xf>
    <xf numFmtId="188" fontId="57" fillId="25" borderId="0" xfId="0" applyNumberFormat="1" applyFont="1" applyFill="1" applyAlignment="1">
      <alignment horizontal="right"/>
    </xf>
    <xf numFmtId="0" fontId="62" fillId="25" borderId="0" xfId="0" applyFont="1" applyFill="1" applyAlignment="1">
      <alignment horizontal="left"/>
    </xf>
    <xf numFmtId="0" fontId="60" fillId="25" borderId="20" xfId="0" applyFont="1" applyFill="1" applyBorder="1" applyAlignment="1">
      <alignment horizontal="center" vertical="center"/>
    </xf>
    <xf numFmtId="0" fontId="60" fillId="25" borderId="13" xfId="0" applyFont="1" applyFill="1" applyBorder="1" applyAlignment="1">
      <alignment horizontal="center" vertical="center"/>
    </xf>
    <xf numFmtId="0" fontId="60" fillId="25" borderId="12" xfId="0" applyFont="1" applyFill="1" applyBorder="1" applyAlignment="1">
      <alignment horizontal="center" vertical="center"/>
    </xf>
    <xf numFmtId="0" fontId="60" fillId="25" borderId="10" xfId="0" applyFont="1" applyFill="1" applyBorder="1" applyAlignment="1">
      <alignment horizontal="center" vertical="center"/>
    </xf>
    <xf numFmtId="0" fontId="71" fillId="25" borderId="20" xfId="0" applyFont="1" applyFill="1" applyBorder="1" applyAlignment="1">
      <alignment horizontal="center" vertical="center"/>
    </xf>
    <xf numFmtId="0" fontId="71" fillId="25" borderId="13" xfId="0" applyFont="1" applyFill="1" applyBorder="1" applyAlignment="1">
      <alignment horizontal="center" vertical="center"/>
    </xf>
    <xf numFmtId="0" fontId="71" fillId="25" borderId="12" xfId="0" applyFont="1" applyFill="1" applyBorder="1" applyAlignment="1">
      <alignment horizontal="center" vertical="center"/>
    </xf>
    <xf numFmtId="0" fontId="62" fillId="25" borderId="0" xfId="0" applyFont="1" applyFill="1" applyAlignment="1">
      <alignment horizontal="left" wrapText="1"/>
    </xf>
    <xf numFmtId="0" fontId="57" fillId="25" borderId="132" xfId="0" applyFont="1" applyFill="1" applyBorder="1" applyAlignment="1">
      <alignment vertical="center"/>
    </xf>
    <xf numFmtId="0" fontId="57" fillId="25" borderId="133" xfId="0" applyFont="1" applyFill="1" applyBorder="1" applyAlignment="1">
      <alignment vertical="center"/>
    </xf>
    <xf numFmtId="0" fontId="57" fillId="25" borderId="134" xfId="0" applyFont="1" applyFill="1" applyBorder="1" applyAlignment="1">
      <alignment vertical="center"/>
    </xf>
    <xf numFmtId="0" fontId="57" fillId="25" borderId="27" xfId="0" applyFont="1" applyFill="1" applyBorder="1" applyAlignment="1">
      <alignment vertical="center"/>
    </xf>
    <xf numFmtId="0" fontId="57" fillId="25" borderId="16" xfId="0" applyFont="1" applyFill="1" applyBorder="1" applyAlignment="1">
      <alignment vertical="center"/>
    </xf>
    <xf numFmtId="0" fontId="57" fillId="25" borderId="32" xfId="0" applyFont="1" applyFill="1" applyBorder="1" applyAlignment="1">
      <alignment vertical="center"/>
    </xf>
    <xf numFmtId="0" fontId="57" fillId="25" borderId="30" xfId="0" applyFont="1" applyFill="1" applyBorder="1" applyAlignment="1">
      <alignment horizontal="left" vertical="center"/>
    </xf>
    <xf numFmtId="0" fontId="57" fillId="25" borderId="15" xfId="0" applyFont="1" applyFill="1" applyBorder="1" applyAlignment="1">
      <alignment horizontal="left" vertical="center"/>
    </xf>
    <xf numFmtId="0" fontId="57" fillId="25" borderId="131" xfId="0" applyFont="1" applyFill="1" applyBorder="1" applyAlignment="1">
      <alignment horizontal="left" vertical="center"/>
    </xf>
    <xf numFmtId="0" fontId="57" fillId="25" borderId="0" xfId="0" applyFont="1" applyFill="1" applyAlignment="1">
      <alignment horizontal="left" vertical="center" wrapText="1"/>
    </xf>
    <xf numFmtId="0" fontId="57" fillId="25" borderId="141" xfId="0" applyFont="1" applyFill="1" applyBorder="1" applyAlignment="1">
      <alignment vertical="center"/>
    </xf>
    <xf numFmtId="0" fontId="57" fillId="25" borderId="127" xfId="0" applyFont="1" applyFill="1" applyBorder="1" applyAlignment="1">
      <alignment vertical="center"/>
    </xf>
    <xf numFmtId="0" fontId="57" fillId="25" borderId="142" xfId="0" applyFont="1" applyFill="1" applyBorder="1" applyAlignment="1">
      <alignment vertical="center"/>
    </xf>
    <xf numFmtId="0" fontId="62" fillId="25" borderId="0" xfId="0" applyFont="1" applyFill="1" applyAlignment="1">
      <alignment vertical="center"/>
    </xf>
    <xf numFmtId="0" fontId="72" fillId="32" borderId="20" xfId="0" applyFont="1" applyFill="1" applyBorder="1" applyAlignment="1">
      <alignment horizontal="center" vertical="justify" readingOrder="1"/>
    </xf>
    <xf numFmtId="0" fontId="72" fillId="32" borderId="13" xfId="0" applyFont="1" applyFill="1" applyBorder="1" applyAlignment="1">
      <alignment horizontal="center" vertical="justify" readingOrder="1"/>
    </xf>
    <xf numFmtId="0" fontId="57" fillId="25" borderId="138" xfId="0" applyFont="1" applyFill="1" applyBorder="1" applyAlignment="1">
      <alignment vertical="center" textRotation="255" shrinkToFit="1"/>
    </xf>
    <xf numFmtId="0" fontId="57" fillId="25" borderId="139" xfId="0" applyFont="1" applyFill="1" applyBorder="1" applyAlignment="1">
      <alignment vertical="center" textRotation="255" shrinkToFit="1"/>
    </xf>
    <xf numFmtId="0" fontId="57" fillId="25" borderId="140" xfId="0" applyFont="1" applyFill="1" applyBorder="1" applyAlignment="1">
      <alignment vertical="center" textRotation="255" shrinkToFit="1"/>
    </xf>
    <xf numFmtId="0" fontId="60" fillId="25" borderId="30" xfId="0" applyFont="1" applyFill="1" applyBorder="1" applyAlignment="1">
      <alignment horizontal="center" vertical="center" shrinkToFit="1"/>
    </xf>
    <xf numFmtId="0" fontId="60" fillId="25" borderId="15" xfId="0" applyFont="1" applyFill="1" applyBorder="1" applyAlignment="1">
      <alignment horizontal="center" vertical="center" shrinkToFit="1"/>
    </xf>
    <xf numFmtId="0" fontId="60" fillId="25" borderId="31" xfId="0" applyFont="1" applyFill="1" applyBorder="1" applyAlignment="1">
      <alignment horizontal="center" vertical="center" shrinkToFit="1"/>
    </xf>
    <xf numFmtId="0" fontId="60" fillId="25" borderId="17" xfId="0" applyFont="1" applyFill="1" applyBorder="1" applyAlignment="1">
      <alignment horizontal="center" vertical="center" shrinkToFit="1"/>
    </xf>
    <xf numFmtId="0" fontId="60" fillId="25" borderId="0" xfId="0" applyFont="1" applyFill="1" applyAlignment="1">
      <alignment horizontal="center" vertical="center" shrinkToFit="1"/>
    </xf>
    <xf numFmtId="0" fontId="60" fillId="25" borderId="18" xfId="0" applyFont="1" applyFill="1" applyBorder="1" applyAlignment="1">
      <alignment horizontal="center" vertical="center" shrinkToFit="1"/>
    </xf>
    <xf numFmtId="0" fontId="60" fillId="25" borderId="27" xfId="0" applyFont="1" applyFill="1" applyBorder="1" applyAlignment="1">
      <alignment horizontal="center" vertical="center" shrinkToFit="1"/>
    </xf>
    <xf numFmtId="0" fontId="60" fillId="25" borderId="16" xfId="0" applyFont="1" applyFill="1" applyBorder="1" applyAlignment="1">
      <alignment horizontal="center" vertical="center" shrinkToFit="1"/>
    </xf>
    <xf numFmtId="0" fontId="60" fillId="25" borderId="28" xfId="0" applyFont="1" applyFill="1" applyBorder="1" applyAlignment="1">
      <alignment horizontal="center" vertical="center" shrinkToFit="1"/>
    </xf>
    <xf numFmtId="179" fontId="57" fillId="25" borderId="30" xfId="0" applyNumberFormat="1" applyFont="1" applyFill="1" applyBorder="1" applyAlignment="1">
      <alignment horizontal="center" vertical="center"/>
    </xf>
    <xf numFmtId="179" fontId="57" fillId="25" borderId="15" xfId="0" applyNumberFormat="1" applyFont="1" applyFill="1" applyBorder="1" applyAlignment="1">
      <alignment horizontal="center" vertical="center"/>
    </xf>
    <xf numFmtId="179" fontId="57" fillId="25" borderId="31" xfId="0" applyNumberFormat="1" applyFont="1" applyFill="1" applyBorder="1" applyAlignment="1">
      <alignment horizontal="center" vertical="center"/>
    </xf>
    <xf numFmtId="179" fontId="57" fillId="25" borderId="17" xfId="0" applyNumberFormat="1" applyFont="1" applyFill="1" applyBorder="1" applyAlignment="1">
      <alignment horizontal="center" vertical="center"/>
    </xf>
    <xf numFmtId="179" fontId="57" fillId="25" borderId="0" xfId="0" applyNumberFormat="1" applyFont="1" applyFill="1" applyAlignment="1">
      <alignment horizontal="center" vertical="center"/>
    </xf>
    <xf numFmtId="179" fontId="57" fillId="25" borderId="18" xfId="0" applyNumberFormat="1" applyFont="1" applyFill="1" applyBorder="1" applyAlignment="1">
      <alignment horizontal="center" vertical="center"/>
    </xf>
    <xf numFmtId="179" fontId="57" fillId="25" borderId="27" xfId="0" applyNumberFormat="1" applyFont="1" applyFill="1" applyBorder="1" applyAlignment="1">
      <alignment horizontal="center" vertical="center"/>
    </xf>
    <xf numFmtId="179" fontId="57" fillId="25" borderId="16" xfId="0" applyNumberFormat="1" applyFont="1" applyFill="1" applyBorder="1" applyAlignment="1">
      <alignment horizontal="center" vertical="center"/>
    </xf>
    <xf numFmtId="179" fontId="57" fillId="25" borderId="28" xfId="0" applyNumberFormat="1" applyFont="1" applyFill="1" applyBorder="1" applyAlignment="1">
      <alignment horizontal="center" vertical="center"/>
    </xf>
    <xf numFmtId="0" fontId="62" fillId="25" borderId="127" xfId="0" applyFont="1" applyFill="1" applyBorder="1" applyAlignment="1">
      <alignment vertical="center"/>
    </xf>
    <xf numFmtId="0" fontId="72" fillId="25" borderId="30" xfId="0" applyFont="1" applyFill="1" applyBorder="1" applyAlignment="1">
      <alignment horizontal="center" vertical="distributed" readingOrder="1"/>
    </xf>
    <xf numFmtId="0" fontId="72" fillId="25" borderId="15" xfId="0" applyFont="1" applyFill="1" applyBorder="1" applyAlignment="1">
      <alignment horizontal="center" vertical="distributed" readingOrder="1"/>
    </xf>
    <xf numFmtId="0" fontId="72" fillId="25" borderId="31" xfId="0" applyFont="1" applyFill="1" applyBorder="1" applyAlignment="1">
      <alignment horizontal="center" vertical="distributed" readingOrder="1"/>
    </xf>
    <xf numFmtId="0" fontId="72" fillId="25" borderId="17" xfId="0" applyFont="1" applyFill="1" applyBorder="1" applyAlignment="1">
      <alignment horizontal="center" vertical="distributed" readingOrder="1"/>
    </xf>
    <xf numFmtId="0" fontId="72" fillId="25" borderId="0" xfId="0" applyFont="1" applyFill="1" applyAlignment="1">
      <alignment horizontal="center" vertical="distributed" readingOrder="1"/>
    </xf>
    <xf numFmtId="0" fontId="72" fillId="25" borderId="18" xfId="0" applyFont="1" applyFill="1" applyBorder="1" applyAlignment="1">
      <alignment horizontal="center" vertical="distributed" readingOrder="1"/>
    </xf>
    <xf numFmtId="0" fontId="62" fillId="25" borderId="128" xfId="0" applyFont="1" applyFill="1" applyBorder="1" applyAlignment="1">
      <alignment horizontal="center" vertical="center"/>
    </xf>
    <xf numFmtId="0" fontId="62" fillId="25" borderId="19" xfId="0" applyFont="1" applyFill="1" applyBorder="1" applyAlignment="1">
      <alignment horizontal="center" vertical="center"/>
    </xf>
    <xf numFmtId="0" fontId="57" fillId="25" borderId="30" xfId="0" applyFont="1" applyFill="1" applyBorder="1" applyAlignment="1">
      <alignment horizontal="center" vertical="center"/>
    </xf>
    <xf numFmtId="0" fontId="57" fillId="25" borderId="15" xfId="0" applyFont="1" applyFill="1" applyBorder="1" applyAlignment="1">
      <alignment horizontal="center" vertical="center"/>
    </xf>
    <xf numFmtId="0" fontId="57" fillId="25" borderId="31" xfId="0" applyFont="1" applyFill="1" applyBorder="1" applyAlignment="1">
      <alignment horizontal="center" vertical="center"/>
    </xf>
    <xf numFmtId="0" fontId="57" fillId="25" borderId="27" xfId="0" applyFont="1" applyFill="1" applyBorder="1" applyAlignment="1">
      <alignment horizontal="center" vertical="center"/>
    </xf>
    <xf numFmtId="0" fontId="57" fillId="25" borderId="16" xfId="0" applyFont="1" applyFill="1" applyBorder="1" applyAlignment="1">
      <alignment horizontal="center" vertical="center"/>
    </xf>
    <xf numFmtId="0" fontId="57" fillId="25" borderId="28" xfId="0" applyFont="1" applyFill="1" applyBorder="1" applyAlignment="1">
      <alignment horizontal="center" vertical="center"/>
    </xf>
    <xf numFmtId="0" fontId="60" fillId="0" borderId="17" xfId="0" applyFont="1" applyBorder="1" applyAlignment="1">
      <alignment vertical="center"/>
    </xf>
    <xf numFmtId="0" fontId="60" fillId="0" borderId="0" xfId="0" applyFont="1" applyAlignment="1">
      <alignment vertical="center"/>
    </xf>
    <xf numFmtId="0" fontId="60" fillId="0" borderId="25" xfId="0" applyFont="1" applyBorder="1" applyAlignment="1">
      <alignment vertical="center"/>
    </xf>
    <xf numFmtId="0" fontId="60" fillId="0" borderId="27" xfId="0" applyFont="1" applyBorder="1" applyAlignment="1">
      <alignment vertical="center" shrinkToFit="1"/>
    </xf>
    <xf numFmtId="0" fontId="60" fillId="0" borderId="16" xfId="0" applyFont="1" applyBorder="1" applyAlignment="1">
      <alignment vertical="center" shrinkToFit="1"/>
    </xf>
    <xf numFmtId="0" fontId="60" fillId="0" borderId="32" xfId="0" applyFont="1" applyBorder="1" applyAlignment="1">
      <alignment vertical="center" shrinkToFit="1"/>
    </xf>
    <xf numFmtId="0" fontId="62" fillId="25" borderId="16" xfId="0" applyFont="1" applyFill="1" applyBorder="1" applyAlignment="1">
      <alignment vertical="center"/>
    </xf>
    <xf numFmtId="0" fontId="72" fillId="25" borderId="20" xfId="0" applyFont="1" applyFill="1" applyBorder="1" applyAlignment="1">
      <alignment horizontal="center" vertical="center" readingOrder="1"/>
    </xf>
    <xf numFmtId="0" fontId="72" fillId="25" borderId="13" xfId="0" applyFont="1" applyFill="1" applyBorder="1" applyAlignment="1">
      <alignment horizontal="center" vertical="center" readingOrder="1"/>
    </xf>
    <xf numFmtId="0" fontId="72" fillId="25" borderId="24" xfId="0" applyFont="1" applyFill="1" applyBorder="1" applyAlignment="1">
      <alignment horizontal="center" vertical="center" readingOrder="1"/>
    </xf>
    <xf numFmtId="0" fontId="72" fillId="25" borderId="12" xfId="0" applyFont="1" applyFill="1" applyBorder="1" applyAlignment="1">
      <alignment horizontal="center" vertical="center" readingOrder="1"/>
    </xf>
    <xf numFmtId="0" fontId="62" fillId="25" borderId="0" xfId="0" applyFont="1" applyFill="1" applyAlignment="1">
      <alignment horizontal="left" vertical="center"/>
    </xf>
    <xf numFmtId="0" fontId="57" fillId="25" borderId="19" xfId="0" applyFont="1" applyFill="1" applyBorder="1" applyAlignment="1">
      <alignment vertical="center"/>
    </xf>
    <xf numFmtId="0" fontId="57" fillId="25" borderId="135" xfId="0" applyFont="1" applyFill="1" applyBorder="1" applyAlignment="1">
      <alignment vertical="center"/>
    </xf>
    <xf numFmtId="0" fontId="71" fillId="25" borderId="30"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131" xfId="0" applyFont="1" applyFill="1" applyBorder="1" applyAlignment="1">
      <alignment horizontal="center" vertical="center"/>
    </xf>
    <xf numFmtId="0" fontId="71" fillId="25" borderId="27" xfId="0" applyFont="1" applyFill="1" applyBorder="1" applyAlignment="1">
      <alignment horizontal="center" vertical="center"/>
    </xf>
    <xf numFmtId="0" fontId="71" fillId="25" borderId="16" xfId="0" applyFont="1" applyFill="1" applyBorder="1" applyAlignment="1">
      <alignment horizontal="center" vertical="center"/>
    </xf>
    <xf numFmtId="0" fontId="71" fillId="25" borderId="32" xfId="0" applyFont="1" applyFill="1" applyBorder="1" applyAlignment="1">
      <alignment horizontal="center" vertical="center"/>
    </xf>
    <xf numFmtId="0" fontId="72" fillId="32" borderId="12" xfId="0" applyFont="1" applyFill="1" applyBorder="1" applyAlignment="1">
      <alignment horizontal="center" vertical="justify" readingOrder="1"/>
    </xf>
    <xf numFmtId="0" fontId="57" fillId="25" borderId="136" xfId="0" applyFont="1" applyFill="1" applyBorder="1" applyAlignment="1">
      <alignment vertical="center"/>
    </xf>
    <xf numFmtId="0" fontId="57" fillId="25" borderId="64" xfId="0" applyFont="1" applyFill="1" applyBorder="1" applyAlignment="1">
      <alignment vertical="center"/>
    </xf>
    <xf numFmtId="0" fontId="57" fillId="25" borderId="137" xfId="0" applyFont="1" applyFill="1" applyBorder="1" applyAlignment="1">
      <alignment vertical="center"/>
    </xf>
    <xf numFmtId="0" fontId="57" fillId="25" borderId="136" xfId="0" applyFont="1" applyFill="1" applyBorder="1" applyAlignment="1">
      <alignment vertical="center" wrapText="1"/>
    </xf>
    <xf numFmtId="0" fontId="57" fillId="25" borderId="66" xfId="0" applyFont="1" applyFill="1" applyBorder="1" applyAlignment="1">
      <alignment vertical="center"/>
    </xf>
    <xf numFmtId="0" fontId="57" fillId="25" borderId="67" xfId="0" applyFont="1" applyFill="1" applyBorder="1" applyAlignment="1">
      <alignment vertical="center"/>
    </xf>
    <xf numFmtId="0" fontId="57" fillId="25" borderId="129" xfId="0" applyFont="1" applyFill="1" applyBorder="1" applyAlignment="1">
      <alignment vertical="center"/>
    </xf>
    <xf numFmtId="0" fontId="68" fillId="25" borderId="30" xfId="0" applyFont="1" applyFill="1" applyBorder="1" applyAlignment="1">
      <alignment vertical="center"/>
    </xf>
    <xf numFmtId="0" fontId="68" fillId="25" borderId="15" xfId="0" applyFont="1" applyFill="1" applyBorder="1" applyAlignment="1">
      <alignment vertical="center"/>
    </xf>
    <xf numFmtId="0" fontId="68" fillId="25" borderId="31" xfId="0" applyFont="1" applyFill="1" applyBorder="1" applyAlignment="1">
      <alignment vertical="center"/>
    </xf>
    <xf numFmtId="0" fontId="60" fillId="25" borderId="66" xfId="0" applyFont="1" applyFill="1" applyBorder="1" applyAlignment="1">
      <alignment horizontal="center" vertical="center"/>
    </xf>
    <xf numFmtId="0" fontId="60" fillId="25" borderId="67" xfId="0" applyFont="1" applyFill="1" applyBorder="1" applyAlignment="1">
      <alignment horizontal="center" vertical="center"/>
    </xf>
    <xf numFmtId="0" fontId="60" fillId="25" borderId="129" xfId="0" applyFont="1" applyFill="1" applyBorder="1" applyAlignment="1">
      <alignment horizontal="center" vertical="center"/>
    </xf>
    <xf numFmtId="0" fontId="57" fillId="25" borderId="130" xfId="0" applyFont="1" applyFill="1" applyBorder="1" applyAlignment="1">
      <alignment vertical="center"/>
    </xf>
    <xf numFmtId="0" fontId="69" fillId="0" borderId="17" xfId="0" applyFont="1" applyBorder="1" applyAlignment="1">
      <alignment horizontal="center" vertical="top" readingOrder="1"/>
    </xf>
    <xf numFmtId="0" fontId="69" fillId="0" borderId="0" xfId="0" applyFont="1" applyAlignment="1">
      <alignment horizontal="center" vertical="top" readingOrder="1"/>
    </xf>
    <xf numFmtId="0" fontId="69" fillId="0" borderId="18" xfId="0" applyFont="1" applyBorder="1" applyAlignment="1">
      <alignment horizontal="center" vertical="top" readingOrder="1"/>
    </xf>
    <xf numFmtId="0" fontId="69" fillId="0" borderId="27" xfId="0" applyFont="1" applyBorder="1" applyAlignment="1">
      <alignment horizontal="center" vertical="top" readingOrder="1"/>
    </xf>
    <xf numFmtId="0" fontId="69" fillId="0" borderId="16" xfId="0" applyFont="1" applyBorder="1" applyAlignment="1">
      <alignment horizontal="center" vertical="top" readingOrder="1"/>
    </xf>
    <xf numFmtId="0" fontId="69" fillId="0" borderId="28" xfId="0" applyFont="1" applyBorder="1" applyAlignment="1">
      <alignment horizontal="center" vertical="top" readingOrder="1"/>
    </xf>
    <xf numFmtId="0" fontId="69" fillId="0" borderId="17" xfId="0" applyFont="1" applyBorder="1" applyAlignment="1">
      <alignment horizontal="center" vertical="center" readingOrder="1"/>
    </xf>
    <xf numFmtId="0" fontId="69" fillId="0" borderId="0" xfId="0" applyFont="1" applyAlignment="1">
      <alignment horizontal="center" vertical="center" readingOrder="1"/>
    </xf>
    <xf numFmtId="0" fontId="69" fillId="0" borderId="18" xfId="0" applyFont="1" applyBorder="1" applyAlignment="1">
      <alignment horizontal="center" vertical="center" readingOrder="1"/>
    </xf>
    <xf numFmtId="0" fontId="60" fillId="0" borderId="30" xfId="0" applyFont="1" applyBorder="1" applyAlignment="1">
      <alignment vertical="center"/>
    </xf>
    <xf numFmtId="0" fontId="60" fillId="0" borderId="15" xfId="0" applyFont="1" applyBorder="1" applyAlignment="1">
      <alignment vertical="center"/>
    </xf>
    <xf numFmtId="0" fontId="60" fillId="0" borderId="131" xfId="0" applyFont="1" applyBorder="1" applyAlignment="1">
      <alignment vertical="center"/>
    </xf>
    <xf numFmtId="0" fontId="57" fillId="32" borderId="20" xfId="0" applyFont="1" applyFill="1" applyBorder="1" applyAlignment="1">
      <alignment horizontal="center" vertical="center"/>
    </xf>
    <xf numFmtId="0" fontId="57" fillId="32" borderId="13" xfId="0" applyFont="1" applyFill="1" applyBorder="1" applyAlignment="1">
      <alignment horizontal="center" vertical="center"/>
    </xf>
    <xf numFmtId="0" fontId="57" fillId="32" borderId="12" xfId="0" applyFont="1" applyFill="1" applyBorder="1" applyAlignment="1">
      <alignment horizontal="center" vertical="center"/>
    </xf>
    <xf numFmtId="179" fontId="57" fillId="32" borderId="10" xfId="0" applyNumberFormat="1" applyFont="1" applyFill="1" applyBorder="1" applyAlignment="1">
      <alignment horizontal="center" vertical="center"/>
    </xf>
    <xf numFmtId="0" fontId="58" fillId="0" borderId="17" xfId="0" applyFont="1" applyBorder="1" applyAlignment="1">
      <alignment horizontal="left" wrapText="1"/>
    </xf>
    <xf numFmtId="0" fontId="58" fillId="0" borderId="0" xfId="0" applyFont="1" applyAlignment="1">
      <alignment horizontal="left" wrapText="1"/>
    </xf>
    <xf numFmtId="0" fontId="58" fillId="0" borderId="18" xfId="0" applyFont="1" applyBorder="1" applyAlignment="1">
      <alignment horizontal="left" wrapText="1"/>
    </xf>
    <xf numFmtId="0" fontId="57" fillId="0" borderId="30" xfId="0" applyFont="1" applyBorder="1" applyAlignment="1">
      <alignment horizontal="center" vertical="center"/>
    </xf>
    <xf numFmtId="0" fontId="57" fillId="0" borderId="15" xfId="0" applyFont="1" applyBorder="1" applyAlignment="1">
      <alignment horizontal="center" vertical="center"/>
    </xf>
    <xf numFmtId="0" fontId="57" fillId="0" borderId="31" xfId="0" applyFont="1" applyBorder="1" applyAlignment="1">
      <alignment horizontal="center" vertical="center"/>
    </xf>
    <xf numFmtId="0" fontId="57" fillId="0" borderId="27" xfId="0" applyFont="1" applyBorder="1" applyAlignment="1">
      <alignment horizontal="center" vertical="center"/>
    </xf>
    <xf numFmtId="0" fontId="57" fillId="0" borderId="16" xfId="0" applyFont="1" applyBorder="1" applyAlignment="1">
      <alignment horizontal="center" vertical="center"/>
    </xf>
    <xf numFmtId="0" fontId="57" fillId="0" borderId="28" xfId="0" applyFont="1" applyBorder="1" applyAlignment="1">
      <alignment horizontal="center" vertical="center"/>
    </xf>
    <xf numFmtId="0" fontId="57" fillId="0" borderId="15" xfId="0" applyFont="1" applyBorder="1"/>
    <xf numFmtId="0" fontId="57" fillId="0" borderId="31" xfId="0" applyFont="1" applyBorder="1"/>
    <xf numFmtId="0" fontId="57" fillId="0" borderId="17" xfId="0" applyFont="1" applyBorder="1"/>
    <xf numFmtId="0" fontId="57" fillId="0" borderId="0" xfId="0" applyFont="1"/>
    <xf numFmtId="0" fontId="57" fillId="0" borderId="18" xfId="0" applyFont="1" applyBorder="1"/>
    <xf numFmtId="0" fontId="62" fillId="0" borderId="120" xfId="83" applyFont="1" applyBorder="1" applyAlignment="1">
      <alignment horizontal="center" vertical="center"/>
    </xf>
    <xf numFmtId="0" fontId="62" fillId="0" borderId="71" xfId="83" applyFont="1" applyBorder="1" applyAlignment="1">
      <alignment horizontal="center" vertical="center"/>
    </xf>
    <xf numFmtId="0" fontId="71" fillId="0" borderId="53" xfId="83" applyFont="1" applyBorder="1" applyAlignment="1">
      <alignment horizontal="left" vertical="center" wrapText="1"/>
    </xf>
    <xf numFmtId="0" fontId="71" fillId="0" borderId="54" xfId="83" applyFont="1" applyBorder="1" applyAlignment="1">
      <alignment horizontal="left" vertical="center" wrapText="1"/>
    </xf>
    <xf numFmtId="0" fontId="71" fillId="0" borderId="55" xfId="83" applyFont="1" applyBorder="1" applyAlignment="1">
      <alignment horizontal="left" vertical="center" wrapText="1"/>
    </xf>
    <xf numFmtId="0" fontId="62" fillId="0" borderId="0" xfId="83" applyFont="1" applyAlignment="1">
      <alignment horizontal="left" vertical="center"/>
    </xf>
    <xf numFmtId="0" fontId="57" fillId="0" borderId="0" xfId="83" applyFont="1" applyAlignment="1">
      <alignment vertical="center"/>
    </xf>
    <xf numFmtId="0" fontId="62" fillId="0" borderId="0" xfId="83" applyFont="1" applyAlignment="1">
      <alignment horizontal="left" vertical="center" wrapText="1"/>
    </xf>
    <xf numFmtId="0" fontId="57" fillId="0" borderId="0" xfId="83" applyFont="1"/>
    <xf numFmtId="0" fontId="62" fillId="0" borderId="16" xfId="83" applyFont="1" applyBorder="1" applyAlignment="1">
      <alignment horizontal="left" vertical="center" wrapText="1"/>
    </xf>
    <xf numFmtId="0" fontId="57" fillId="0" borderId="16" xfId="83" applyFont="1" applyBorder="1" applyAlignment="1">
      <alignment vertical="center"/>
    </xf>
    <xf numFmtId="0" fontId="62" fillId="0" borderId="15" xfId="83" applyFont="1" applyBorder="1" applyAlignment="1">
      <alignment horizontal="right" vertical="center"/>
    </xf>
    <xf numFmtId="0" fontId="57" fillId="0" borderId="15" xfId="83" applyFont="1" applyBorder="1" applyAlignment="1">
      <alignment horizontal="right" vertical="center"/>
    </xf>
    <xf numFmtId="0" fontId="62" fillId="37" borderId="20" xfId="83" applyFont="1" applyFill="1" applyBorder="1" applyAlignment="1">
      <alignment horizontal="center" vertical="center"/>
    </xf>
    <xf numFmtId="0" fontId="57" fillId="37" borderId="13" xfId="83" applyFont="1" applyFill="1" applyBorder="1" applyAlignment="1">
      <alignment horizontal="center" vertical="center"/>
    </xf>
    <xf numFmtId="0" fontId="57" fillId="37" borderId="14" xfId="83" applyFont="1" applyFill="1" applyBorder="1" applyAlignment="1">
      <alignment horizontal="center" vertical="center"/>
    </xf>
    <xf numFmtId="0" fontId="62" fillId="0" borderId="60" xfId="83" applyFont="1" applyBorder="1" applyAlignment="1">
      <alignment horizontal="center" vertical="center"/>
    </xf>
    <xf numFmtId="0" fontId="57" fillId="0" borderId="13" xfId="83" applyFont="1" applyBorder="1" applyAlignment="1">
      <alignment horizontal="center" vertical="center"/>
    </xf>
    <xf numFmtId="0" fontId="57" fillId="0" borderId="12" xfId="83" applyFont="1" applyBorder="1" applyAlignment="1">
      <alignment horizontal="center" vertical="center"/>
    </xf>
    <xf numFmtId="0" fontId="62" fillId="0" borderId="20" xfId="83" applyFont="1" applyBorder="1" applyAlignment="1">
      <alignment horizontal="center" vertical="center"/>
    </xf>
    <xf numFmtId="0" fontId="62" fillId="0" borderId="12" xfId="83" applyFont="1" applyBorder="1" applyAlignment="1">
      <alignment horizontal="center" vertical="center"/>
    </xf>
    <xf numFmtId="0" fontId="62" fillId="0" borderId="13" xfId="83" applyFont="1" applyBorder="1" applyAlignment="1">
      <alignment horizontal="center" vertical="center"/>
    </xf>
    <xf numFmtId="0" fontId="57" fillId="0" borderId="20" xfId="83" applyFont="1" applyBorder="1" applyAlignment="1">
      <alignment horizontal="center" vertical="center"/>
    </xf>
    <xf numFmtId="0" fontId="57" fillId="0" borderId="14" xfId="83" applyFont="1" applyBorder="1" applyAlignment="1">
      <alignment horizontal="center" vertical="center"/>
    </xf>
    <xf numFmtId="0" fontId="71" fillId="0" borderId="60" xfId="83" applyFont="1" applyBorder="1" applyAlignment="1">
      <alignment horizontal="center" vertical="center" shrinkToFit="1"/>
    </xf>
    <xf numFmtId="0" fontId="71" fillId="0" borderId="13" xfId="83" applyFont="1" applyBorder="1" applyAlignment="1">
      <alignment horizontal="center" vertical="center" shrinkToFit="1"/>
    </xf>
    <xf numFmtId="0" fontId="71" fillId="0" borderId="12" xfId="83" applyFont="1" applyBorder="1" applyAlignment="1">
      <alignment horizontal="center" vertical="center" shrinkToFit="1"/>
    </xf>
    <xf numFmtId="0" fontId="62" fillId="32" borderId="20" xfId="83" applyFont="1" applyFill="1" applyBorder="1" applyAlignment="1">
      <alignment horizontal="center" vertical="center"/>
    </xf>
    <xf numFmtId="0" fontId="62" fillId="32" borderId="13" xfId="83" applyFont="1" applyFill="1" applyBorder="1" applyAlignment="1">
      <alignment horizontal="center" vertical="center"/>
    </xf>
    <xf numFmtId="0" fontId="62" fillId="32" borderId="14" xfId="83" applyFont="1" applyFill="1" applyBorder="1" applyAlignment="1">
      <alignment horizontal="center" vertical="center"/>
    </xf>
    <xf numFmtId="0" fontId="62" fillId="0" borderId="79" xfId="83" applyFont="1" applyBorder="1" applyAlignment="1">
      <alignment horizontal="center" vertical="center"/>
    </xf>
    <xf numFmtId="0" fontId="62" fillId="0" borderId="16" xfId="83" applyFont="1" applyBorder="1" applyAlignment="1">
      <alignment horizontal="center" vertical="center"/>
    </xf>
    <xf numFmtId="0" fontId="62" fillId="0" borderId="30" xfId="83" applyFont="1" applyBorder="1" applyAlignment="1">
      <alignment horizontal="center" vertical="center"/>
    </xf>
    <xf numFmtId="0" fontId="62" fillId="0" borderId="15" xfId="83" applyFont="1" applyBorder="1" applyAlignment="1">
      <alignment horizontal="center" vertical="center"/>
    </xf>
    <xf numFmtId="0" fontId="62" fillId="0" borderId="45" xfId="83" applyFont="1" applyBorder="1" applyAlignment="1">
      <alignment horizontal="center" vertical="center"/>
    </xf>
    <xf numFmtId="0" fontId="62" fillId="0" borderId="11" xfId="83" applyFont="1" applyBorder="1" applyAlignment="1">
      <alignment horizontal="center" vertical="center"/>
    </xf>
    <xf numFmtId="0" fontId="62" fillId="0" borderId="78" xfId="83" applyFont="1" applyBorder="1" applyAlignment="1">
      <alignment horizontal="center" vertical="center"/>
    </xf>
    <xf numFmtId="0" fontId="62" fillId="0" borderId="10" xfId="83" applyFont="1" applyBorder="1" applyAlignment="1">
      <alignment horizontal="left" vertical="center"/>
    </xf>
    <xf numFmtId="0" fontId="62" fillId="27" borderId="10" xfId="83" applyFont="1" applyFill="1" applyBorder="1" applyAlignment="1">
      <alignment horizontal="center" vertical="center"/>
    </xf>
    <xf numFmtId="0" fontId="62" fillId="27" borderId="34" xfId="83" applyFont="1" applyFill="1" applyBorder="1" applyAlignment="1">
      <alignment horizontal="center" vertical="center"/>
    </xf>
    <xf numFmtId="0" fontId="71" fillId="27" borderId="10" xfId="83" applyFont="1" applyFill="1" applyBorder="1" applyAlignment="1">
      <alignment horizontal="center" vertical="center"/>
    </xf>
    <xf numFmtId="0" fontId="71" fillId="27" borderId="34" xfId="83" applyFont="1" applyFill="1" applyBorder="1" applyAlignment="1">
      <alignment horizontal="center" vertical="center"/>
    </xf>
    <xf numFmtId="0" fontId="62" fillId="0" borderId="20" xfId="83" applyFont="1" applyBorder="1" applyAlignment="1">
      <alignment horizontal="left" vertical="center" wrapText="1"/>
    </xf>
    <xf numFmtId="0" fontId="62" fillId="0" borderId="13" xfId="83" applyFont="1" applyBorder="1" applyAlignment="1">
      <alignment horizontal="left" vertical="center" wrapText="1"/>
    </xf>
    <xf numFmtId="0" fontId="62" fillId="0" borderId="12" xfId="83" applyFont="1" applyBorder="1" applyAlignment="1">
      <alignment horizontal="left" vertical="center" wrapText="1"/>
    </xf>
    <xf numFmtId="0" fontId="71" fillId="27" borderId="20" xfId="83" applyFont="1" applyFill="1" applyBorder="1" applyAlignment="1">
      <alignment horizontal="center" vertical="center"/>
    </xf>
    <xf numFmtId="0" fontId="71" fillId="27" borderId="13" xfId="83" applyFont="1" applyFill="1" applyBorder="1" applyAlignment="1">
      <alignment horizontal="center" vertical="center"/>
    </xf>
    <xf numFmtId="0" fontId="71" fillId="27" borderId="14" xfId="83" applyFont="1" applyFill="1" applyBorder="1" applyAlignment="1">
      <alignment horizontal="center" vertical="center"/>
    </xf>
    <xf numFmtId="0" fontId="62" fillId="0" borderId="30" xfId="83" applyFont="1" applyBorder="1" applyAlignment="1">
      <alignment horizontal="left" vertical="center"/>
    </xf>
    <xf numFmtId="0" fontId="62" fillId="0" borderId="15" xfId="83" applyFont="1" applyBorder="1" applyAlignment="1">
      <alignment horizontal="left" vertical="center"/>
    </xf>
    <xf numFmtId="0" fontId="62" fillId="0" borderId="31" xfId="83" applyFont="1" applyBorder="1" applyAlignment="1">
      <alignment horizontal="left" vertical="center"/>
    </xf>
    <xf numFmtId="185" fontId="62" fillId="27" borderId="30" xfId="83" applyNumberFormat="1" applyFont="1" applyFill="1" applyBorder="1" applyAlignment="1">
      <alignment horizontal="center" vertical="center"/>
    </xf>
    <xf numFmtId="185" fontId="62" fillId="27" borderId="15" xfId="83" applyNumberFormat="1" applyFont="1" applyFill="1" applyBorder="1" applyAlignment="1">
      <alignment horizontal="center" vertical="center"/>
    </xf>
    <xf numFmtId="185" fontId="62" fillId="27" borderId="45" xfId="83" applyNumberFormat="1" applyFont="1" applyFill="1" applyBorder="1" applyAlignment="1">
      <alignment horizontal="center" vertical="center"/>
    </xf>
    <xf numFmtId="0" fontId="62" fillId="0" borderId="10" xfId="83" applyFont="1" applyBorder="1" applyAlignment="1">
      <alignment horizontal="center" vertical="center"/>
    </xf>
    <xf numFmtId="0" fontId="62" fillId="0" borderId="34" xfId="83" applyFont="1" applyBorder="1" applyAlignment="1">
      <alignment horizontal="center" vertical="center"/>
    </xf>
    <xf numFmtId="0" fontId="57" fillId="0" borderId="17" xfId="83" applyFont="1" applyBorder="1" applyAlignment="1">
      <alignment horizontal="left" vertical="center"/>
    </xf>
    <xf numFmtId="0" fontId="57" fillId="0" borderId="0" xfId="83" applyFont="1" applyAlignment="1">
      <alignment horizontal="left" vertical="center"/>
    </xf>
    <xf numFmtId="0" fontId="57" fillId="0" borderId="18" xfId="83" applyFont="1" applyBorder="1" applyAlignment="1">
      <alignment horizontal="left" vertical="center"/>
    </xf>
    <xf numFmtId="0" fontId="57" fillId="0" borderId="27" xfId="83" applyFont="1" applyBorder="1" applyAlignment="1">
      <alignment horizontal="left" vertical="center"/>
    </xf>
    <xf numFmtId="0" fontId="57" fillId="0" borderId="16" xfId="83" applyFont="1" applyBorder="1" applyAlignment="1">
      <alignment horizontal="left" vertical="center"/>
    </xf>
    <xf numFmtId="0" fontId="57" fillId="0" borderId="28" xfId="83" applyFont="1" applyBorder="1" applyAlignment="1">
      <alignment horizontal="left" vertical="center"/>
    </xf>
    <xf numFmtId="0" fontId="62" fillId="32" borderId="12" xfId="83" applyFont="1" applyFill="1" applyBorder="1" applyAlignment="1">
      <alignment horizontal="center" vertical="center"/>
    </xf>
    <xf numFmtId="0" fontId="62" fillId="0" borderId="20" xfId="83" applyFont="1" applyBorder="1" applyAlignment="1">
      <alignment horizontal="center" vertical="center" shrinkToFit="1"/>
    </xf>
    <xf numFmtId="0" fontId="57" fillId="0" borderId="12" xfId="83" applyFont="1" applyBorder="1" applyAlignment="1">
      <alignment horizontal="center" vertical="center" shrinkToFit="1"/>
    </xf>
    <xf numFmtId="0" fontId="62" fillId="0" borderId="20" xfId="0" applyFont="1" applyBorder="1" applyAlignment="1">
      <alignment horizontal="center" vertical="center"/>
    </xf>
    <xf numFmtId="0" fontId="62" fillId="0" borderId="12" xfId="0" applyFont="1" applyBorder="1" applyAlignment="1">
      <alignment horizontal="center" vertical="center"/>
    </xf>
    <xf numFmtId="0" fontId="62" fillId="0" borderId="14" xfId="83" applyFont="1" applyBorder="1" applyAlignment="1">
      <alignment horizontal="center" vertical="center"/>
    </xf>
    <xf numFmtId="0" fontId="62" fillId="0" borderId="13" xfId="83" applyFont="1" applyBorder="1" applyAlignment="1">
      <alignment horizontal="center" vertical="center" shrinkToFit="1"/>
    </xf>
    <xf numFmtId="0" fontId="62" fillId="0" borderId="12" xfId="83" applyFont="1" applyBorder="1" applyAlignment="1">
      <alignment horizontal="center" vertical="center" shrinkToFit="1"/>
    </xf>
    <xf numFmtId="0" fontId="62" fillId="24" borderId="20" xfId="83" applyFont="1" applyFill="1" applyBorder="1" applyAlignment="1">
      <alignment horizontal="center" vertical="center"/>
    </xf>
    <xf numFmtId="0" fontId="62" fillId="24" borderId="13" xfId="83" applyFont="1" applyFill="1" applyBorder="1" applyAlignment="1">
      <alignment horizontal="center" vertical="center"/>
    </xf>
    <xf numFmtId="0" fontId="62" fillId="24" borderId="12" xfId="83" applyFont="1" applyFill="1" applyBorder="1" applyAlignment="1">
      <alignment horizontal="center" vertical="center"/>
    </xf>
    <xf numFmtId="0" fontId="62" fillId="0" borderId="79" xfId="83" applyFont="1" applyBorder="1" applyAlignment="1">
      <alignment horizontal="center" vertical="center" shrinkToFit="1"/>
    </xf>
    <xf numFmtId="0" fontId="62" fillId="0" borderId="15" xfId="83" applyFont="1" applyBorder="1" applyAlignment="1">
      <alignment horizontal="center" vertical="center" shrinkToFit="1"/>
    </xf>
    <xf numFmtId="0" fontId="62" fillId="0" borderId="31" xfId="83" applyFont="1" applyBorder="1" applyAlignment="1">
      <alignment horizontal="center" vertical="center" shrinkToFit="1"/>
    </xf>
    <xf numFmtId="0" fontId="62" fillId="0" borderId="11" xfId="83" applyFont="1" applyBorder="1" applyAlignment="1">
      <alignment horizontal="center" vertical="center" shrinkToFit="1"/>
    </xf>
    <xf numFmtId="0" fontId="62" fillId="0" borderId="0" xfId="83" applyFont="1" applyAlignment="1">
      <alignment horizontal="center" vertical="center" shrinkToFit="1"/>
    </xf>
    <xf numFmtId="0" fontId="62" fillId="0" borderId="16" xfId="83" applyFont="1" applyBorder="1" applyAlignment="1">
      <alignment horizontal="center" vertical="center" shrinkToFit="1"/>
    </xf>
    <xf numFmtId="0" fontId="62" fillId="0" borderId="28" xfId="83" applyFont="1" applyBorder="1" applyAlignment="1">
      <alignment horizontal="center" vertical="center" shrinkToFit="1"/>
    </xf>
    <xf numFmtId="0" fontId="62" fillId="0" borderId="17" xfId="83" applyFont="1" applyBorder="1" applyAlignment="1">
      <alignment horizontal="center" vertical="center"/>
    </xf>
    <xf numFmtId="0" fontId="62" fillId="0" borderId="0" xfId="83" applyFont="1" applyAlignment="1">
      <alignment horizontal="center" vertical="center"/>
    </xf>
    <xf numFmtId="0" fontId="62" fillId="0" borderId="18" xfId="83" applyFont="1" applyBorder="1" applyAlignment="1">
      <alignment horizontal="center" vertical="center"/>
    </xf>
    <xf numFmtId="0" fontId="62" fillId="0" borderId="28" xfId="83" applyFont="1" applyBorder="1" applyAlignment="1">
      <alignment horizontal="center" vertical="center"/>
    </xf>
    <xf numFmtId="0" fontId="73" fillId="0" borderId="20" xfId="83" applyFont="1" applyBorder="1" applyAlignment="1">
      <alignment horizontal="left" vertical="center"/>
    </xf>
    <xf numFmtId="0" fontId="62" fillId="0" borderId="13" xfId="83" applyFont="1" applyBorder="1" applyAlignment="1">
      <alignment horizontal="left" vertical="center"/>
    </xf>
    <xf numFmtId="0" fontId="62" fillId="0" borderId="12" xfId="83" applyFont="1" applyBorder="1" applyAlignment="1">
      <alignment horizontal="left" vertical="center"/>
    </xf>
    <xf numFmtId="0" fontId="62" fillId="0" borderId="31" xfId="83" applyFont="1" applyBorder="1" applyAlignment="1">
      <alignment horizontal="center" vertical="center"/>
    </xf>
    <xf numFmtId="0" fontId="72" fillId="0" borderId="20" xfId="0" applyFont="1" applyBorder="1" applyAlignment="1">
      <alignment horizontal="center" vertical="center"/>
    </xf>
    <xf numFmtId="0" fontId="72" fillId="0" borderId="13" xfId="0" applyFont="1" applyBorder="1" applyAlignment="1">
      <alignment horizontal="center" vertical="center"/>
    </xf>
    <xf numFmtId="0" fontId="72" fillId="0" borderId="12" xfId="0" applyFont="1" applyBorder="1" applyAlignment="1">
      <alignment horizontal="center" vertical="center"/>
    </xf>
    <xf numFmtId="0" fontId="72" fillId="0" borderId="10" xfId="0" applyFont="1" applyBorder="1" applyAlignment="1">
      <alignment horizontal="center" vertical="center"/>
    </xf>
    <xf numFmtId="0" fontId="62" fillId="0" borderId="16" xfId="0" applyFont="1" applyBorder="1" applyAlignment="1">
      <alignment horizontal="center" vertical="center"/>
    </xf>
    <xf numFmtId="0" fontId="62" fillId="0" borderId="28" xfId="0" applyFont="1" applyBorder="1" applyAlignment="1">
      <alignment horizontal="center" vertical="center"/>
    </xf>
    <xf numFmtId="0" fontId="62" fillId="0" borderId="10" xfId="0" applyFont="1" applyBorder="1" applyAlignment="1">
      <alignment horizontal="center" vertical="center"/>
    </xf>
    <xf numFmtId="0" fontId="62" fillId="0" borderId="27" xfId="83" applyFont="1" applyBorder="1" applyAlignment="1">
      <alignment horizontal="center" vertical="center"/>
    </xf>
    <xf numFmtId="0" fontId="62" fillId="27" borderId="20" xfId="0" applyFont="1" applyFill="1" applyBorder="1" applyAlignment="1">
      <alignment horizontal="center" vertical="center"/>
    </xf>
    <xf numFmtId="0" fontId="62" fillId="27" borderId="12" xfId="0" applyFont="1" applyFill="1" applyBorder="1" applyAlignment="1">
      <alignment horizontal="center" vertical="center"/>
    </xf>
    <xf numFmtId="0" fontId="62" fillId="24" borderId="14" xfId="83" applyFont="1" applyFill="1" applyBorder="1" applyAlignment="1">
      <alignment horizontal="center" vertical="center"/>
    </xf>
    <xf numFmtId="0" fontId="62" fillId="27" borderId="20" xfId="83" applyFont="1" applyFill="1" applyBorder="1" applyAlignment="1">
      <alignment horizontal="center" vertical="center"/>
    </xf>
    <xf numFmtId="0" fontId="62" fillId="27" borderId="12" xfId="83" applyFont="1" applyFill="1" applyBorder="1" applyAlignment="1">
      <alignment horizontal="center" vertical="center"/>
    </xf>
    <xf numFmtId="0" fontId="62" fillId="27" borderId="14" xfId="83" applyFont="1" applyFill="1" applyBorder="1" applyAlignment="1">
      <alignment horizontal="center" vertical="center"/>
    </xf>
    <xf numFmtId="0" fontId="62" fillId="0" borderId="47" xfId="83" applyFont="1" applyBorder="1" applyAlignment="1">
      <alignment horizontal="center" vertical="center"/>
    </xf>
    <xf numFmtId="0" fontId="62" fillId="27" borderId="13" xfId="83" applyFont="1" applyFill="1" applyBorder="1" applyAlignment="1">
      <alignment horizontal="center" vertical="center"/>
    </xf>
    <xf numFmtId="0" fontId="62" fillId="0" borderId="30" xfId="83" applyFont="1" applyBorder="1" applyAlignment="1">
      <alignment horizontal="center" vertical="center" shrinkToFit="1"/>
    </xf>
    <xf numFmtId="0" fontId="62" fillId="0" borderId="45" xfId="83" applyFont="1" applyBorder="1" applyAlignment="1">
      <alignment horizontal="center" vertical="center" shrinkToFit="1"/>
    </xf>
    <xf numFmtId="0" fontId="62" fillId="0" borderId="14" xfId="83" applyFont="1" applyBorder="1" applyAlignment="1">
      <alignment horizontal="center" vertical="center" shrinkToFit="1"/>
    </xf>
    <xf numFmtId="0" fontId="62" fillId="0" borderId="60" xfId="83" applyFont="1" applyBorder="1" applyAlignment="1">
      <alignment horizontal="center" vertical="center" shrinkToFit="1"/>
    </xf>
    <xf numFmtId="0" fontId="57" fillId="0" borderId="79" xfId="83" applyFont="1" applyBorder="1" applyAlignment="1">
      <alignment horizontal="center" vertical="center" shrinkToFit="1"/>
    </xf>
    <xf numFmtId="0" fontId="57" fillId="0" borderId="15" xfId="83" applyFont="1" applyBorder="1" applyAlignment="1">
      <alignment horizontal="center" vertical="center" shrinkToFit="1"/>
    </xf>
    <xf numFmtId="0" fontId="57" fillId="0" borderId="31" xfId="83" applyFont="1" applyBorder="1" applyAlignment="1">
      <alignment horizontal="center" vertical="center" shrinkToFit="1"/>
    </xf>
    <xf numFmtId="0" fontId="57" fillId="0" borderId="11" xfId="83" applyFont="1" applyBorder="1" applyAlignment="1">
      <alignment horizontal="center" vertical="center" shrinkToFit="1"/>
    </xf>
    <xf numFmtId="0" fontId="57" fillId="0" borderId="0" xfId="83" applyFont="1" applyAlignment="1">
      <alignment horizontal="center" vertical="center" shrinkToFit="1"/>
    </xf>
    <xf numFmtId="0" fontId="57" fillId="0" borderId="18" xfId="83" applyFont="1" applyBorder="1" applyAlignment="1">
      <alignment horizontal="center" vertical="center" shrinkToFit="1"/>
    </xf>
    <xf numFmtId="0" fontId="57" fillId="0" borderId="78" xfId="83" applyFont="1" applyBorder="1" applyAlignment="1">
      <alignment horizontal="center" vertical="center" shrinkToFit="1"/>
    </xf>
    <xf numFmtId="0" fontId="57" fillId="0" borderId="16" xfId="83" applyFont="1" applyBorder="1" applyAlignment="1">
      <alignment horizontal="center" vertical="center" shrinkToFit="1"/>
    </xf>
    <xf numFmtId="0" fontId="57" fillId="0" borderId="28" xfId="83" applyFont="1" applyBorder="1" applyAlignment="1">
      <alignment horizontal="center" vertical="center" shrinkToFit="1"/>
    </xf>
    <xf numFmtId="0" fontId="57" fillId="27" borderId="20" xfId="83" applyFont="1" applyFill="1" applyBorder="1" applyAlignment="1">
      <alignment horizontal="center" vertical="center"/>
    </xf>
    <xf numFmtId="0" fontId="57" fillId="27" borderId="13" xfId="83" applyFont="1" applyFill="1" applyBorder="1" applyAlignment="1">
      <alignment horizontal="center" vertical="center"/>
    </xf>
    <xf numFmtId="0" fontId="57" fillId="27" borderId="14" xfId="83" applyFont="1" applyFill="1" applyBorder="1" applyAlignment="1">
      <alignment horizontal="center" vertical="center"/>
    </xf>
    <xf numFmtId="0" fontId="57" fillId="27" borderId="30" xfId="83" applyFont="1" applyFill="1" applyBorder="1" applyAlignment="1">
      <alignment horizontal="center" vertical="center"/>
    </xf>
    <xf numFmtId="0" fontId="57" fillId="27" borderId="15" xfId="83" applyFont="1" applyFill="1" applyBorder="1" applyAlignment="1">
      <alignment horizontal="center" vertical="center"/>
    </xf>
    <xf numFmtId="0" fontId="57" fillId="27" borderId="45" xfId="83" applyFont="1" applyFill="1" applyBorder="1" applyAlignment="1">
      <alignment horizontal="center" vertical="center"/>
    </xf>
    <xf numFmtId="0" fontId="57" fillId="27" borderId="27" xfId="83" applyFont="1" applyFill="1" applyBorder="1" applyAlignment="1">
      <alignment horizontal="center" vertical="center"/>
    </xf>
    <xf numFmtId="0" fontId="57" fillId="27" borderId="16" xfId="83" applyFont="1" applyFill="1" applyBorder="1" applyAlignment="1">
      <alignment horizontal="center" vertical="center"/>
    </xf>
    <xf numFmtId="0" fontId="57" fillId="27" borderId="47" xfId="83" applyFont="1" applyFill="1" applyBorder="1" applyAlignment="1">
      <alignment horizontal="center" vertical="center"/>
    </xf>
    <xf numFmtId="0" fontId="62" fillId="0" borderId="79" xfId="83" applyFont="1" applyBorder="1" applyAlignment="1">
      <alignment horizontal="center" vertical="center" wrapText="1"/>
    </xf>
    <xf numFmtId="0" fontId="62" fillId="0" borderId="31" xfId="83" applyFont="1" applyBorder="1" applyAlignment="1">
      <alignment horizontal="center" vertical="center" wrapText="1"/>
    </xf>
    <xf numFmtId="0" fontId="62" fillId="0" borderId="78" xfId="83" applyFont="1" applyBorder="1" applyAlignment="1">
      <alignment horizontal="center" vertical="center" wrapText="1"/>
    </xf>
    <xf numFmtId="0" fontId="62" fillId="0" borderId="28" xfId="83" applyFont="1" applyBorder="1" applyAlignment="1">
      <alignment horizontal="center" vertical="center" wrapText="1"/>
    </xf>
    <xf numFmtId="0" fontId="57" fillId="0" borderId="136" xfId="0" applyFont="1" applyBorder="1" applyAlignment="1">
      <alignment vertical="center" shrinkToFit="1"/>
    </xf>
    <xf numFmtId="0" fontId="57" fillId="0" borderId="64" xfId="0" applyFont="1" applyBorder="1" applyAlignment="1">
      <alignment vertical="center" shrinkToFit="1"/>
    </xf>
    <xf numFmtId="0" fontId="57" fillId="0" borderId="156" xfId="0" applyFont="1" applyBorder="1" applyAlignment="1">
      <alignment vertical="center" shrinkToFit="1"/>
    </xf>
    <xf numFmtId="0" fontId="62" fillId="0" borderId="30" xfId="0" applyFont="1" applyBorder="1" applyAlignment="1">
      <alignment horizontal="center" vertical="center"/>
    </xf>
    <xf numFmtId="0" fontId="62" fillId="0" borderId="31" xfId="0" applyFont="1" applyBorder="1" applyAlignment="1">
      <alignment horizontal="center" vertical="center"/>
    </xf>
    <xf numFmtId="0" fontId="62" fillId="0" borderId="27" xfId="0" applyFont="1" applyBorder="1" applyAlignment="1">
      <alignment horizontal="center" vertical="center"/>
    </xf>
    <xf numFmtId="0" fontId="62" fillId="0" borderId="30" xfId="0" applyFont="1" applyBorder="1" applyAlignment="1">
      <alignment horizontal="left" vertical="top"/>
    </xf>
    <xf numFmtId="0" fontId="62" fillId="0" borderId="15" xfId="0" applyFont="1" applyBorder="1" applyAlignment="1">
      <alignment horizontal="left" vertical="top"/>
    </xf>
    <xf numFmtId="0" fontId="62" fillId="0" borderId="45" xfId="0" applyFont="1" applyBorder="1" applyAlignment="1">
      <alignment horizontal="left" vertical="top"/>
    </xf>
    <xf numFmtId="0" fontId="57" fillId="0" borderId="27" xfId="0" applyFont="1" applyBorder="1" applyAlignment="1">
      <alignment vertical="center"/>
    </xf>
    <xf numFmtId="0" fontId="57" fillId="0" borderId="16" xfId="0" applyFont="1" applyBorder="1"/>
    <xf numFmtId="0" fontId="57" fillId="0" borderId="28" xfId="0" applyFont="1" applyBorder="1"/>
    <xf numFmtId="0" fontId="62" fillId="0" borderId="27" xfId="0" applyFont="1" applyBorder="1" applyAlignment="1">
      <alignment vertical="center" wrapText="1"/>
    </xf>
    <xf numFmtId="0" fontId="62" fillId="0" borderId="16" xfId="0" applyFont="1" applyBorder="1" applyAlignment="1">
      <alignment vertical="center" wrapText="1"/>
    </xf>
    <xf numFmtId="0" fontId="62" fillId="0" borderId="47" xfId="0" applyFont="1" applyBorder="1" applyAlignment="1">
      <alignment vertical="center" wrapText="1"/>
    </xf>
    <xf numFmtId="0" fontId="57" fillId="0" borderId="17" xfId="0" applyFont="1" applyBorder="1" applyAlignment="1">
      <alignment horizontal="left" vertical="center"/>
    </xf>
    <xf numFmtId="0" fontId="57" fillId="0" borderId="0" xfId="0" applyFont="1" applyAlignment="1">
      <alignment horizontal="left" vertical="center"/>
    </xf>
    <xf numFmtId="0" fontId="57" fillId="0" borderId="18" xfId="0" applyFont="1" applyBorder="1" applyAlignment="1">
      <alignment horizontal="left" vertical="center"/>
    </xf>
    <xf numFmtId="0" fontId="57" fillId="0" borderId="27" xfId="0" applyFont="1" applyBorder="1" applyAlignment="1">
      <alignment horizontal="left" vertical="center"/>
    </xf>
    <xf numFmtId="0" fontId="57" fillId="0" borderId="16" xfId="0" applyFont="1" applyBorder="1" applyAlignment="1">
      <alignment horizontal="left" vertical="center"/>
    </xf>
    <xf numFmtId="0" fontId="57" fillId="0" borderId="28" xfId="0" applyFont="1" applyBorder="1" applyAlignment="1">
      <alignment horizontal="left" vertical="center"/>
    </xf>
    <xf numFmtId="0" fontId="62" fillId="0" borderId="17" xfId="0" applyFont="1" applyBorder="1" applyAlignment="1">
      <alignment horizontal="center" wrapText="1"/>
    </xf>
    <xf numFmtId="0" fontId="62" fillId="0" borderId="0" xfId="0" applyFont="1" applyAlignment="1">
      <alignment horizontal="center" wrapText="1"/>
    </xf>
    <xf numFmtId="0" fontId="62" fillId="0" borderId="46" xfId="0" applyFont="1" applyBorder="1" applyAlignment="1">
      <alignment horizontal="center" wrapText="1"/>
    </xf>
    <xf numFmtId="0" fontId="62" fillId="0" borderId="27" xfId="0" applyFont="1" applyBorder="1" applyAlignment="1">
      <alignment horizontal="center" wrapText="1"/>
    </xf>
    <xf numFmtId="0" fontId="62" fillId="0" borderId="16" xfId="0" applyFont="1" applyBorder="1" applyAlignment="1">
      <alignment horizontal="center" wrapText="1"/>
    </xf>
    <xf numFmtId="0" fontId="62" fillId="0" borderId="47" xfId="0" applyFont="1" applyBorder="1" applyAlignment="1">
      <alignment horizontal="center" wrapText="1"/>
    </xf>
    <xf numFmtId="0" fontId="73" fillId="0" borderId="30" xfId="83" applyFont="1" applyBorder="1" applyAlignment="1">
      <alignment horizontal="left" vertical="center" wrapText="1" shrinkToFit="1"/>
    </xf>
    <xf numFmtId="0" fontId="73" fillId="0" borderId="15" xfId="83" applyFont="1" applyBorder="1" applyAlignment="1">
      <alignment horizontal="left" vertical="center" wrapText="1" shrinkToFit="1"/>
    </xf>
    <xf numFmtId="0" fontId="73" fillId="0" borderId="31" xfId="83" applyFont="1" applyBorder="1" applyAlignment="1">
      <alignment vertical="center"/>
    </xf>
    <xf numFmtId="0" fontId="73" fillId="0" borderId="17" xfId="83" applyFont="1" applyBorder="1" applyAlignment="1">
      <alignment horizontal="left" vertical="center" wrapText="1" shrinkToFit="1"/>
    </xf>
    <xf numFmtId="0" fontId="73" fillId="0" borderId="0" xfId="83" applyFont="1" applyAlignment="1">
      <alignment horizontal="left" vertical="center" wrapText="1" shrinkToFit="1"/>
    </xf>
    <xf numFmtId="0" fontId="73" fillId="0" borderId="18" xfId="83" applyFont="1" applyBorder="1" applyAlignment="1">
      <alignment vertical="center"/>
    </xf>
    <xf numFmtId="0" fontId="73" fillId="0" borderId="27" xfId="83" applyFont="1" applyBorder="1" applyAlignment="1">
      <alignment horizontal="left" vertical="center" wrapText="1" shrinkToFit="1"/>
    </xf>
    <xf numFmtId="0" fontId="73" fillId="0" borderId="16" xfId="83" applyFont="1" applyBorder="1" applyAlignment="1">
      <alignment horizontal="left" vertical="center" wrapText="1" shrinkToFit="1"/>
    </xf>
    <xf numFmtId="0" fontId="73" fillId="0" borderId="28" xfId="83" applyFont="1" applyBorder="1" applyAlignment="1">
      <alignment vertical="center"/>
    </xf>
    <xf numFmtId="0" fontId="62" fillId="0" borderId="20" xfId="83" applyFont="1" applyBorder="1" applyAlignment="1">
      <alignment horizontal="left" vertical="center"/>
    </xf>
    <xf numFmtId="0" fontId="57" fillId="0" borderId="13" xfId="83" applyFont="1" applyBorder="1" applyAlignment="1">
      <alignment horizontal="left" vertical="center"/>
    </xf>
    <xf numFmtId="0" fontId="57" fillId="0" borderId="12" xfId="83" applyFont="1" applyBorder="1" applyAlignment="1">
      <alignment horizontal="left" vertical="center"/>
    </xf>
    <xf numFmtId="0" fontId="57" fillId="32" borderId="20" xfId="83" applyFont="1" applyFill="1" applyBorder="1" applyAlignment="1">
      <alignment horizontal="left" vertical="center"/>
    </xf>
    <xf numFmtId="0" fontId="57" fillId="32" borderId="13" xfId="83" applyFont="1" applyFill="1" applyBorder="1" applyAlignment="1">
      <alignment horizontal="left" vertical="center"/>
    </xf>
    <xf numFmtId="0" fontId="57" fillId="32" borderId="14" xfId="83" applyFont="1" applyFill="1" applyBorder="1" applyAlignment="1">
      <alignment horizontal="left" vertical="center"/>
    </xf>
    <xf numFmtId="0" fontId="62" fillId="0" borderId="30" xfId="83" applyFont="1" applyBorder="1" applyAlignment="1">
      <alignment horizontal="left" vertical="center" wrapText="1"/>
    </xf>
    <xf numFmtId="0" fontId="57" fillId="0" borderId="15" xfId="83" applyFont="1" applyBorder="1" applyAlignment="1">
      <alignment vertical="center"/>
    </xf>
    <xf numFmtId="0" fontId="57" fillId="0" borderId="31" xfId="83" applyFont="1" applyBorder="1" applyAlignment="1">
      <alignment vertical="center"/>
    </xf>
    <xf numFmtId="0" fontId="57" fillId="0" borderId="27" xfId="83" applyFont="1" applyBorder="1" applyAlignment="1">
      <alignment vertical="center"/>
    </xf>
    <xf numFmtId="0" fontId="57" fillId="0" borderId="28" xfId="83" applyFont="1" applyBorder="1" applyAlignment="1">
      <alignment vertical="center"/>
    </xf>
    <xf numFmtId="0" fontId="57" fillId="27" borderId="136" xfId="83" applyFont="1" applyFill="1" applyBorder="1" applyAlignment="1">
      <alignment horizontal="left" vertical="center"/>
    </xf>
    <xf numFmtId="0" fontId="57" fillId="27" borderId="64" xfId="83" applyFont="1" applyFill="1" applyBorder="1" applyAlignment="1">
      <alignment horizontal="left" vertical="center"/>
    </xf>
    <xf numFmtId="0" fontId="57" fillId="27" borderId="65" xfId="83" applyFont="1" applyFill="1" applyBorder="1" applyAlignment="1">
      <alignment horizontal="left" vertical="center"/>
    </xf>
    <xf numFmtId="0" fontId="57" fillId="27" borderId="66" xfId="83" applyFont="1" applyFill="1" applyBorder="1" applyAlignment="1">
      <alignment horizontal="left" vertical="center"/>
    </xf>
    <xf numFmtId="0" fontId="57" fillId="27" borderId="67" xfId="83" applyFont="1" applyFill="1" applyBorder="1" applyAlignment="1">
      <alignment horizontal="left" vertical="center"/>
    </xf>
    <xf numFmtId="0" fontId="57" fillId="27" borderId="153" xfId="83" applyFont="1" applyFill="1" applyBorder="1" applyAlignment="1">
      <alignment horizontal="left" vertical="center"/>
    </xf>
    <xf numFmtId="0" fontId="74" fillId="0" borderId="16" xfId="83" applyFont="1" applyBorder="1" applyAlignment="1">
      <alignment horizontal="right" vertical="center"/>
    </xf>
    <xf numFmtId="0" fontId="74" fillId="0" borderId="47" xfId="83" applyFont="1" applyBorder="1" applyAlignment="1">
      <alignment horizontal="right" vertical="center"/>
    </xf>
    <xf numFmtId="0" fontId="57" fillId="0" borderId="15" xfId="83" applyFont="1" applyBorder="1" applyAlignment="1">
      <alignment horizontal="left" vertical="center" shrinkToFit="1"/>
    </xf>
    <xf numFmtId="0" fontId="71" fillId="0" borderId="0" xfId="83" applyFont="1" applyAlignment="1">
      <alignment horizontal="center" vertical="center"/>
    </xf>
    <xf numFmtId="0" fontId="62" fillId="0" borderId="38" xfId="83" applyFont="1" applyBorder="1" applyAlignment="1">
      <alignment horizontal="center" vertical="center"/>
    </xf>
    <xf numFmtId="0" fontId="62" fillId="0" borderId="36" xfId="83" applyFont="1" applyBorder="1" applyAlignment="1">
      <alignment horizontal="center" vertical="center"/>
    </xf>
    <xf numFmtId="0" fontId="57" fillId="24" borderId="36" xfId="83" applyFont="1" applyFill="1" applyBorder="1" applyAlignment="1">
      <alignment horizontal="center" vertical="center"/>
    </xf>
    <xf numFmtId="0" fontId="57" fillId="24" borderId="37" xfId="83" applyFont="1" applyFill="1" applyBorder="1" applyAlignment="1">
      <alignment horizontal="center" vertical="center"/>
    </xf>
    <xf numFmtId="0" fontId="57" fillId="0" borderId="44" xfId="83" applyFont="1" applyBorder="1" applyAlignment="1">
      <alignment horizontal="center" vertical="center"/>
    </xf>
    <xf numFmtId="0" fontId="62" fillId="0" borderId="126" xfId="83" applyFont="1" applyBorder="1" applyAlignment="1">
      <alignment horizontal="center" vertical="center"/>
    </xf>
    <xf numFmtId="0" fontId="62" fillId="0" borderId="76" xfId="83" applyFont="1" applyBorder="1" applyAlignment="1">
      <alignment horizontal="center" vertical="center"/>
    </xf>
    <xf numFmtId="0" fontId="57" fillId="0" borderId="154" xfId="0" applyFont="1" applyBorder="1" applyAlignment="1">
      <alignment horizontal="center" vertical="center"/>
    </xf>
    <xf numFmtId="0" fontId="57" fillId="0" borderId="155" xfId="0" applyFont="1" applyBorder="1" applyAlignment="1">
      <alignment horizontal="center" vertical="center"/>
    </xf>
    <xf numFmtId="0" fontId="57" fillId="0" borderId="66" xfId="0" applyFont="1" applyBorder="1" applyAlignment="1">
      <alignment horizontal="center" vertical="center"/>
    </xf>
    <xf numFmtId="0" fontId="57" fillId="0" borderId="67" xfId="0" applyFont="1" applyBorder="1" applyAlignment="1">
      <alignment horizontal="center" vertical="center"/>
    </xf>
    <xf numFmtId="0" fontId="57" fillId="0" borderId="153" xfId="0" applyFont="1" applyBorder="1" applyAlignment="1">
      <alignment horizontal="center" vertical="center"/>
    </xf>
    <xf numFmtId="0" fontId="57" fillId="0" borderId="30" xfId="0" applyFont="1" applyBorder="1" applyAlignment="1">
      <alignment horizontal="left" vertical="top"/>
    </xf>
    <xf numFmtId="0" fontId="57" fillId="0" borderId="15" xfId="0" applyFont="1" applyBorder="1" applyAlignment="1">
      <alignment horizontal="left" vertical="top"/>
    </xf>
    <xf numFmtId="0" fontId="57" fillId="0" borderId="45" xfId="0" applyFont="1" applyBorder="1" applyAlignment="1">
      <alignment horizontal="left" vertical="top"/>
    </xf>
    <xf numFmtId="0" fontId="57" fillId="0" borderId="17" xfId="0" applyFont="1" applyBorder="1" applyAlignment="1">
      <alignment horizontal="left" vertical="top"/>
    </xf>
    <xf numFmtId="0" fontId="57" fillId="0" borderId="0" xfId="0" applyFont="1" applyAlignment="1">
      <alignment horizontal="left" vertical="top"/>
    </xf>
    <xf numFmtId="0" fontId="57" fillId="0" borderId="46" xfId="0" applyFont="1" applyBorder="1" applyAlignment="1">
      <alignment horizontal="left" vertical="top"/>
    </xf>
    <xf numFmtId="0" fontId="57" fillId="0" borderId="27" xfId="0" applyFont="1" applyBorder="1" applyAlignment="1">
      <alignment horizontal="left" vertical="top"/>
    </xf>
    <xf numFmtId="0" fontId="57" fillId="0" borderId="16" xfId="0" applyFont="1" applyBorder="1" applyAlignment="1">
      <alignment horizontal="left" vertical="top"/>
    </xf>
    <xf numFmtId="0" fontId="57" fillId="0" borderId="47" xfId="0" applyFont="1" applyBorder="1" applyAlignment="1">
      <alignment horizontal="left" vertical="top"/>
    </xf>
    <xf numFmtId="0" fontId="57" fillId="0" borderId="10" xfId="0" applyFont="1" applyBorder="1" applyAlignment="1">
      <alignment horizontal="center" vertical="center"/>
    </xf>
    <xf numFmtId="0" fontId="57" fillId="0" borderId="43" xfId="0" applyFont="1" applyBorder="1" applyAlignment="1">
      <alignment horizontal="center" vertical="center"/>
    </xf>
    <xf numFmtId="0" fontId="62" fillId="0" borderId="43" xfId="0" applyFont="1" applyBorder="1" applyAlignment="1">
      <alignment horizontal="center" vertical="center"/>
    </xf>
    <xf numFmtId="0" fontId="57" fillId="0" borderId="94" xfId="0" applyFont="1" applyBorder="1" applyAlignment="1">
      <alignment horizontal="center" vertical="center"/>
    </xf>
    <xf numFmtId="0" fontId="62" fillId="0" borderId="93" xfId="83" applyFont="1" applyBorder="1" applyAlignment="1">
      <alignment horizontal="center" vertical="center" textRotation="255" wrapText="1"/>
    </xf>
    <xf numFmtId="0" fontId="62" fillId="0" borderId="68" xfId="83" applyFont="1" applyBorder="1" applyAlignment="1">
      <alignment horizontal="center" vertical="center" textRotation="255" wrapText="1"/>
    </xf>
    <xf numFmtId="0" fontId="62" fillId="0" borderId="69" xfId="83" applyFont="1" applyBorder="1" applyAlignment="1">
      <alignment horizontal="center" vertical="center" textRotation="255" wrapText="1"/>
    </xf>
    <xf numFmtId="0" fontId="57" fillId="0" borderId="152" xfId="0" applyFont="1" applyBorder="1" applyAlignment="1">
      <alignment horizontal="left" vertical="center"/>
    </xf>
    <xf numFmtId="0" fontId="62" fillId="0" borderId="17" xfId="0" applyFont="1" applyBorder="1" applyAlignment="1">
      <alignment horizontal="center" vertical="center"/>
    </xf>
    <xf numFmtId="0" fontId="62" fillId="0" borderId="18" xfId="0" applyFont="1" applyBorder="1" applyAlignment="1">
      <alignment horizontal="center" vertical="center"/>
    </xf>
    <xf numFmtId="0" fontId="62" fillId="0" borderId="30" xfId="0" applyFont="1" applyBorder="1" applyAlignment="1">
      <alignment horizontal="left" vertical="center"/>
    </xf>
    <xf numFmtId="0" fontId="62" fillId="0" borderId="15" xfId="0" applyFont="1" applyBorder="1" applyAlignment="1">
      <alignment horizontal="left" vertical="center"/>
    </xf>
    <xf numFmtId="0" fontId="62" fillId="0" borderId="45" xfId="0" applyFont="1" applyBorder="1" applyAlignment="1">
      <alignment horizontal="left"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32" borderId="20" xfId="0" applyFont="1" applyFill="1" applyBorder="1" applyAlignment="1">
      <alignment horizontal="center"/>
    </xf>
    <xf numFmtId="0" fontId="62" fillId="32" borderId="13" xfId="0" applyFont="1" applyFill="1" applyBorder="1" applyAlignment="1">
      <alignment horizontal="center"/>
    </xf>
    <xf numFmtId="0" fontId="62" fillId="32" borderId="14" xfId="0" applyFont="1" applyFill="1" applyBorder="1" applyAlignment="1">
      <alignment horizontal="center"/>
    </xf>
    <xf numFmtId="0" fontId="62" fillId="32" borderId="10" xfId="0" applyFont="1" applyFill="1" applyBorder="1" applyAlignment="1">
      <alignment horizontal="center" vertical="center" wrapText="1"/>
    </xf>
    <xf numFmtId="0" fontId="62" fillId="32" borderId="34" xfId="0" applyFont="1" applyFill="1" applyBorder="1" applyAlignment="1">
      <alignment horizontal="center" vertical="center" wrapText="1"/>
    </xf>
    <xf numFmtId="0" fontId="62" fillId="0" borderId="55" xfId="0" applyFont="1" applyBorder="1" applyAlignment="1">
      <alignment horizontal="center" vertical="center"/>
    </xf>
    <xf numFmtId="0" fontId="62" fillId="0" borderId="151" xfId="0" applyFont="1" applyBorder="1" applyAlignment="1">
      <alignment horizontal="center" vertical="center"/>
    </xf>
    <xf numFmtId="0" fontId="62" fillId="0" borderId="120" xfId="0" applyFont="1" applyBorder="1" applyAlignment="1">
      <alignment horizontal="center" vertical="center"/>
    </xf>
    <xf numFmtId="0" fontId="62" fillId="32" borderId="10" xfId="0" applyFont="1" applyFill="1" applyBorder="1" applyAlignment="1">
      <alignment horizontal="center" vertical="center"/>
    </xf>
    <xf numFmtId="0" fontId="62" fillId="32" borderId="34" xfId="0" applyFont="1" applyFill="1" applyBorder="1" applyAlignment="1">
      <alignment horizontal="center" vertical="center"/>
    </xf>
    <xf numFmtId="0" fontId="71" fillId="32" borderId="10" xfId="0" applyFont="1" applyFill="1" applyBorder="1" applyAlignment="1">
      <alignment horizontal="center" vertical="center"/>
    </xf>
    <xf numFmtId="0" fontId="71" fillId="32" borderId="34" xfId="0" applyFont="1" applyFill="1" applyBorder="1" applyAlignment="1">
      <alignment horizontal="center" vertical="center"/>
    </xf>
    <xf numFmtId="0" fontId="62" fillId="0" borderId="20" xfId="0" applyFont="1" applyBorder="1" applyAlignment="1">
      <alignment horizontal="center" vertical="center" shrinkToFit="1"/>
    </xf>
    <xf numFmtId="0" fontId="62" fillId="0" borderId="12" xfId="0" applyFont="1" applyBorder="1" applyAlignment="1">
      <alignment horizontal="center" vertical="center" shrinkToFit="1"/>
    </xf>
    <xf numFmtId="0" fontId="62" fillId="0" borderId="151" xfId="0" applyFont="1" applyBorder="1" applyAlignment="1">
      <alignment horizontal="center" vertical="center" shrinkToFit="1"/>
    </xf>
    <xf numFmtId="0" fontId="62" fillId="0" borderId="120" xfId="0" applyFont="1" applyBorder="1" applyAlignment="1">
      <alignment horizontal="center" vertical="center" shrinkToFit="1"/>
    </xf>
    <xf numFmtId="0" fontId="62" fillId="37" borderId="53" xfId="0" applyFont="1" applyFill="1" applyBorder="1" applyAlignment="1">
      <alignment horizontal="center" vertical="center"/>
    </xf>
    <xf numFmtId="0" fontId="62" fillId="37" borderId="54" xfId="0" applyFont="1" applyFill="1" applyBorder="1" applyAlignment="1">
      <alignment horizontal="center" vertical="center"/>
    </xf>
    <xf numFmtId="0" fontId="62" fillId="37" borderId="55" xfId="0" applyFont="1" applyFill="1" applyBorder="1" applyAlignment="1">
      <alignment horizontal="center" vertical="center"/>
    </xf>
    <xf numFmtId="0" fontId="62" fillId="31" borderId="20" xfId="0" applyFont="1" applyFill="1" applyBorder="1" applyAlignment="1">
      <alignment horizontal="center" vertical="center"/>
    </xf>
    <xf numFmtId="0" fontId="62" fillId="31" borderId="13" xfId="0" applyFont="1" applyFill="1" applyBorder="1" applyAlignment="1">
      <alignment horizontal="center" vertical="center"/>
    </xf>
    <xf numFmtId="0" fontId="62" fillId="31" borderId="12" xfId="0" applyFont="1" applyFill="1" applyBorder="1" applyAlignment="1">
      <alignment horizontal="center" vertical="center"/>
    </xf>
    <xf numFmtId="0" fontId="62" fillId="0" borderId="10" xfId="0" applyFont="1" applyBorder="1" applyAlignment="1">
      <alignment horizontal="left" vertical="center"/>
    </xf>
    <xf numFmtId="0" fontId="71" fillId="32" borderId="20" xfId="0" applyFont="1" applyFill="1" applyBorder="1" applyAlignment="1">
      <alignment horizontal="center" vertical="center"/>
    </xf>
    <xf numFmtId="0" fontId="71" fillId="32" borderId="13" xfId="0" applyFont="1" applyFill="1" applyBorder="1" applyAlignment="1">
      <alignment horizontal="center" vertical="center"/>
    </xf>
    <xf numFmtId="0" fontId="71" fillId="32" borderId="14" xfId="0" applyFont="1" applyFill="1" applyBorder="1" applyAlignment="1">
      <alignment horizontal="center" vertical="center"/>
    </xf>
    <xf numFmtId="0" fontId="62" fillId="0" borderId="15" xfId="0" applyFont="1" applyBorder="1" applyAlignment="1">
      <alignment horizontal="center" vertical="center"/>
    </xf>
    <xf numFmtId="0" fontId="62" fillId="0" borderId="13" xfId="0" applyFont="1" applyBorder="1" applyAlignment="1">
      <alignment horizontal="center" vertical="center" shrinkToFit="1"/>
    </xf>
    <xf numFmtId="0" fontId="62" fillId="32" borderId="20" xfId="0" applyFont="1" applyFill="1" applyBorder="1" applyAlignment="1">
      <alignment horizontal="center" vertical="center"/>
    </xf>
    <xf numFmtId="0" fontId="62" fillId="32" borderId="12" xfId="0" applyFont="1" applyFill="1" applyBorder="1" applyAlignment="1">
      <alignment horizontal="center" vertical="center"/>
    </xf>
    <xf numFmtId="0" fontId="62" fillId="0" borderId="15" xfId="0" applyFont="1" applyBorder="1" applyAlignment="1">
      <alignment horizontal="right" vertical="center"/>
    </xf>
    <xf numFmtId="0" fontId="57" fillId="0" borderId="15" xfId="0" applyFont="1" applyBorder="1" applyAlignment="1">
      <alignment horizontal="right" vertical="center"/>
    </xf>
    <xf numFmtId="0" fontId="62" fillId="0" borderId="71" xfId="0" applyFont="1" applyBorder="1" applyAlignment="1">
      <alignment horizontal="center" vertical="center"/>
    </xf>
    <xf numFmtId="0" fontId="71" fillId="0" borderId="53" xfId="0" applyFont="1" applyBorder="1" applyAlignment="1">
      <alignment horizontal="left" vertical="center" wrapText="1"/>
    </xf>
    <xf numFmtId="0" fontId="71" fillId="0" borderId="54" xfId="0" applyFont="1" applyBorder="1" applyAlignment="1">
      <alignment horizontal="left" vertical="center" wrapText="1"/>
    </xf>
    <xf numFmtId="0" fontId="71" fillId="0" borderId="55" xfId="0" applyFont="1" applyBorder="1" applyAlignment="1">
      <alignment horizontal="lef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32" borderId="13" xfId="0" applyFont="1" applyFill="1" applyBorder="1" applyAlignment="1">
      <alignment horizontal="center" vertical="center"/>
    </xf>
    <xf numFmtId="0" fontId="62" fillId="32" borderId="14" xfId="0" applyFont="1" applyFill="1" applyBorder="1" applyAlignment="1">
      <alignment horizontal="center" vertical="center"/>
    </xf>
    <xf numFmtId="0" fontId="62" fillId="0" borderId="16" xfId="0" applyFont="1" applyBorder="1" applyAlignment="1">
      <alignment horizontal="left" vertical="center" wrapText="1"/>
    </xf>
    <xf numFmtId="0" fontId="62" fillId="0" borderId="60" xfId="0" applyFont="1" applyBorder="1" applyAlignment="1">
      <alignment horizontal="center" vertical="center"/>
    </xf>
    <xf numFmtId="0" fontId="57" fillId="0" borderId="13" xfId="0" applyFont="1" applyBorder="1" applyAlignment="1">
      <alignment horizontal="center" vertical="center"/>
    </xf>
    <xf numFmtId="0" fontId="57" fillId="0" borderId="12" xfId="0" applyFont="1" applyBorder="1" applyAlignment="1">
      <alignment horizontal="center" vertical="center"/>
    </xf>
    <xf numFmtId="0" fontId="62" fillId="0" borderId="60" xfId="0" applyFont="1" applyBorder="1" applyAlignment="1">
      <alignment horizontal="center" vertical="center" shrinkToFit="1"/>
    </xf>
    <xf numFmtId="0" fontId="62" fillId="0" borderId="20" xfId="0" applyFont="1" applyBorder="1" applyAlignment="1">
      <alignment horizontal="left" vertical="center" wrapText="1"/>
    </xf>
    <xf numFmtId="0" fontId="62" fillId="0" borderId="13" xfId="0" applyFont="1" applyBorder="1" applyAlignment="1">
      <alignment horizontal="left" vertical="center"/>
    </xf>
    <xf numFmtId="0" fontId="62" fillId="0" borderId="12" xfId="0" applyFont="1" applyBorder="1" applyAlignment="1">
      <alignment horizontal="left" vertical="center"/>
    </xf>
    <xf numFmtId="0" fontId="62" fillId="0" borderId="14" xfId="0" applyFont="1" applyBorder="1" applyAlignment="1">
      <alignment horizontal="center" vertical="center" shrinkToFit="1"/>
    </xf>
    <xf numFmtId="0" fontId="62" fillId="0" borderId="34" xfId="0" applyFont="1" applyBorder="1" applyAlignment="1">
      <alignment horizontal="center" vertical="center"/>
    </xf>
    <xf numFmtId="0" fontId="62" fillId="0" borderId="126" xfId="0" applyFont="1" applyBorder="1" applyAlignment="1">
      <alignment horizontal="center" vertical="center"/>
    </xf>
    <xf numFmtId="0" fontId="62" fillId="0" borderId="76" xfId="0" applyFont="1" applyBorder="1" applyAlignment="1">
      <alignment horizontal="center" vertical="center"/>
    </xf>
    <xf numFmtId="0" fontId="71" fillId="0" borderId="0" xfId="0" applyFont="1" applyAlignment="1">
      <alignment horizontal="left" vertical="center" wrapText="1"/>
    </xf>
    <xf numFmtId="0" fontId="62" fillId="0" borderId="0" xfId="0" applyFont="1" applyAlignment="1">
      <alignment horizontal="center" vertical="center"/>
    </xf>
    <xf numFmtId="0" fontId="60" fillId="32" borderId="44" xfId="0" applyFont="1" applyFill="1" applyBorder="1" applyAlignment="1">
      <alignment horizontal="center" vertical="center" wrapText="1"/>
    </xf>
    <xf numFmtId="0" fontId="62" fillId="0" borderId="79" xfId="0" applyFont="1" applyBorder="1" applyAlignment="1">
      <alignment horizontal="center" vertical="center"/>
    </xf>
    <xf numFmtId="0" fontId="62" fillId="0" borderId="11" xfId="0" applyFont="1" applyBorder="1" applyAlignment="1">
      <alignment horizontal="center" vertical="center"/>
    </xf>
    <xf numFmtId="0" fontId="62" fillId="0" borderId="30" xfId="0" applyFont="1" applyBorder="1" applyAlignment="1">
      <alignment horizontal="center" vertical="center" shrinkToFit="1"/>
    </xf>
    <xf numFmtId="0" fontId="62" fillId="0" borderId="15" xfId="0" applyFont="1" applyBorder="1" applyAlignment="1">
      <alignment horizontal="center" vertical="center" shrinkToFit="1"/>
    </xf>
    <xf numFmtId="0" fontId="62" fillId="0" borderId="45" xfId="0" applyFont="1" applyBorder="1" applyAlignment="1">
      <alignment horizontal="center" vertical="center" shrinkToFit="1"/>
    </xf>
    <xf numFmtId="0" fontId="62" fillId="0" borderId="31" xfId="0" applyFont="1" applyBorder="1" applyAlignment="1">
      <alignment horizontal="center" vertical="center" shrinkToFit="1"/>
    </xf>
    <xf numFmtId="0" fontId="62" fillId="0" borderId="79" xfId="0" applyFont="1" applyBorder="1" applyAlignment="1">
      <alignment horizontal="center" vertical="center" wrapText="1"/>
    </xf>
    <xf numFmtId="0" fontId="62" fillId="0" borderId="31"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28" xfId="0" applyFont="1" applyBorder="1" applyAlignment="1">
      <alignment horizontal="center" vertical="center" wrapText="1"/>
    </xf>
    <xf numFmtId="0" fontId="62" fillId="0" borderId="93" xfId="0" applyFont="1" applyBorder="1" applyAlignment="1">
      <alignment horizontal="center" vertical="center" textRotation="255" wrapText="1"/>
    </xf>
    <xf numFmtId="0" fontId="62" fillId="0" borderId="68" xfId="0" applyFont="1" applyBorder="1" applyAlignment="1">
      <alignment horizontal="center" vertical="center" textRotation="255" wrapText="1"/>
    </xf>
    <xf numFmtId="0" fontId="62" fillId="0" borderId="69" xfId="0" applyFont="1" applyBorder="1" applyAlignment="1">
      <alignment horizontal="center" vertical="center" textRotation="255" wrapText="1"/>
    </xf>
    <xf numFmtId="0" fontId="73" fillId="0" borderId="30" xfId="0" applyFont="1" applyBorder="1" applyAlignment="1">
      <alignment horizontal="left" vertical="center" wrapText="1" shrinkToFit="1"/>
    </xf>
    <xf numFmtId="0" fontId="73" fillId="0" borderId="15" xfId="0" applyFont="1" applyBorder="1" applyAlignment="1">
      <alignment horizontal="left" vertical="center" wrapText="1" shrinkToFit="1"/>
    </xf>
    <xf numFmtId="0" fontId="73" fillId="0" borderId="31" xfId="0" applyFont="1" applyBorder="1" applyAlignment="1">
      <alignment vertical="center"/>
    </xf>
    <xf numFmtId="0" fontId="73" fillId="0" borderId="17" xfId="0" applyFont="1" applyBorder="1" applyAlignment="1">
      <alignment horizontal="left" vertical="center" wrapText="1" shrinkToFit="1"/>
    </xf>
    <xf numFmtId="0" fontId="73" fillId="0" borderId="0" xfId="0" applyFont="1" applyAlignment="1">
      <alignment horizontal="left" vertical="center" wrapText="1" shrinkToFit="1"/>
    </xf>
    <xf numFmtId="0" fontId="73" fillId="0" borderId="18" xfId="0" applyFont="1" applyBorder="1" applyAlignment="1">
      <alignment vertical="center"/>
    </xf>
    <xf numFmtId="0" fontId="73" fillId="0" borderId="27" xfId="0" applyFont="1" applyBorder="1" applyAlignment="1">
      <alignment horizontal="left" vertical="center" wrapText="1" shrinkToFit="1"/>
    </xf>
    <xf numFmtId="0" fontId="73" fillId="0" borderId="16" xfId="0" applyFont="1" applyBorder="1" applyAlignment="1">
      <alignment horizontal="left" vertical="center" wrapText="1" shrinkToFit="1"/>
    </xf>
    <xf numFmtId="0" fontId="73" fillId="0" borderId="28" xfId="0" applyFont="1" applyBorder="1" applyAlignment="1">
      <alignment vertical="center"/>
    </xf>
    <xf numFmtId="0" fontId="57" fillId="32" borderId="66" xfId="0" applyFont="1" applyFill="1" applyBorder="1" applyAlignment="1">
      <alignment horizontal="left" vertical="center"/>
    </xf>
    <xf numFmtId="0" fontId="57" fillId="32" borderId="67" xfId="0" applyFont="1" applyFill="1" applyBorder="1" applyAlignment="1">
      <alignment horizontal="left" vertical="center"/>
    </xf>
    <xf numFmtId="0" fontId="57" fillId="32" borderId="153" xfId="0" applyFont="1" applyFill="1" applyBorder="1" applyAlignment="1">
      <alignment horizontal="left" vertical="center"/>
    </xf>
    <xf numFmtId="0" fontId="62" fillId="0" borderId="30" xfId="0" applyFont="1" applyBorder="1" applyAlignment="1">
      <alignment horizontal="left" vertical="center" wrapText="1"/>
    </xf>
    <xf numFmtId="0" fontId="57" fillId="0" borderId="15" xfId="0" applyFont="1" applyBorder="1" applyAlignment="1">
      <alignment vertical="center"/>
    </xf>
    <xf numFmtId="0" fontId="57" fillId="0" borderId="31" xfId="0" applyFont="1" applyBorder="1" applyAlignment="1">
      <alignment vertical="center"/>
    </xf>
    <xf numFmtId="0" fontId="57" fillId="0" borderId="28" xfId="0" applyFont="1" applyBorder="1" applyAlignment="1">
      <alignment vertical="center"/>
    </xf>
    <xf numFmtId="0" fontId="62" fillId="0" borderId="20" xfId="0" applyFont="1" applyBorder="1" applyAlignment="1">
      <alignment horizontal="left" vertical="center"/>
    </xf>
    <xf numFmtId="0" fontId="57" fillId="0" borderId="13" xfId="0" applyFont="1" applyBorder="1" applyAlignment="1">
      <alignment horizontal="left" vertical="center"/>
    </xf>
    <xf numFmtId="0" fontId="57" fillId="0" borderId="12" xfId="0" applyFont="1" applyBorder="1" applyAlignment="1">
      <alignment horizontal="left" vertical="center"/>
    </xf>
    <xf numFmtId="0" fontId="62" fillId="0" borderId="17" xfId="0" applyFont="1" applyBorder="1" applyAlignment="1">
      <alignment vertical="center" wrapText="1"/>
    </xf>
    <xf numFmtId="0" fontId="62" fillId="0" borderId="0" xfId="0" applyFont="1" applyAlignment="1">
      <alignment vertical="center" wrapText="1"/>
    </xf>
    <xf numFmtId="0" fontId="62" fillId="0" borderId="46" xfId="0" applyFont="1" applyBorder="1" applyAlignment="1">
      <alignment vertical="center" wrapText="1"/>
    </xf>
    <xf numFmtId="0" fontId="57" fillId="32" borderId="20" xfId="0" applyFont="1" applyFill="1" applyBorder="1" applyAlignment="1">
      <alignment horizontal="left" vertical="center"/>
    </xf>
    <xf numFmtId="0" fontId="57" fillId="32" borderId="13" xfId="0" applyFont="1" applyFill="1" applyBorder="1" applyAlignment="1">
      <alignment horizontal="left" vertical="center"/>
    </xf>
    <xf numFmtId="0" fontId="57" fillId="32" borderId="14" xfId="0" applyFont="1" applyFill="1" applyBorder="1" applyAlignment="1">
      <alignment horizontal="left" vertical="center"/>
    </xf>
    <xf numFmtId="0" fontId="57" fillId="32" borderId="136" xfId="0" applyFont="1" applyFill="1" applyBorder="1" applyAlignment="1">
      <alignment horizontal="left" vertical="center"/>
    </xf>
    <xf numFmtId="0" fontId="57" fillId="32" borderId="64" xfId="0" applyFont="1" applyFill="1" applyBorder="1" applyAlignment="1">
      <alignment horizontal="left" vertical="center"/>
    </xf>
    <xf numFmtId="0" fontId="57" fillId="32" borderId="65" xfId="0" applyFont="1" applyFill="1" applyBorder="1" applyAlignment="1">
      <alignment horizontal="left" vertical="center"/>
    </xf>
    <xf numFmtId="0" fontId="62" fillId="0" borderId="119" xfId="0" applyFont="1" applyBorder="1" applyAlignment="1">
      <alignment horizontal="center" vertical="center" textRotation="255" wrapText="1"/>
    </xf>
    <xf numFmtId="0" fontId="62" fillId="0" borderId="49" xfId="0" applyFont="1" applyBorder="1" applyAlignment="1">
      <alignment horizontal="center" vertical="center"/>
    </xf>
    <xf numFmtId="0" fontId="62" fillId="0" borderId="48" xfId="0" applyFont="1" applyBorder="1" applyAlignment="1">
      <alignment horizontal="center" vertical="center"/>
    </xf>
    <xf numFmtId="0" fontId="62" fillId="0" borderId="86" xfId="0" applyFont="1" applyBorder="1" applyAlignment="1">
      <alignment horizontal="center" vertical="center"/>
    </xf>
    <xf numFmtId="0" fontId="62" fillId="0" borderId="78" xfId="0" applyFont="1" applyBorder="1" applyAlignment="1">
      <alignment horizontal="center" vertical="center"/>
    </xf>
    <xf numFmtId="185" fontId="62" fillId="32" borderId="30" xfId="0" applyNumberFormat="1" applyFont="1" applyFill="1" applyBorder="1" applyAlignment="1">
      <alignment horizontal="center" vertical="center"/>
    </xf>
    <xf numFmtId="185" fontId="62" fillId="32" borderId="15" xfId="0" applyNumberFormat="1" applyFont="1" applyFill="1" applyBorder="1" applyAlignment="1">
      <alignment horizontal="center" vertical="center"/>
    </xf>
    <xf numFmtId="185" fontId="62" fillId="32" borderId="45" xfId="0" applyNumberFormat="1" applyFont="1" applyFill="1" applyBorder="1" applyAlignment="1">
      <alignment horizontal="center" vertical="center"/>
    </xf>
    <xf numFmtId="0" fontId="62" fillId="0" borderId="31" xfId="0" applyFont="1" applyBorder="1" applyAlignment="1">
      <alignment horizontal="left" vertical="center"/>
    </xf>
    <xf numFmtId="0" fontId="62" fillId="0" borderId="13" xfId="0" applyFont="1" applyBorder="1" applyAlignment="1">
      <alignment horizontal="left" vertical="center" wrapText="1"/>
    </xf>
    <xf numFmtId="0" fontId="62" fillId="0" borderId="12" xfId="0" applyFont="1" applyBorder="1" applyAlignment="1">
      <alignment horizontal="left" vertical="center" wrapText="1"/>
    </xf>
    <xf numFmtId="0" fontId="62" fillId="31" borderId="14" xfId="0" applyFont="1" applyFill="1" applyBorder="1" applyAlignment="1">
      <alignment horizontal="center" vertical="center"/>
    </xf>
    <xf numFmtId="0" fontId="57" fillId="0" borderId="14" xfId="0" applyFont="1" applyBorder="1" applyAlignment="1">
      <alignment horizontal="center" vertical="center"/>
    </xf>
    <xf numFmtId="0" fontId="57" fillId="0" borderId="27" xfId="0" applyFont="1" applyBorder="1" applyAlignment="1">
      <alignment horizontal="center"/>
    </xf>
    <xf numFmtId="0" fontId="57" fillId="0" borderId="16" xfId="0" applyFont="1" applyBorder="1" applyAlignment="1">
      <alignment horizontal="center"/>
    </xf>
    <xf numFmtId="0" fontId="57" fillId="0" borderId="47" xfId="0" applyFont="1" applyBorder="1" applyAlignment="1">
      <alignment horizontal="center"/>
    </xf>
    <xf numFmtId="0" fontId="57" fillId="32" borderId="27" xfId="0" applyFont="1" applyFill="1" applyBorder="1" applyAlignment="1">
      <alignment horizontal="center" vertical="center"/>
    </xf>
    <xf numFmtId="0" fontId="57" fillId="32" borderId="16" xfId="0" applyFont="1" applyFill="1" applyBorder="1" applyAlignment="1">
      <alignment horizontal="center" vertical="center"/>
    </xf>
    <xf numFmtId="0" fontId="57" fillId="32" borderId="47" xfId="0" applyFont="1" applyFill="1" applyBorder="1" applyAlignment="1">
      <alignment horizontal="center" vertical="center"/>
    </xf>
    <xf numFmtId="0" fontId="57" fillId="37" borderId="0" xfId="0" applyFont="1" applyFill="1"/>
    <xf numFmtId="0" fontId="57" fillId="37" borderId="46" xfId="0" applyFont="1" applyFill="1" applyBorder="1"/>
    <xf numFmtId="0" fontId="62" fillId="32" borderId="30" xfId="83" applyFont="1" applyFill="1" applyBorder="1" applyAlignment="1">
      <alignment horizontal="center" vertical="center"/>
    </xf>
    <xf numFmtId="0" fontId="62" fillId="32" borderId="15" xfId="83" applyFont="1" applyFill="1" applyBorder="1" applyAlignment="1">
      <alignment horizontal="center" vertical="center"/>
    </xf>
    <xf numFmtId="0" fontId="62" fillId="32" borderId="31" xfId="83" applyFont="1" applyFill="1" applyBorder="1" applyAlignment="1">
      <alignment horizontal="center" vertical="center"/>
    </xf>
    <xf numFmtId="0" fontId="62" fillId="32" borderId="17" xfId="83" applyFont="1" applyFill="1" applyBorder="1" applyAlignment="1">
      <alignment horizontal="center" vertical="center"/>
    </xf>
    <xf numFmtId="0" fontId="62" fillId="32" borderId="0" xfId="83" applyFont="1" applyFill="1" applyAlignment="1">
      <alignment horizontal="center" vertical="center"/>
    </xf>
    <xf numFmtId="0" fontId="57" fillId="32" borderId="0" xfId="0" applyFont="1" applyFill="1" applyAlignment="1">
      <alignment horizontal="center"/>
    </xf>
    <xf numFmtId="0" fontId="57" fillId="0" borderId="27" xfId="0" applyFont="1" applyBorder="1"/>
    <xf numFmtId="0" fontId="62" fillId="32" borderId="10" xfId="83" applyFont="1" applyFill="1" applyBorder="1" applyAlignment="1">
      <alignment horizontal="center" vertical="center"/>
    </xf>
    <xf numFmtId="0" fontId="62" fillId="32" borderId="34" xfId="83" applyFont="1" applyFill="1" applyBorder="1" applyAlignment="1">
      <alignment horizontal="center" vertical="center"/>
    </xf>
    <xf numFmtId="0" fontId="71" fillId="0" borderId="20" xfId="0" applyFont="1" applyBorder="1" applyAlignment="1">
      <alignment vertical="center" wrapText="1"/>
    </xf>
    <xf numFmtId="0" fontId="71" fillId="0" borderId="13" xfId="0" applyFont="1" applyBorder="1" applyAlignment="1">
      <alignment vertical="center" wrapText="1"/>
    </xf>
    <xf numFmtId="0" fontId="71" fillId="0" borderId="12" xfId="0" applyFont="1" applyBorder="1" applyAlignment="1">
      <alignment vertical="center" wrapText="1"/>
    </xf>
    <xf numFmtId="185" fontId="62" fillId="32" borderId="17" xfId="0" applyNumberFormat="1" applyFont="1" applyFill="1" applyBorder="1" applyAlignment="1">
      <alignment horizontal="center" vertical="center"/>
    </xf>
    <xf numFmtId="185" fontId="62" fillId="32" borderId="0" xfId="0" applyNumberFormat="1" applyFont="1" applyFill="1" applyAlignment="1">
      <alignment horizontal="center" vertical="center"/>
    </xf>
    <xf numFmtId="185" fontId="62" fillId="32" borderId="46" xfId="0" applyNumberFormat="1" applyFont="1" applyFill="1" applyBorder="1" applyAlignment="1">
      <alignment horizontal="center" vertical="center"/>
    </xf>
    <xf numFmtId="0" fontId="62" fillId="0" borderId="10" xfId="0" applyFont="1" applyBorder="1"/>
    <xf numFmtId="0" fontId="62" fillId="0" borderId="34" xfId="0" applyFont="1" applyBorder="1"/>
    <xf numFmtId="0" fontId="57" fillId="0" borderId="43" xfId="0" applyFont="1" applyBorder="1"/>
    <xf numFmtId="0" fontId="57" fillId="0" borderId="94" xfId="0" applyFont="1" applyBorder="1"/>
    <xf numFmtId="0" fontId="57" fillId="0" borderId="125" xfId="0" applyFont="1" applyBorder="1" applyAlignment="1">
      <alignment horizontal="center" vertical="center"/>
    </xf>
    <xf numFmtId="0" fontId="57" fillId="0" borderId="54" xfId="0" applyFont="1" applyBorder="1" applyAlignment="1">
      <alignment horizontal="center" vertical="center"/>
    </xf>
    <xf numFmtId="0" fontId="57" fillId="0" borderId="71" xfId="0" applyFont="1" applyBorder="1"/>
    <xf numFmtId="0" fontId="57" fillId="0" borderId="10" xfId="0" applyFont="1" applyBorder="1"/>
    <xf numFmtId="0" fontId="57" fillId="0" borderId="34" xfId="0" applyFont="1" applyBorder="1"/>
    <xf numFmtId="0" fontId="57" fillId="0" borderId="34" xfId="0" applyFont="1" applyBorder="1" applyAlignment="1">
      <alignment horizontal="center" vertical="center"/>
    </xf>
    <xf numFmtId="0" fontId="57" fillId="32" borderId="10" xfId="0" applyFont="1" applyFill="1" applyBorder="1" applyAlignment="1">
      <alignment horizontal="center" vertical="center"/>
    </xf>
    <xf numFmtId="0" fontId="57" fillId="32" borderId="34" xfId="0" applyFont="1" applyFill="1" applyBorder="1" applyAlignment="1">
      <alignment horizontal="center" vertical="center"/>
    </xf>
    <xf numFmtId="0" fontId="57" fillId="0" borderId="10" xfId="0" applyFont="1" applyBorder="1" applyAlignment="1">
      <alignment horizontal="center"/>
    </xf>
    <xf numFmtId="0" fontId="57" fillId="0" borderId="20" xfId="0" applyFont="1" applyBorder="1" applyAlignment="1">
      <alignment horizontal="center" shrinkToFit="1"/>
    </xf>
    <xf numFmtId="0" fontId="57" fillId="0" borderId="13" xfId="0" applyFont="1" applyBorder="1" applyAlignment="1">
      <alignment horizontal="center" shrinkToFit="1"/>
    </xf>
    <xf numFmtId="0" fontId="57" fillId="0" borderId="14" xfId="0" applyFont="1" applyBorder="1" applyAlignment="1">
      <alignment horizontal="center" shrinkToFit="1"/>
    </xf>
    <xf numFmtId="0" fontId="57" fillId="0" borderId="34" xfId="0" applyFont="1" applyBorder="1" applyAlignment="1">
      <alignment horizontal="center"/>
    </xf>
    <xf numFmtId="0" fontId="62" fillId="0" borderId="17" xfId="0" applyFont="1" applyBorder="1" applyAlignment="1">
      <alignment wrapText="1"/>
    </xf>
    <xf numFmtId="0" fontId="62" fillId="0" borderId="0" xfId="0" applyFont="1" applyAlignment="1">
      <alignment wrapText="1"/>
    </xf>
    <xf numFmtId="0" fontId="62" fillId="0" borderId="46" xfId="0" applyFont="1" applyBorder="1" applyAlignment="1">
      <alignment wrapText="1"/>
    </xf>
    <xf numFmtId="0" fontId="62" fillId="0" borderId="27" xfId="0" applyFont="1" applyBorder="1" applyAlignment="1">
      <alignment wrapText="1"/>
    </xf>
    <xf numFmtId="0" fontId="62" fillId="0" borderId="16" xfId="0" applyFont="1" applyBorder="1" applyAlignment="1">
      <alignment wrapText="1"/>
    </xf>
    <xf numFmtId="0" fontId="62" fillId="0" borderId="47" xfId="0" applyFont="1" applyBorder="1" applyAlignment="1">
      <alignment wrapText="1"/>
    </xf>
    <xf numFmtId="0" fontId="60" fillId="32" borderId="0" xfId="0" applyFont="1" applyFill="1" applyAlignment="1">
      <alignment horizontal="center"/>
    </xf>
    <xf numFmtId="0" fontId="57" fillId="0" borderId="26" xfId="0" applyFont="1" applyBorder="1" applyAlignment="1">
      <alignment horizontal="center" vertical="center"/>
    </xf>
    <xf numFmtId="0" fontId="57" fillId="0" borderId="52" xfId="0" applyFont="1" applyBorder="1" applyAlignment="1">
      <alignment horizontal="center" vertical="center"/>
    </xf>
    <xf numFmtId="0" fontId="57" fillId="0" borderId="20" xfId="0" applyFont="1" applyBorder="1" applyAlignment="1">
      <alignment horizontal="center" vertical="center"/>
    </xf>
    <xf numFmtId="0" fontId="62" fillId="0" borderId="38" xfId="0" applyFont="1" applyBorder="1" applyAlignment="1">
      <alignment horizontal="center" vertical="center"/>
    </xf>
    <xf numFmtId="0" fontId="62" fillId="0" borderId="36" xfId="0" applyFont="1" applyBorder="1" applyAlignment="1">
      <alignment horizontal="center" vertical="center"/>
    </xf>
    <xf numFmtId="0" fontId="57" fillId="34" borderId="36" xfId="0" applyFont="1" applyFill="1" applyBorder="1" applyAlignment="1">
      <alignment horizontal="center" vertical="center"/>
    </xf>
    <xf numFmtId="0" fontId="57" fillId="34" borderId="37" xfId="0" applyFont="1" applyFill="1" applyBorder="1" applyAlignment="1">
      <alignment horizontal="center" vertical="center"/>
    </xf>
    <xf numFmtId="0" fontId="62" fillId="0" borderId="46" xfId="0" applyFont="1" applyBorder="1" applyAlignment="1">
      <alignment horizontal="center" vertical="center"/>
    </xf>
    <xf numFmtId="0" fontId="62" fillId="0" borderId="47" xfId="0" applyFont="1" applyBorder="1" applyAlignment="1">
      <alignment horizontal="center" vertical="center"/>
    </xf>
    <xf numFmtId="0" fontId="62" fillId="0" borderId="27" xfId="0" applyFont="1" applyBorder="1" applyAlignment="1">
      <alignment horizontal="left" vertical="center" wrapText="1"/>
    </xf>
    <xf numFmtId="0" fontId="62" fillId="0" borderId="47" xfId="0" applyFont="1" applyBorder="1" applyAlignment="1">
      <alignment horizontal="left" vertical="center" wrapText="1"/>
    </xf>
    <xf numFmtId="0" fontId="62" fillId="0" borderId="45" xfId="0" applyFont="1" applyBorder="1" applyAlignment="1">
      <alignment horizontal="center" vertical="center"/>
    </xf>
    <xf numFmtId="0" fontId="62" fillId="0" borderId="157" xfId="0" applyFont="1" applyBorder="1" applyAlignment="1">
      <alignment horizontal="center" vertical="center"/>
    </xf>
    <xf numFmtId="0" fontId="62" fillId="0" borderId="93" xfId="0" applyFont="1" applyBorder="1" applyAlignment="1">
      <alignment horizontal="center" vertical="center"/>
    </xf>
    <xf numFmtId="0" fontId="62" fillId="34" borderId="20" xfId="0" applyFont="1" applyFill="1" applyBorder="1" applyAlignment="1">
      <alignment horizontal="center" vertical="center"/>
    </xf>
    <xf numFmtId="0" fontId="62" fillId="34" borderId="13" xfId="0" applyFont="1" applyFill="1" applyBorder="1" applyAlignment="1">
      <alignment horizontal="center" vertical="center"/>
    </xf>
    <xf numFmtId="0" fontId="62" fillId="34" borderId="12" xfId="0" applyFont="1" applyFill="1" applyBorder="1" applyAlignment="1">
      <alignment horizontal="center" vertical="center"/>
    </xf>
    <xf numFmtId="0" fontId="57" fillId="33" borderId="36" xfId="0" applyFont="1" applyFill="1" applyBorder="1" applyAlignment="1">
      <alignment horizontal="center" vertical="center"/>
    </xf>
    <xf numFmtId="0" fontId="57" fillId="33" borderId="37" xfId="0" applyFont="1" applyFill="1" applyBorder="1" applyAlignment="1">
      <alignment horizontal="center" vertical="center"/>
    </xf>
    <xf numFmtId="0" fontId="71" fillId="0" borderId="44" xfId="0" applyFont="1" applyBorder="1" applyAlignment="1">
      <alignment horizontal="center" vertical="center"/>
    </xf>
    <xf numFmtId="0" fontId="57" fillId="32" borderId="14" xfId="0" applyFont="1" applyFill="1" applyBorder="1" applyAlignment="1">
      <alignment horizontal="center" vertical="center"/>
    </xf>
    <xf numFmtId="0" fontId="62" fillId="37" borderId="20" xfId="0" applyFont="1" applyFill="1" applyBorder="1" applyAlignment="1">
      <alignment horizontal="center" vertical="center"/>
    </xf>
    <xf numFmtId="0" fontId="57" fillId="37" borderId="13" xfId="0" applyFont="1" applyFill="1" applyBorder="1" applyAlignment="1">
      <alignment horizontal="center" vertical="center"/>
    </xf>
    <xf numFmtId="0" fontId="57" fillId="37" borderId="14" xfId="0" applyFont="1" applyFill="1" applyBorder="1" applyAlignment="1">
      <alignment horizontal="center" vertical="center"/>
    </xf>
    <xf numFmtId="0" fontId="62" fillId="0" borderId="0" xfId="0" applyFont="1" applyAlignment="1">
      <alignment horizontal="right" vertical="center"/>
    </xf>
    <xf numFmtId="0" fontId="71" fillId="0" borderId="48" xfId="77" applyFont="1" applyBorder="1" applyAlignment="1">
      <alignment horizontal="center" vertical="center" wrapText="1"/>
    </xf>
    <xf numFmtId="0" fontId="57" fillId="0" borderId="48" xfId="83" applyFont="1" applyBorder="1" applyAlignment="1">
      <alignment horizontal="center" vertical="center"/>
    </xf>
    <xf numFmtId="0" fontId="71" fillId="37" borderId="20" xfId="77" applyFont="1" applyFill="1" applyBorder="1" applyAlignment="1">
      <alignment horizontal="center" vertical="center" wrapText="1"/>
    </xf>
    <xf numFmtId="0" fontId="71" fillId="37" borderId="12" xfId="77" applyFont="1" applyFill="1" applyBorder="1" applyAlignment="1">
      <alignment horizontal="center" vertical="center" wrapText="1"/>
    </xf>
    <xf numFmtId="0" fontId="71" fillId="0" borderId="125" xfId="77" applyFont="1" applyBorder="1" applyAlignment="1">
      <alignment horizontal="center" vertical="center" shrinkToFit="1"/>
    </xf>
    <xf numFmtId="0" fontId="71" fillId="0" borderId="118" xfId="77" applyFont="1" applyBorder="1" applyAlignment="1">
      <alignment horizontal="center" vertical="center" shrinkToFit="1"/>
    </xf>
    <xf numFmtId="0" fontId="62" fillId="32" borderId="71" xfId="77" applyFont="1" applyFill="1" applyBorder="1" applyAlignment="1">
      <alignment horizontal="center" vertical="center"/>
    </xf>
    <xf numFmtId="0" fontId="62" fillId="0" borderId="78" xfId="77" applyFont="1" applyBorder="1" applyAlignment="1">
      <alignment horizontal="center" vertical="center"/>
    </xf>
    <xf numFmtId="0" fontId="62" fillId="0" borderId="28" xfId="77" applyFont="1" applyBorder="1" applyAlignment="1">
      <alignment horizontal="center" vertical="center"/>
    </xf>
    <xf numFmtId="0" fontId="62" fillId="32" borderId="10" xfId="77" applyFont="1" applyFill="1" applyBorder="1" applyAlignment="1">
      <alignment horizontal="center" vertical="center"/>
    </xf>
    <xf numFmtId="0" fontId="62" fillId="37" borderId="10" xfId="77" applyFont="1" applyFill="1" applyBorder="1" applyAlignment="1">
      <alignment horizontal="center" vertical="center"/>
    </xf>
    <xf numFmtId="0" fontId="62" fillId="37" borderId="71" xfId="77" applyFont="1" applyFill="1" applyBorder="1" applyAlignment="1">
      <alignment horizontal="center" vertical="center"/>
    </xf>
    <xf numFmtId="0" fontId="71" fillId="37" borderId="53" xfId="77" applyFont="1" applyFill="1" applyBorder="1" applyAlignment="1">
      <alignment horizontal="center" vertical="center" wrapText="1"/>
    </xf>
    <xf numFmtId="0" fontId="71" fillId="37" borderId="118" xfId="77" applyFont="1" applyFill="1" applyBorder="1" applyAlignment="1">
      <alignment horizontal="center" vertical="center" wrapText="1"/>
    </xf>
    <xf numFmtId="0" fontId="71" fillId="0" borderId="60" xfId="77" applyFont="1" applyBorder="1" applyAlignment="1">
      <alignment horizontal="center" vertical="center" shrinkToFit="1"/>
    </xf>
    <xf numFmtId="0" fontId="71" fillId="0" borderId="12" xfId="77" applyFont="1" applyBorder="1" applyAlignment="1">
      <alignment horizontal="center" vertical="center" shrinkToFit="1"/>
    </xf>
    <xf numFmtId="0" fontId="71" fillId="0" borderId="20" xfId="77" applyFont="1" applyBorder="1" applyAlignment="1">
      <alignment horizontal="center" vertical="center"/>
    </xf>
    <xf numFmtId="0" fontId="71" fillId="0" borderId="13" xfId="77" applyFont="1" applyBorder="1" applyAlignment="1">
      <alignment horizontal="center" vertical="center"/>
    </xf>
    <xf numFmtId="0" fontId="71" fillId="0" borderId="12" xfId="77" applyFont="1" applyBorder="1" applyAlignment="1">
      <alignment horizontal="center" vertical="center"/>
    </xf>
    <xf numFmtId="0" fontId="62" fillId="0" borderId="10" xfId="77" applyFont="1" applyBorder="1" applyAlignment="1">
      <alignment horizontal="center" vertical="center"/>
    </xf>
    <xf numFmtId="0" fontId="62" fillId="0" borderId="79" xfId="77" applyFont="1" applyBorder="1" applyAlignment="1">
      <alignment horizontal="center" vertical="center"/>
    </xf>
    <xf numFmtId="0" fontId="62" fillId="0" borderId="31" xfId="77" applyFont="1" applyBorder="1" applyAlignment="1">
      <alignment horizontal="center" vertical="center"/>
    </xf>
    <xf numFmtId="0" fontId="71" fillId="0" borderId="30" xfId="77" applyFont="1" applyBorder="1" applyAlignment="1">
      <alignment horizontal="center" vertical="center"/>
    </xf>
    <xf numFmtId="0" fontId="71" fillId="0" borderId="31" xfId="77" applyFont="1" applyBorder="1" applyAlignment="1">
      <alignment horizontal="center" vertical="center"/>
    </xf>
    <xf numFmtId="0" fontId="71" fillId="0" borderId="27" xfId="77" applyFont="1" applyBorder="1" applyAlignment="1">
      <alignment horizontal="center" vertical="center"/>
    </xf>
    <xf numFmtId="0" fontId="71" fillId="0" borderId="28" xfId="77" applyFont="1" applyBorder="1" applyAlignment="1">
      <alignment horizontal="center" vertical="center"/>
    </xf>
    <xf numFmtId="0" fontId="71" fillId="0" borderId="30" xfId="77" applyFont="1" applyBorder="1" applyAlignment="1">
      <alignment horizontal="center" vertical="center" wrapText="1"/>
    </xf>
    <xf numFmtId="0" fontId="71" fillId="0" borderId="31" xfId="77" applyFont="1" applyBorder="1" applyAlignment="1">
      <alignment horizontal="center" vertical="center" wrapText="1"/>
    </xf>
    <xf numFmtId="0" fontId="71" fillId="0" borderId="27" xfId="77" applyFont="1" applyBorder="1" applyAlignment="1">
      <alignment horizontal="center" vertical="center" wrapText="1"/>
    </xf>
    <xf numFmtId="0" fontId="71" fillId="0" borderId="28" xfId="77" applyFont="1" applyBorder="1" applyAlignment="1">
      <alignment horizontal="center" vertical="center" wrapText="1"/>
    </xf>
    <xf numFmtId="6" fontId="71" fillId="0" borderId="30" xfId="53" applyFont="1" applyFill="1" applyBorder="1" applyAlignment="1">
      <alignment horizontal="center" vertical="center" wrapText="1"/>
    </xf>
    <xf numFmtId="6" fontId="71" fillId="0" borderId="31" xfId="53" applyFont="1" applyFill="1" applyBorder="1" applyAlignment="1">
      <alignment horizontal="center" vertical="center" wrapText="1"/>
    </xf>
    <xf numFmtId="6" fontId="71" fillId="0" borderId="27" xfId="53" applyFont="1" applyFill="1" applyBorder="1" applyAlignment="1">
      <alignment horizontal="center" vertical="center" wrapText="1"/>
    </xf>
    <xf numFmtId="6" fontId="71" fillId="0" borderId="28" xfId="53" applyFont="1" applyFill="1" applyBorder="1" applyAlignment="1">
      <alignment horizontal="center" vertical="center" wrapText="1"/>
    </xf>
    <xf numFmtId="0" fontId="71" fillId="0" borderId="20" xfId="77" applyFont="1" applyBorder="1" applyAlignment="1">
      <alignment horizontal="center" vertical="center" wrapText="1"/>
    </xf>
    <xf numFmtId="0" fontId="71" fillId="0" borderId="12" xfId="77" applyFont="1" applyBorder="1" applyAlignment="1">
      <alignment horizontal="center" vertical="center" wrapText="1"/>
    </xf>
    <xf numFmtId="0" fontId="62" fillId="0" borderId="15" xfId="77" applyFont="1" applyBorder="1" applyAlignment="1">
      <alignment horizontal="center" vertical="center"/>
    </xf>
    <xf numFmtId="0" fontId="62" fillId="0" borderId="11" xfId="77" applyFont="1" applyBorder="1" applyAlignment="1">
      <alignment horizontal="center" vertical="center"/>
    </xf>
    <xf numFmtId="0" fontId="62" fillId="0" borderId="0" xfId="77" applyFont="1" applyAlignment="1">
      <alignment horizontal="center" vertical="center"/>
    </xf>
    <xf numFmtId="0" fontId="62" fillId="0" borderId="18" xfId="77" applyFont="1" applyBorder="1" applyAlignment="1">
      <alignment horizontal="center" vertical="center"/>
    </xf>
    <xf numFmtId="0" fontId="62" fillId="0" borderId="16" xfId="77" applyFont="1" applyBorder="1" applyAlignment="1">
      <alignment horizontal="center" vertical="center"/>
    </xf>
    <xf numFmtId="0" fontId="74" fillId="0" borderId="30" xfId="77" applyFont="1" applyBorder="1" applyAlignment="1">
      <alignment horizontal="center" vertical="center" wrapText="1"/>
    </xf>
    <xf numFmtId="0" fontId="74" fillId="0" borderId="31" xfId="77" applyFont="1" applyBorder="1" applyAlignment="1">
      <alignment horizontal="center" vertical="center" wrapText="1"/>
    </xf>
    <xf numFmtId="0" fontId="74" fillId="0" borderId="17" xfId="77" applyFont="1" applyBorder="1" applyAlignment="1">
      <alignment horizontal="center" vertical="center" wrapText="1"/>
    </xf>
    <xf numFmtId="0" fontId="74" fillId="0" borderId="18" xfId="77" applyFont="1" applyBorder="1" applyAlignment="1">
      <alignment horizontal="center" vertical="center" wrapText="1"/>
    </xf>
    <xf numFmtId="0" fontId="74" fillId="0" borderId="27" xfId="77" applyFont="1" applyBorder="1" applyAlignment="1">
      <alignment horizontal="center" vertical="center" wrapText="1"/>
    </xf>
    <xf numFmtId="0" fontId="74" fillId="0" borderId="28" xfId="77" applyFont="1" applyBorder="1" applyAlignment="1">
      <alignment horizontal="center" vertical="center" wrapText="1"/>
    </xf>
    <xf numFmtId="0" fontId="57" fillId="0" borderId="12" xfId="83" applyFont="1" applyBorder="1"/>
    <xf numFmtId="0" fontId="71" fillId="0" borderId="17" xfId="77" applyFont="1" applyBorder="1" applyAlignment="1">
      <alignment horizontal="center" vertical="center" wrapText="1"/>
    </xf>
    <xf numFmtId="0" fontId="71" fillId="0" borderId="18" xfId="77" applyFont="1" applyBorder="1" applyAlignment="1">
      <alignment horizontal="center" vertical="center" wrapText="1"/>
    </xf>
    <xf numFmtId="0" fontId="74" fillId="0" borderId="162" xfId="77" applyFont="1" applyBorder="1" applyAlignment="1">
      <alignment horizontal="center" vertical="center"/>
    </xf>
    <xf numFmtId="0" fontId="71" fillId="0" borderId="163" xfId="77" applyFont="1" applyBorder="1" applyAlignment="1">
      <alignment horizontal="center" vertical="center"/>
    </xf>
    <xf numFmtId="0" fontId="71" fillId="0" borderId="79" xfId="77" applyFont="1" applyBorder="1" applyAlignment="1">
      <alignment vertical="center" wrapText="1" shrinkToFit="1"/>
    </xf>
    <xf numFmtId="0" fontId="71" fillId="0" borderId="31" xfId="77" applyFont="1" applyBorder="1" applyAlignment="1">
      <alignment vertical="center" wrapText="1" shrinkToFit="1"/>
    </xf>
    <xf numFmtId="0" fontId="71" fillId="0" borderId="11" xfId="77" applyFont="1" applyBorder="1" applyAlignment="1">
      <alignment vertical="center" wrapText="1" shrinkToFit="1"/>
    </xf>
    <xf numFmtId="0" fontId="71" fillId="0" borderId="18" xfId="77" applyFont="1" applyBorder="1" applyAlignment="1">
      <alignment vertical="center" wrapText="1" shrinkToFit="1"/>
    </xf>
    <xf numFmtId="0" fontId="71" fillId="0" borderId="78" xfId="77" applyFont="1" applyBorder="1" applyAlignment="1">
      <alignment vertical="center" wrapText="1" shrinkToFit="1"/>
    </xf>
    <xf numFmtId="0" fontId="71" fillId="0" borderId="28" xfId="77" applyFont="1" applyBorder="1" applyAlignment="1">
      <alignment vertical="center" wrapText="1" shrinkToFit="1"/>
    </xf>
    <xf numFmtId="0" fontId="62" fillId="0" borderId="30" xfId="77" applyFont="1" applyBorder="1" applyAlignment="1">
      <alignment horizontal="center" vertical="center"/>
    </xf>
    <xf numFmtId="0" fontId="62" fillId="0" borderId="17" xfId="77" applyFont="1" applyBorder="1" applyAlignment="1">
      <alignment horizontal="center" vertical="center"/>
    </xf>
    <xf numFmtId="0" fontId="62" fillId="0" borderId="30" xfId="77" applyFont="1" applyBorder="1" applyAlignment="1">
      <alignment horizontal="center" vertical="center" shrinkToFit="1"/>
    </xf>
    <xf numFmtId="0" fontId="62" fillId="0" borderId="15" xfId="77" applyFont="1" applyBorder="1" applyAlignment="1">
      <alignment horizontal="center" vertical="center" shrinkToFit="1"/>
    </xf>
    <xf numFmtId="0" fontId="62" fillId="0" borderId="27" xfId="77" applyFont="1" applyBorder="1" applyAlignment="1">
      <alignment horizontal="center" vertical="center" shrinkToFit="1"/>
    </xf>
    <xf numFmtId="0" fontId="62" fillId="0" borderId="16" xfId="77" applyFont="1" applyBorder="1" applyAlignment="1">
      <alignment horizontal="center" vertical="center" shrinkToFit="1"/>
    </xf>
    <xf numFmtId="0" fontId="62" fillId="0" borderId="45" xfId="77" applyFont="1" applyBorder="1" applyAlignment="1">
      <alignment horizontal="center" vertical="center"/>
    </xf>
    <xf numFmtId="0" fontId="62" fillId="0" borderId="46" xfId="77" applyFont="1" applyBorder="1" applyAlignment="1">
      <alignment horizontal="center" vertical="center"/>
    </xf>
    <xf numFmtId="0" fontId="62" fillId="0" borderId="27" xfId="77" applyFont="1" applyBorder="1" applyAlignment="1">
      <alignment horizontal="center" vertical="center"/>
    </xf>
    <xf numFmtId="0" fontId="62" fillId="0" borderId="47" xfId="77" applyFont="1" applyBorder="1" applyAlignment="1">
      <alignment horizontal="center" vertical="center"/>
    </xf>
    <xf numFmtId="0" fontId="62" fillId="0" borderId="20" xfId="77" applyFont="1" applyBorder="1" applyAlignment="1">
      <alignment horizontal="center" vertical="center"/>
    </xf>
    <xf numFmtId="0" fontId="62" fillId="0" borderId="12" xfId="77" applyFont="1" applyBorder="1" applyAlignment="1">
      <alignment horizontal="center" vertical="center"/>
    </xf>
    <xf numFmtId="0" fontId="62" fillId="0" borderId="93" xfId="72" applyFont="1" applyBorder="1" applyAlignment="1">
      <alignment horizontal="center" vertical="center" textRotation="255" wrapText="1"/>
    </xf>
    <xf numFmtId="0" fontId="62" fillId="0" borderId="68" xfId="72" applyFont="1" applyBorder="1" applyAlignment="1">
      <alignment horizontal="center" vertical="center" textRotation="255" wrapText="1"/>
    </xf>
    <xf numFmtId="0" fontId="57" fillId="0" borderId="68" xfId="72" applyFont="1" applyBorder="1" applyAlignment="1">
      <alignment horizontal="center" vertical="center" textRotation="255"/>
    </xf>
    <xf numFmtId="0" fontId="57" fillId="0" borderId="69" xfId="72" applyFont="1" applyBorder="1" applyAlignment="1">
      <alignment horizontal="center" vertical="center" textRotation="255"/>
    </xf>
    <xf numFmtId="0" fontId="62" fillId="0" borderId="10" xfId="72" applyFont="1" applyBorder="1" applyAlignment="1">
      <alignment horizontal="center" vertical="center"/>
    </xf>
    <xf numFmtId="0" fontId="57" fillId="0" borderId="10" xfId="83" applyFont="1" applyBorder="1" applyAlignment="1">
      <alignment horizontal="center" vertical="center"/>
    </xf>
    <xf numFmtId="0" fontId="62" fillId="0" borderId="30" xfId="72" applyFont="1" applyBorder="1" applyAlignment="1">
      <alignment horizontal="center" vertical="center"/>
    </xf>
    <xf numFmtId="0" fontId="62" fillId="0" borderId="15" xfId="72" applyFont="1" applyBorder="1" applyAlignment="1">
      <alignment horizontal="center" vertical="center"/>
    </xf>
    <xf numFmtId="0" fontId="57" fillId="0" borderId="31" xfId="77" applyFont="1" applyBorder="1">
      <alignment vertical="center"/>
    </xf>
    <xf numFmtId="0" fontId="57" fillId="0" borderId="17" xfId="77" applyFont="1" applyBorder="1">
      <alignment vertical="center"/>
    </xf>
    <xf numFmtId="0" fontId="57" fillId="0" borderId="0" xfId="77" applyFont="1">
      <alignment vertical="center"/>
    </xf>
    <xf numFmtId="0" fontId="57" fillId="0" borderId="18" xfId="77" applyFont="1" applyBorder="1">
      <alignment vertical="center"/>
    </xf>
    <xf numFmtId="0" fontId="57" fillId="0" borderId="27" xfId="77" applyFont="1" applyBorder="1">
      <alignment vertical="center"/>
    </xf>
    <xf numFmtId="0" fontId="57" fillId="0" borderId="16" xfId="77" applyFont="1" applyBorder="1">
      <alignment vertical="center"/>
    </xf>
    <xf numFmtId="0" fontId="57" fillId="0" borderId="28" xfId="77" applyFont="1" applyBorder="1">
      <alignment vertical="center"/>
    </xf>
    <xf numFmtId="0" fontId="62" fillId="0" borderId="31" xfId="72" applyFont="1" applyBorder="1" applyAlignment="1">
      <alignment horizontal="center" vertical="center"/>
    </xf>
    <xf numFmtId="0" fontId="62" fillId="0" borderId="27" xfId="72" applyFont="1" applyBorder="1" applyAlignment="1">
      <alignment horizontal="center" vertical="center"/>
    </xf>
    <xf numFmtId="0" fontId="62" fillId="0" borderId="28" xfId="72" applyFont="1" applyBorder="1" applyAlignment="1">
      <alignment horizontal="center" vertical="center"/>
    </xf>
    <xf numFmtId="0" fontId="57" fillId="0" borderId="30" xfId="83" applyFont="1" applyBorder="1" applyAlignment="1">
      <alignment horizontal="center" vertical="center"/>
    </xf>
    <xf numFmtId="0" fontId="57" fillId="0" borderId="15" xfId="83" applyFont="1" applyBorder="1" applyAlignment="1">
      <alignment horizontal="center" vertical="center"/>
    </xf>
    <xf numFmtId="0" fontId="57" fillId="0" borderId="31" xfId="83" applyFont="1" applyBorder="1" applyAlignment="1">
      <alignment horizontal="center" vertical="center"/>
    </xf>
    <xf numFmtId="0" fontId="57" fillId="0" borderId="27" xfId="83" applyFont="1" applyBorder="1" applyAlignment="1">
      <alignment horizontal="center" vertical="center"/>
    </xf>
    <xf numFmtId="0" fontId="57" fillId="0" borderId="16" xfId="83" applyFont="1" applyBorder="1" applyAlignment="1">
      <alignment horizontal="center" vertical="center"/>
    </xf>
    <xf numFmtId="0" fontId="57" fillId="0" borderId="28" xfId="83" applyFont="1" applyBorder="1" applyAlignment="1">
      <alignment horizontal="center" vertical="center"/>
    </xf>
    <xf numFmtId="0" fontId="71" fillId="0" borderId="30" xfId="72" applyFont="1" applyBorder="1" applyAlignment="1">
      <alignment horizontal="left" vertical="center" wrapText="1" shrinkToFit="1"/>
    </xf>
    <xf numFmtId="0" fontId="71" fillId="0" borderId="15" xfId="72" applyFont="1" applyBorder="1" applyAlignment="1">
      <alignment horizontal="left" vertical="center" wrapText="1" shrinkToFit="1"/>
    </xf>
    <xf numFmtId="0" fontId="71" fillId="0" borderId="31" xfId="72" applyFont="1" applyBorder="1" applyAlignment="1">
      <alignment vertical="center"/>
    </xf>
    <xf numFmtId="0" fontId="71" fillId="0" borderId="17" xfId="72" applyFont="1" applyBorder="1" applyAlignment="1">
      <alignment horizontal="left" vertical="center" wrapText="1" shrinkToFit="1"/>
    </xf>
    <xf numFmtId="0" fontId="71" fillId="0" borderId="0" xfId="72" applyFont="1" applyAlignment="1">
      <alignment horizontal="left" vertical="center" wrapText="1" shrinkToFit="1"/>
    </xf>
    <xf numFmtId="0" fontId="71" fillId="0" borderId="18" xfId="72" applyFont="1" applyBorder="1" applyAlignment="1">
      <alignment vertical="center"/>
    </xf>
    <xf numFmtId="0" fontId="71" fillId="0" borderId="27" xfId="72" applyFont="1" applyBorder="1" applyAlignment="1">
      <alignment horizontal="left" vertical="center" wrapText="1" shrinkToFit="1"/>
    </xf>
    <xf numFmtId="0" fontId="71" fillId="0" borderId="16" xfId="72" applyFont="1" applyBorder="1" applyAlignment="1">
      <alignment horizontal="left" vertical="center" wrapText="1" shrinkToFit="1"/>
    </xf>
    <xf numFmtId="0" fontId="71" fillId="0" borderId="28" xfId="72" applyFont="1" applyBorder="1" applyAlignment="1">
      <alignment vertical="center"/>
    </xf>
    <xf numFmtId="0" fontId="62" fillId="0" borderId="20" xfId="72" applyFont="1" applyBorder="1" applyAlignment="1">
      <alignment horizontal="left" vertical="center"/>
    </xf>
    <xf numFmtId="0" fontId="57" fillId="0" borderId="13" xfId="72" applyFont="1" applyBorder="1" applyAlignment="1">
      <alignment horizontal="left" vertical="center"/>
    </xf>
    <xf numFmtId="0" fontId="57" fillId="0" borderId="12" xfId="72" applyFont="1" applyBorder="1" applyAlignment="1">
      <alignment horizontal="left" vertical="center"/>
    </xf>
    <xf numFmtId="0" fontId="62" fillId="0" borderId="30" xfId="72" applyFont="1" applyBorder="1" applyAlignment="1">
      <alignment horizontal="left" vertical="center" wrapText="1"/>
    </xf>
    <xf numFmtId="0" fontId="57" fillId="0" borderId="15" xfId="72" applyFont="1" applyBorder="1" applyAlignment="1">
      <alignment vertical="center"/>
    </xf>
    <xf numFmtId="0" fontId="57" fillId="0" borderId="31" xfId="72" applyFont="1" applyBorder="1" applyAlignment="1">
      <alignment vertical="center"/>
    </xf>
    <xf numFmtId="0" fontId="57" fillId="0" borderId="27" xfId="72" applyFont="1" applyBorder="1" applyAlignment="1">
      <alignment vertical="center"/>
    </xf>
    <xf numFmtId="0" fontId="57" fillId="0" borderId="16" xfId="72" applyFont="1" applyBorder="1" applyAlignment="1">
      <alignment vertical="center"/>
    </xf>
    <xf numFmtId="0" fontId="57" fillId="0" borderId="28" xfId="72" applyFont="1" applyBorder="1" applyAlignment="1">
      <alignment vertical="center"/>
    </xf>
    <xf numFmtId="0" fontId="57" fillId="32" borderId="20" xfId="72" applyFont="1" applyFill="1" applyBorder="1" applyAlignment="1">
      <alignment vertical="center" wrapText="1"/>
    </xf>
    <xf numFmtId="0" fontId="57" fillId="32" borderId="13" xfId="72" applyFont="1" applyFill="1" applyBorder="1" applyAlignment="1">
      <alignment vertical="center" wrapText="1"/>
    </xf>
    <xf numFmtId="0" fontId="57" fillId="32" borderId="14" xfId="72" applyFont="1" applyFill="1" applyBorder="1" applyAlignment="1">
      <alignment vertical="center" wrapText="1"/>
    </xf>
    <xf numFmtId="0" fontId="57" fillId="32" borderId="136" xfId="72" applyFont="1" applyFill="1" applyBorder="1" applyAlignment="1">
      <alignment horizontal="left" vertical="center" wrapText="1"/>
    </xf>
    <xf numFmtId="0" fontId="57" fillId="32" borderId="64" xfId="72" applyFont="1" applyFill="1" applyBorder="1" applyAlignment="1">
      <alignment horizontal="left" vertical="center" wrapText="1"/>
    </xf>
    <xf numFmtId="0" fontId="57" fillId="32" borderId="65" xfId="72" applyFont="1" applyFill="1" applyBorder="1" applyAlignment="1">
      <alignment horizontal="left" vertical="center" wrapText="1"/>
    </xf>
    <xf numFmtId="0" fontId="57" fillId="32" borderId="66" xfId="72" applyFont="1" applyFill="1" applyBorder="1" applyAlignment="1">
      <alignment vertical="center" wrapText="1"/>
    </xf>
    <xf numFmtId="0" fontId="57" fillId="32" borderId="67" xfId="72" applyFont="1" applyFill="1" applyBorder="1" applyAlignment="1">
      <alignment vertical="center" wrapText="1"/>
    </xf>
    <xf numFmtId="0" fontId="57" fillId="32" borderId="153" xfId="72" applyFont="1" applyFill="1" applyBorder="1" applyAlignment="1">
      <alignment vertical="center" wrapText="1"/>
    </xf>
    <xf numFmtId="0" fontId="62" fillId="0" borderId="17" xfId="72" applyFont="1" applyBorder="1" applyAlignment="1">
      <alignment horizontal="center" vertical="center"/>
    </xf>
    <xf numFmtId="0" fontId="62" fillId="0" borderId="0" xfId="72" applyFont="1" applyAlignment="1">
      <alignment horizontal="center" vertical="center"/>
    </xf>
    <xf numFmtId="0" fontId="62" fillId="0" borderId="46" xfId="72" applyFont="1" applyBorder="1" applyAlignment="1">
      <alignment horizontal="center" vertical="center"/>
    </xf>
    <xf numFmtId="0" fontId="62" fillId="0" borderId="16" xfId="72" applyFont="1" applyBorder="1" applyAlignment="1">
      <alignment horizontal="center" vertical="center"/>
    </xf>
    <xf numFmtId="0" fontId="62" fillId="0" borderId="47" xfId="72" applyFont="1" applyBorder="1" applyAlignment="1">
      <alignment horizontal="center" vertical="center"/>
    </xf>
    <xf numFmtId="0" fontId="57" fillId="32" borderId="20" xfId="77" applyFont="1" applyFill="1" applyBorder="1" applyAlignment="1">
      <alignment horizontal="center" vertical="center"/>
    </xf>
    <xf numFmtId="0" fontId="57" fillId="32" borderId="13" xfId="77" applyFont="1" applyFill="1" applyBorder="1" applyAlignment="1">
      <alignment horizontal="center" vertical="center"/>
    </xf>
    <xf numFmtId="0" fontId="57" fillId="32" borderId="14" xfId="77" applyFont="1" applyFill="1" applyBorder="1" applyAlignment="1">
      <alignment horizontal="center" vertical="center"/>
    </xf>
    <xf numFmtId="0" fontId="62" fillId="0" borderId="93" xfId="72" applyFont="1" applyBorder="1" applyAlignment="1">
      <alignment horizontal="center" vertical="center" textRotation="255" shrinkToFit="1"/>
    </xf>
    <xf numFmtId="0" fontId="62" fillId="0" borderId="68" xfId="72" applyFont="1" applyBorder="1" applyAlignment="1">
      <alignment horizontal="center" vertical="center" textRotation="255" shrinkToFit="1"/>
    </xf>
    <xf numFmtId="0" fontId="62" fillId="0" borderId="69" xfId="72" applyFont="1" applyBorder="1" applyAlignment="1">
      <alignment horizontal="center" vertical="center" textRotation="255" shrinkToFit="1"/>
    </xf>
    <xf numFmtId="0" fontId="62" fillId="0" borderId="12" xfId="72" applyFont="1" applyBorder="1" applyAlignment="1">
      <alignment horizontal="center" vertical="center"/>
    </xf>
    <xf numFmtId="0" fontId="57" fillId="32" borderId="136" xfId="72" applyFont="1" applyFill="1" applyBorder="1" applyAlignment="1">
      <alignment horizontal="center" vertical="center"/>
    </xf>
    <xf numFmtId="0" fontId="57" fillId="32" borderId="64" xfId="72" applyFont="1" applyFill="1" applyBorder="1" applyAlignment="1">
      <alignment horizontal="center" vertical="center"/>
    </xf>
    <xf numFmtId="0" fontId="57" fillId="32" borderId="65" xfId="72" applyFont="1" applyFill="1" applyBorder="1" applyAlignment="1">
      <alignment horizontal="center" vertical="center"/>
    </xf>
    <xf numFmtId="0" fontId="57" fillId="32" borderId="66" xfId="72" applyFont="1" applyFill="1" applyBorder="1" applyAlignment="1">
      <alignment horizontal="center" vertical="center"/>
    </xf>
    <xf numFmtId="0" fontId="57" fillId="32" borderId="67" xfId="72" applyFont="1" applyFill="1" applyBorder="1" applyAlignment="1">
      <alignment horizontal="center" vertical="center"/>
    </xf>
    <xf numFmtId="0" fontId="57" fillId="32" borderId="153" xfId="72" applyFont="1" applyFill="1" applyBorder="1" applyAlignment="1">
      <alignment horizontal="center" vertical="center"/>
    </xf>
    <xf numFmtId="0" fontId="62" fillId="0" borderId="18" xfId="72" applyFont="1" applyBorder="1" applyAlignment="1">
      <alignment horizontal="center" vertical="center"/>
    </xf>
    <xf numFmtId="0" fontId="57" fillId="32" borderId="58" xfId="72" applyFont="1" applyFill="1" applyBorder="1" applyAlignment="1">
      <alignment horizontal="left" vertical="top"/>
    </xf>
    <xf numFmtId="0" fontId="57" fillId="32" borderId="10" xfId="72" applyFont="1" applyFill="1" applyBorder="1" applyAlignment="1">
      <alignment horizontal="center" vertical="center"/>
    </xf>
    <xf numFmtId="0" fontId="57" fillId="32" borderId="20" xfId="72" applyFont="1" applyFill="1" applyBorder="1" applyAlignment="1">
      <alignment horizontal="center" vertical="center"/>
    </xf>
    <xf numFmtId="0" fontId="57" fillId="32" borderId="13" xfId="72" applyFont="1" applyFill="1" applyBorder="1" applyAlignment="1">
      <alignment horizontal="center" vertical="center"/>
    </xf>
    <xf numFmtId="0" fontId="57" fillId="32" borderId="12" xfId="72" applyFont="1" applyFill="1" applyBorder="1" applyAlignment="1">
      <alignment horizontal="center" vertical="center"/>
    </xf>
    <xf numFmtId="0" fontId="57" fillId="32" borderId="34" xfId="72" applyFont="1" applyFill="1" applyBorder="1" applyAlignment="1">
      <alignment horizontal="center" vertical="center"/>
    </xf>
    <xf numFmtId="0" fontId="57" fillId="32" borderId="136" xfId="72" applyFont="1" applyFill="1" applyBorder="1" applyAlignment="1">
      <alignment horizontal="left" vertical="center"/>
    </xf>
    <xf numFmtId="0" fontId="57" fillId="32" borderId="64" xfId="72" applyFont="1" applyFill="1" applyBorder="1" applyAlignment="1">
      <alignment horizontal="left" vertical="center"/>
    </xf>
    <xf numFmtId="0" fontId="57" fillId="32" borderId="65" xfId="72" applyFont="1" applyFill="1" applyBorder="1" applyAlignment="1">
      <alignment horizontal="left" vertical="center"/>
    </xf>
    <xf numFmtId="0" fontId="57" fillId="32" borderId="66" xfId="72" applyFont="1" applyFill="1" applyBorder="1" applyAlignment="1">
      <alignment horizontal="left" vertical="center"/>
    </xf>
    <xf numFmtId="0" fontId="57" fillId="32" borderId="67" xfId="72" applyFont="1" applyFill="1" applyBorder="1" applyAlignment="1">
      <alignment horizontal="left" vertical="center"/>
    </xf>
    <xf numFmtId="0" fontId="57" fillId="32" borderId="153" xfId="72" applyFont="1" applyFill="1" applyBorder="1" applyAlignment="1">
      <alignment horizontal="left" vertical="center"/>
    </xf>
    <xf numFmtId="0" fontId="73" fillId="0" borderId="44" xfId="77" applyFont="1" applyBorder="1" applyAlignment="1">
      <alignment horizontal="right" vertical="center"/>
    </xf>
    <xf numFmtId="0" fontId="62" fillId="0" borderId="35" xfId="72" applyFont="1" applyBorder="1" applyAlignment="1">
      <alignment horizontal="center" vertical="center"/>
    </xf>
    <xf numFmtId="0" fontId="62" fillId="0" borderId="158" xfId="72" applyFont="1" applyBorder="1" applyAlignment="1">
      <alignment horizontal="center" vertical="center"/>
    </xf>
    <xf numFmtId="0" fontId="57" fillId="24" borderId="36" xfId="72" applyFont="1" applyFill="1" applyBorder="1" applyAlignment="1">
      <alignment horizontal="center" vertical="center"/>
    </xf>
    <xf numFmtId="0" fontId="57" fillId="24" borderId="37" xfId="72" applyFont="1" applyFill="1" applyBorder="1" applyAlignment="1">
      <alignment horizontal="center" vertical="center"/>
    </xf>
    <xf numFmtId="0" fontId="62" fillId="0" borderId="119" xfId="72" applyFont="1" applyBorder="1" applyAlignment="1">
      <alignment horizontal="center" vertical="center" textRotation="255" wrapText="1"/>
    </xf>
    <xf numFmtId="0" fontId="62" fillId="0" borderId="69" xfId="72" applyFont="1" applyBorder="1" applyAlignment="1">
      <alignment horizontal="center" vertical="center" textRotation="255" wrapText="1"/>
    </xf>
    <xf numFmtId="0" fontId="62" fillId="0" borderId="76" xfId="72" applyFont="1" applyBorder="1" applyAlignment="1">
      <alignment horizontal="center" vertical="center"/>
    </xf>
    <xf numFmtId="0" fontId="57" fillId="0" borderId="159" xfId="72" applyFont="1" applyBorder="1" applyAlignment="1">
      <alignment horizontal="left" vertical="center"/>
    </xf>
    <xf numFmtId="0" fontId="57" fillId="0" borderId="160" xfId="72" applyFont="1" applyBorder="1" applyAlignment="1">
      <alignment horizontal="left" vertical="center"/>
    </xf>
    <xf numFmtId="0" fontId="57" fillId="0" borderId="161" xfId="72" applyFont="1" applyBorder="1" applyAlignment="1">
      <alignment horizontal="left" vertical="center"/>
    </xf>
    <xf numFmtId="0" fontId="57" fillId="0" borderId="66" xfId="72" applyFont="1" applyBorder="1" applyAlignment="1">
      <alignment horizontal="left" vertical="center"/>
    </xf>
    <xf numFmtId="0" fontId="57" fillId="0" borderId="67" xfId="72" applyFont="1" applyBorder="1" applyAlignment="1">
      <alignment horizontal="left" vertical="center"/>
    </xf>
    <xf numFmtId="0" fontId="57" fillId="0" borderId="153" xfId="72" applyFont="1" applyBorder="1" applyAlignment="1">
      <alignment horizontal="left" vertical="center"/>
    </xf>
    <xf numFmtId="0" fontId="57" fillId="0" borderId="10" xfId="72" applyFont="1" applyBorder="1" applyAlignment="1">
      <alignment horizontal="center" vertical="center"/>
    </xf>
    <xf numFmtId="0" fontId="57" fillId="0" borderId="20" xfId="72" applyFont="1" applyBorder="1" applyAlignment="1">
      <alignment horizontal="center" vertical="center"/>
    </xf>
    <xf numFmtId="0" fontId="57" fillId="0" borderId="13" xfId="72" applyFont="1" applyBorder="1" applyAlignment="1">
      <alignment horizontal="center" vertical="center"/>
    </xf>
    <xf numFmtId="0" fontId="57" fillId="0" borderId="12" xfId="72" applyFont="1" applyBorder="1" applyAlignment="1">
      <alignment horizontal="center" vertical="center"/>
    </xf>
    <xf numFmtId="0" fontId="57" fillId="0" borderId="34" xfId="72" applyFont="1" applyBorder="1" applyAlignment="1">
      <alignment horizontal="center" vertical="center"/>
    </xf>
    <xf numFmtId="0" fontId="57" fillId="0" borderId="61" xfId="72" applyFont="1" applyBorder="1" applyAlignment="1">
      <alignment horizontal="left" vertical="top"/>
    </xf>
    <xf numFmtId="0" fontId="57" fillId="0" borderId="62" xfId="72" applyFont="1" applyBorder="1" applyAlignment="1">
      <alignment horizontal="left" vertical="top"/>
    </xf>
    <xf numFmtId="0" fontId="57" fillId="0" borderId="63" xfId="72" applyFont="1" applyBorder="1" applyAlignment="1">
      <alignment horizontal="left" vertical="top"/>
    </xf>
    <xf numFmtId="0" fontId="57" fillId="0" borderId="57" xfId="72" applyFont="1" applyBorder="1" applyAlignment="1">
      <alignment horizontal="left" vertical="top"/>
    </xf>
    <xf numFmtId="0" fontId="57" fillId="0" borderId="58" xfId="72" applyFont="1" applyBorder="1" applyAlignment="1">
      <alignment horizontal="left" vertical="top"/>
    </xf>
    <xf numFmtId="0" fontId="57" fillId="0" borderId="59" xfId="72" applyFont="1" applyBorder="1" applyAlignment="1">
      <alignment horizontal="left" vertical="top"/>
    </xf>
    <xf numFmtId="0" fontId="57" fillId="0" borderId="30" xfId="72" applyFont="1" applyBorder="1" applyAlignment="1">
      <alignment horizontal="left" vertical="top"/>
    </xf>
    <xf numFmtId="0" fontId="57" fillId="0" borderId="15" xfId="72" applyFont="1" applyBorder="1" applyAlignment="1">
      <alignment horizontal="left" vertical="top"/>
    </xf>
    <xf numFmtId="0" fontId="57" fillId="0" borderId="45" xfId="72" applyFont="1" applyBorder="1" applyAlignment="1">
      <alignment horizontal="left" vertical="top"/>
    </xf>
    <xf numFmtId="0" fontId="62" fillId="0" borderId="0" xfId="72" applyFont="1" applyAlignment="1">
      <alignment horizontal="left" vertical="center"/>
    </xf>
    <xf numFmtId="0" fontId="62" fillId="0" borderId="0" xfId="72" applyFont="1" applyAlignment="1">
      <alignment vertical="center"/>
    </xf>
    <xf numFmtId="0" fontId="62" fillId="0" borderId="0" xfId="72" applyFont="1" applyAlignment="1">
      <alignment horizontal="left" vertical="center" wrapText="1"/>
    </xf>
    <xf numFmtId="0" fontId="62" fillId="0" borderId="0" xfId="72" applyFont="1"/>
    <xf numFmtId="0" fontId="62" fillId="0" borderId="16" xfId="72" applyFont="1" applyBorder="1" applyAlignment="1">
      <alignment vertical="center" wrapText="1"/>
    </xf>
    <xf numFmtId="0" fontId="57" fillId="0" borderId="16" xfId="83" applyFont="1" applyBorder="1"/>
    <xf numFmtId="0" fontId="57" fillId="0" borderId="28" xfId="83" applyFont="1" applyBorder="1"/>
    <xf numFmtId="0" fontId="71" fillId="0" borderId="30" xfId="77" applyFont="1" applyBorder="1" applyAlignment="1">
      <alignment horizontal="center" vertical="center" shrinkToFit="1"/>
    </xf>
    <xf numFmtId="0" fontId="71" fillId="0" borderId="31" xfId="77" applyFont="1" applyBorder="1" applyAlignment="1">
      <alignment horizontal="center" vertical="center" shrinkToFit="1"/>
    </xf>
    <xf numFmtId="0" fontId="71" fillId="0" borderId="27" xfId="77" applyFont="1" applyBorder="1" applyAlignment="1">
      <alignment horizontal="center" vertical="center" shrinkToFit="1"/>
    </xf>
    <xf numFmtId="0" fontId="71" fillId="0" borderId="28" xfId="77" applyFont="1" applyBorder="1" applyAlignment="1">
      <alignment horizontal="center" vertical="center" shrinkToFit="1"/>
    </xf>
    <xf numFmtId="0" fontId="71" fillId="0" borderId="15" xfId="77" applyFont="1" applyBorder="1" applyAlignment="1">
      <alignment horizontal="center" vertical="center"/>
    </xf>
    <xf numFmtId="0" fontId="71" fillId="0" borderId="16" xfId="77" applyFont="1" applyBorder="1" applyAlignment="1">
      <alignment horizontal="center" vertical="center"/>
    </xf>
    <xf numFmtId="0" fontId="71" fillId="0" borderId="45" xfId="77" applyFont="1" applyBorder="1" applyAlignment="1">
      <alignment horizontal="center" vertical="center"/>
    </xf>
    <xf numFmtId="0" fontId="71" fillId="0" borderId="17" xfId="77" applyFont="1" applyBorder="1" applyAlignment="1">
      <alignment horizontal="center" vertical="center"/>
    </xf>
    <xf numFmtId="0" fontId="71" fillId="0" borderId="46" xfId="77" applyFont="1" applyBorder="1" applyAlignment="1">
      <alignment horizontal="center" vertical="center"/>
    </xf>
    <xf numFmtId="0" fontId="71" fillId="0" borderId="56" xfId="77" applyFont="1" applyBorder="1" applyAlignment="1">
      <alignment horizontal="center" vertical="center"/>
    </xf>
    <xf numFmtId="0" fontId="71" fillId="0" borderId="82" xfId="77" applyFont="1" applyBorder="1" applyAlignment="1">
      <alignment horizontal="center" vertical="center"/>
    </xf>
    <xf numFmtId="0" fontId="71" fillId="0" borderId="33" xfId="77" applyFont="1" applyBorder="1" applyAlignment="1">
      <alignment vertical="center" textRotation="255"/>
    </xf>
    <xf numFmtId="0" fontId="71" fillId="0" borderId="10" xfId="77" applyFont="1" applyBorder="1" applyAlignment="1">
      <alignment horizontal="center" vertical="center"/>
    </xf>
    <xf numFmtId="0" fontId="71" fillId="0" borderId="33" xfId="77" applyFont="1" applyBorder="1" applyAlignment="1">
      <alignment vertical="center" textRotation="255" shrinkToFit="1"/>
    </xf>
    <xf numFmtId="0" fontId="71" fillId="0" borderId="120" xfId="77" applyFont="1" applyBorder="1" applyAlignment="1">
      <alignment vertical="center" textRotation="255" shrinkToFit="1"/>
    </xf>
    <xf numFmtId="0" fontId="71" fillId="0" borderId="15" xfId="77" applyFont="1" applyBorder="1" applyAlignment="1">
      <alignment horizontal="center" vertical="center" wrapText="1"/>
    </xf>
    <xf numFmtId="0" fontId="71" fillId="0" borderId="16" xfId="77" applyFont="1" applyBorder="1" applyAlignment="1">
      <alignment horizontal="center" vertical="center" wrapText="1"/>
    </xf>
    <xf numFmtId="0" fontId="62" fillId="0" borderId="33" xfId="77" applyFont="1" applyBorder="1" applyAlignment="1">
      <alignment horizontal="center" vertical="center"/>
    </xf>
    <xf numFmtId="0" fontId="57" fillId="24" borderId="73" xfId="72" applyFont="1" applyFill="1" applyBorder="1" applyAlignment="1">
      <alignment horizontal="center" vertical="center"/>
    </xf>
    <xf numFmtId="0" fontId="57" fillId="24" borderId="70" xfId="72" applyFont="1" applyFill="1" applyBorder="1" applyAlignment="1">
      <alignment horizontal="center" vertical="center"/>
    </xf>
    <xf numFmtId="0" fontId="57" fillId="24" borderId="112" xfId="72" applyFont="1" applyFill="1" applyBorder="1" applyAlignment="1">
      <alignment horizontal="center" vertical="center"/>
    </xf>
    <xf numFmtId="0" fontId="60" fillId="0" borderId="91" xfId="77" applyFont="1" applyBorder="1" applyAlignment="1">
      <alignment horizontal="center" vertical="center"/>
    </xf>
    <xf numFmtId="0" fontId="57" fillId="0" borderId="76" xfId="77" applyFont="1" applyBorder="1">
      <alignment vertical="center"/>
    </xf>
    <xf numFmtId="0" fontId="57" fillId="0" borderId="77" xfId="77" applyFont="1" applyBorder="1">
      <alignment vertical="center"/>
    </xf>
    <xf numFmtId="0" fontId="62" fillId="0" borderId="69" xfId="77" applyFont="1" applyBorder="1" applyAlignment="1">
      <alignment horizontal="center" vertical="center"/>
    </xf>
    <xf numFmtId="0" fontId="62" fillId="0" borderId="72" xfId="77" applyFont="1" applyBorder="1" applyAlignment="1">
      <alignment horizontal="center" vertical="center"/>
    </xf>
    <xf numFmtId="0" fontId="71" fillId="0" borderId="72" xfId="77" applyFont="1" applyBorder="1" applyAlignment="1">
      <alignment horizontal="center" vertical="center" wrapText="1"/>
    </xf>
    <xf numFmtId="0" fontId="71" fillId="0" borderId="10" xfId="77" applyFont="1" applyBorder="1" applyAlignment="1">
      <alignment horizontal="center" vertical="center" wrapText="1"/>
    </xf>
    <xf numFmtId="0" fontId="71" fillId="0" borderId="47" xfId="77" applyFont="1" applyBorder="1" applyAlignment="1">
      <alignment horizontal="center" vertical="center"/>
    </xf>
    <xf numFmtId="0" fontId="56" fillId="0" borderId="0" xfId="76" applyFont="1" applyAlignment="1">
      <alignment horizontal="left" vertical="center"/>
    </xf>
    <xf numFmtId="0" fontId="134" fillId="0" borderId="0" xfId="76" applyFont="1" applyAlignment="1">
      <alignment horizontal="left" vertical="center" shrinkToFit="1"/>
    </xf>
    <xf numFmtId="0" fontId="56" fillId="0" borderId="0" xfId="76" applyFont="1" applyAlignment="1">
      <alignment horizontal="left" vertical="center" shrinkToFit="1"/>
    </xf>
    <xf numFmtId="0" fontId="55" fillId="0" borderId="0" xfId="76" applyFont="1" applyAlignment="1">
      <alignment horizontal="center" vertical="center"/>
    </xf>
    <xf numFmtId="188" fontId="56" fillId="0" borderId="0" xfId="76" applyNumberFormat="1" applyFont="1" applyAlignment="1">
      <alignment horizontal="right" vertical="center"/>
    </xf>
    <xf numFmtId="0" fontId="56" fillId="0" borderId="0" xfId="76" applyFont="1" applyAlignment="1">
      <alignment horizontal="center" vertical="center"/>
    </xf>
    <xf numFmtId="0" fontId="56" fillId="0" borderId="0" xfId="76" applyFont="1" applyAlignment="1">
      <alignment horizontal="left" vertical="center" wrapText="1"/>
    </xf>
    <xf numFmtId="0" fontId="56" fillId="0" borderId="0" xfId="76" applyFont="1" applyAlignment="1">
      <alignment horizontal="left" vertical="top" wrapText="1"/>
    </xf>
    <xf numFmtId="0" fontId="57" fillId="0" borderId="91" xfId="76" applyFont="1" applyBorder="1" applyAlignment="1">
      <alignment horizontal="center" vertical="center" textRotation="255" shrinkToFit="1"/>
    </xf>
    <xf numFmtId="0" fontId="57" fillId="0" borderId="33" xfId="76" applyFont="1" applyBorder="1" applyAlignment="1">
      <alignment horizontal="center" vertical="center" textRotation="255" shrinkToFit="1"/>
    </xf>
    <xf numFmtId="0" fontId="57" fillId="0" borderId="93" xfId="76" applyFont="1" applyBorder="1" applyAlignment="1">
      <alignment horizontal="center" vertical="center" textRotation="255" shrinkToFit="1"/>
    </xf>
    <xf numFmtId="0" fontId="57" fillId="0" borderId="154" xfId="76" applyFont="1" applyBorder="1" applyAlignment="1">
      <alignment horizontal="left" vertical="center" wrapText="1"/>
    </xf>
    <xf numFmtId="0" fontId="57" fillId="0" borderId="165" xfId="76" applyFont="1" applyBorder="1" applyAlignment="1">
      <alignment horizontal="center" vertical="center"/>
    </xf>
    <xf numFmtId="0" fontId="57" fillId="0" borderId="166" xfId="76" applyFont="1" applyBorder="1" applyAlignment="1">
      <alignment horizontal="center" vertical="center"/>
    </xf>
    <xf numFmtId="0" fontId="57" fillId="0" borderId="72" xfId="76" applyFont="1" applyBorder="1" applyAlignment="1">
      <alignment horizontal="left" vertical="center" wrapText="1"/>
    </xf>
    <xf numFmtId="0" fontId="57" fillId="0" borderId="72" xfId="76" applyFont="1" applyBorder="1" applyAlignment="1">
      <alignment horizontal="center" vertical="center"/>
    </xf>
    <xf numFmtId="0" fontId="57" fillId="0" borderId="92" xfId="76" applyFont="1" applyBorder="1" applyAlignment="1">
      <alignment horizontal="center" vertical="center"/>
    </xf>
    <xf numFmtId="0" fontId="57" fillId="0" borderId="30" xfId="76" applyFont="1" applyBorder="1" applyAlignment="1">
      <alignment horizontal="center" vertical="center" wrapText="1"/>
    </xf>
    <xf numFmtId="0" fontId="57" fillId="0" borderId="15" xfId="76" applyFont="1" applyBorder="1" applyAlignment="1">
      <alignment horizontal="center" vertical="center" wrapText="1"/>
    </xf>
    <xf numFmtId="0" fontId="57" fillId="0" borderId="31" xfId="76" applyFont="1" applyBorder="1" applyAlignment="1">
      <alignment horizontal="center" vertical="center" wrapText="1"/>
    </xf>
    <xf numFmtId="0" fontId="57" fillId="0" borderId="17" xfId="76" applyFont="1" applyBorder="1" applyAlignment="1">
      <alignment horizontal="center" vertical="center" wrapText="1"/>
    </xf>
    <xf numFmtId="0" fontId="57" fillId="0" borderId="0" xfId="76" applyFont="1" applyAlignment="1">
      <alignment horizontal="center" vertical="center" wrapText="1"/>
    </xf>
    <xf numFmtId="0" fontId="57" fillId="0" borderId="18" xfId="76" applyFont="1" applyBorder="1" applyAlignment="1">
      <alignment horizontal="center" vertical="center" wrapText="1"/>
    </xf>
    <xf numFmtId="0" fontId="57" fillId="0" borderId="27" xfId="76" applyFont="1" applyBorder="1" applyAlignment="1">
      <alignment horizontal="center" vertical="center" wrapText="1"/>
    </xf>
    <xf numFmtId="0" fontId="57" fillId="0" borderId="16" xfId="76" applyFont="1" applyBorder="1" applyAlignment="1">
      <alignment horizontal="center" vertical="center" wrapText="1"/>
    </xf>
    <xf numFmtId="0" fontId="57" fillId="0" borderId="28" xfId="76" applyFont="1" applyBorder="1" applyAlignment="1">
      <alignment horizontal="center" vertical="center" wrapText="1"/>
    </xf>
    <xf numFmtId="0" fontId="57" fillId="0" borderId="43" xfId="76" applyFont="1" applyBorder="1" applyAlignment="1">
      <alignment horizontal="left" vertical="center"/>
    </xf>
    <xf numFmtId="0" fontId="57" fillId="0" borderId="94" xfId="76" applyFont="1" applyBorder="1" applyAlignment="1">
      <alignment horizontal="left" vertical="center"/>
    </xf>
    <xf numFmtId="0" fontId="57" fillId="0" borderId="41" xfId="76" applyFont="1" applyBorder="1" applyAlignment="1">
      <alignment horizontal="left" vertical="center"/>
    </xf>
    <xf numFmtId="0" fontId="57" fillId="0" borderId="164" xfId="76" applyFont="1" applyBorder="1" applyAlignment="1">
      <alignment horizontal="left" vertical="center"/>
    </xf>
    <xf numFmtId="0" fontId="57" fillId="0" borderId="167" xfId="76" applyFont="1" applyBorder="1" applyAlignment="1">
      <alignment horizontal="left" vertical="center"/>
    </xf>
    <xf numFmtId="0" fontId="57" fillId="0" borderId="168" xfId="76" applyFont="1" applyBorder="1" applyAlignment="1">
      <alignment horizontal="left" vertical="center"/>
    </xf>
    <xf numFmtId="0" fontId="57" fillId="0" borderId="72" xfId="76" applyFont="1" applyBorder="1" applyAlignment="1">
      <alignment horizontal="left" vertical="center"/>
    </xf>
    <xf numFmtId="0" fontId="57" fillId="0" borderId="92" xfId="76" applyFont="1" applyBorder="1" applyAlignment="1">
      <alignment horizontal="left" vertical="center"/>
    </xf>
    <xf numFmtId="0" fontId="57" fillId="0" borderId="20" xfId="76" applyFont="1" applyBorder="1" applyAlignment="1">
      <alignment horizontal="center" vertical="center" wrapText="1"/>
    </xf>
    <xf numFmtId="0" fontId="57" fillId="0" borderId="13" xfId="76" applyFont="1" applyBorder="1" applyAlignment="1">
      <alignment horizontal="center" vertical="center" wrapText="1"/>
    </xf>
    <xf numFmtId="0" fontId="57" fillId="0" borderId="12" xfId="76" applyFont="1" applyBorder="1" applyAlignment="1">
      <alignment horizontal="center" vertical="center" wrapText="1"/>
    </xf>
    <xf numFmtId="0" fontId="57" fillId="0" borderId="10" xfId="76" applyFont="1" applyBorder="1" applyAlignment="1">
      <alignment horizontal="center" vertical="center"/>
    </xf>
    <xf numFmtId="0" fontId="57" fillId="0" borderId="34" xfId="76" applyFont="1" applyBorder="1" applyAlignment="1">
      <alignment horizontal="center" vertical="center"/>
    </xf>
    <xf numFmtId="0" fontId="57" fillId="0" borderId="120" xfId="76" applyFont="1" applyBorder="1" applyAlignment="1">
      <alignment horizontal="center" vertical="center" textRotation="255" shrinkToFit="1"/>
    </xf>
    <xf numFmtId="0" fontId="57" fillId="0" borderId="50" xfId="76" applyFont="1" applyBorder="1" applyAlignment="1">
      <alignment horizontal="center" vertical="center" wrapText="1"/>
    </xf>
    <xf numFmtId="0" fontId="57" fillId="0" borderId="26" xfId="76" applyFont="1" applyBorder="1" applyAlignment="1">
      <alignment horizontal="center" vertical="center" wrapText="1"/>
    </xf>
    <xf numFmtId="0" fontId="57" fillId="0" borderId="51" xfId="76" applyFont="1" applyBorder="1" applyAlignment="1">
      <alignment horizontal="center" vertical="center" wrapText="1"/>
    </xf>
    <xf numFmtId="0" fontId="57" fillId="0" borderId="154" xfId="76" applyFont="1" applyBorder="1" applyAlignment="1">
      <alignment horizontal="left" vertical="center"/>
    </xf>
    <xf numFmtId="0" fontId="57" fillId="0" borderId="155" xfId="76" applyFont="1" applyBorder="1" applyAlignment="1">
      <alignment horizontal="left" vertical="center"/>
    </xf>
    <xf numFmtId="0" fontId="57" fillId="0" borderId="56" xfId="76" applyFont="1" applyBorder="1" applyAlignment="1">
      <alignment horizontal="center" vertical="center" wrapText="1"/>
    </xf>
    <xf numFmtId="0" fontId="57" fillId="0" borderId="44" xfId="76" applyFont="1" applyBorder="1" applyAlignment="1">
      <alignment horizontal="center" vertical="center" wrapText="1"/>
    </xf>
    <xf numFmtId="0" fontId="57" fillId="0" borderId="169" xfId="76" applyFont="1" applyBorder="1" applyAlignment="1">
      <alignment horizontal="center" vertical="center" wrapText="1"/>
    </xf>
    <xf numFmtId="0" fontId="57" fillId="0" borderId="81" xfId="76" applyFont="1" applyBorder="1" applyAlignment="1">
      <alignment horizontal="left" vertical="center"/>
    </xf>
    <xf numFmtId="0" fontId="57" fillId="0" borderId="96" xfId="76" applyFont="1" applyBorder="1" applyAlignment="1">
      <alignment horizontal="left" vertical="center"/>
    </xf>
    <xf numFmtId="0" fontId="81" fillId="0" borderId="26" xfId="76" applyFont="1" applyBorder="1" applyAlignment="1">
      <alignment horizontal="center" vertical="center" shrinkToFit="1"/>
    </xf>
    <xf numFmtId="0" fontId="57" fillId="0" borderId="26" xfId="59" applyFont="1" applyBorder="1" applyAlignment="1">
      <alignment vertical="center"/>
    </xf>
    <xf numFmtId="0" fontId="57" fillId="0" borderId="170" xfId="76" applyFont="1" applyBorder="1" applyAlignment="1">
      <alignment horizontal="center" vertical="center" shrinkToFit="1"/>
    </xf>
    <xf numFmtId="0" fontId="57" fillId="0" borderId="26" xfId="76" applyFont="1" applyBorder="1" applyAlignment="1">
      <alignment horizontal="center" vertical="center" shrinkToFit="1"/>
    </xf>
    <xf numFmtId="0" fontId="57" fillId="0" borderId="51" xfId="76" applyFont="1" applyBorder="1" applyAlignment="1">
      <alignment horizontal="center" vertical="center" shrinkToFit="1"/>
    </xf>
    <xf numFmtId="0" fontId="57" fillId="0" borderId="11" xfId="76" applyFont="1" applyBorder="1" applyAlignment="1">
      <alignment horizontal="center" vertical="center" shrinkToFit="1"/>
    </xf>
    <xf numFmtId="0" fontId="57" fillId="0" borderId="0" xfId="76" applyFont="1" applyAlignment="1">
      <alignment horizontal="center" vertical="center" shrinkToFit="1"/>
    </xf>
    <xf numFmtId="0" fontId="57" fillId="0" borderId="18" xfId="76" applyFont="1" applyBorder="1" applyAlignment="1">
      <alignment horizontal="center" vertical="center" shrinkToFit="1"/>
    </xf>
    <xf numFmtId="0" fontId="57" fillId="0" borderId="50" xfId="76" applyFont="1" applyBorder="1" applyAlignment="1">
      <alignment horizontal="center" vertical="center"/>
    </xf>
    <xf numFmtId="0" fontId="57" fillId="0" borderId="26" xfId="76" applyFont="1" applyBorder="1" applyAlignment="1">
      <alignment horizontal="center" vertical="center"/>
    </xf>
    <xf numFmtId="0" fontId="57" fillId="0" borderId="51" xfId="76" applyFont="1" applyBorder="1" applyAlignment="1">
      <alignment horizontal="center" vertical="center"/>
    </xf>
    <xf numFmtId="0" fontId="57" fillId="0" borderId="27" xfId="76" applyFont="1" applyBorder="1" applyAlignment="1">
      <alignment horizontal="center" vertical="center"/>
    </xf>
    <xf numFmtId="0" fontId="57" fillId="0" borderId="16" xfId="76" applyFont="1" applyBorder="1" applyAlignment="1">
      <alignment horizontal="center" vertical="center"/>
    </xf>
    <xf numFmtId="0" fontId="57" fillId="0" borderId="28" xfId="76" applyFont="1" applyBorder="1" applyAlignment="1">
      <alignment horizontal="center" vertical="center"/>
    </xf>
    <xf numFmtId="0" fontId="57" fillId="0" borderId="52" xfId="76" applyFont="1" applyBorder="1" applyAlignment="1">
      <alignment horizontal="center" vertical="center"/>
    </xf>
    <xf numFmtId="0" fontId="57" fillId="0" borderId="47" xfId="76" applyFont="1" applyBorder="1" applyAlignment="1">
      <alignment horizontal="center" vertical="center"/>
    </xf>
    <xf numFmtId="0" fontId="57" fillId="0" borderId="119" xfId="76" applyFont="1" applyBorder="1" applyAlignment="1">
      <alignment horizontal="center" vertical="center" textRotation="255" shrinkToFit="1"/>
    </xf>
    <xf numFmtId="0" fontId="57" fillId="0" borderId="68" xfId="76" applyFont="1" applyBorder="1" applyAlignment="1">
      <alignment horizontal="center" vertical="center" textRotation="255" shrinkToFit="1"/>
    </xf>
    <xf numFmtId="0" fontId="57" fillId="0" borderId="95" xfId="76" applyFont="1" applyBorder="1" applyAlignment="1">
      <alignment horizontal="center" vertical="center" textRotation="255" shrinkToFit="1"/>
    </xf>
    <xf numFmtId="0" fontId="57" fillId="0" borderId="48" xfId="76" applyFont="1" applyBorder="1" applyAlignment="1">
      <alignment horizontal="center" vertical="center"/>
    </xf>
    <xf numFmtId="0" fontId="57" fillId="0" borderId="86" xfId="76" applyFont="1" applyBorder="1" applyAlignment="1">
      <alignment horizontal="center" vertical="center"/>
    </xf>
    <xf numFmtId="0" fontId="57" fillId="0" borderId="30" xfId="76" applyFont="1" applyBorder="1" applyAlignment="1">
      <alignment horizontal="center" vertical="center" textRotation="255"/>
    </xf>
    <xf numFmtId="0" fontId="57" fillId="0" borderId="15" xfId="76" applyFont="1" applyBorder="1" applyAlignment="1">
      <alignment horizontal="center" vertical="center" textRotation="255"/>
    </xf>
    <xf numFmtId="0" fontId="57" fillId="0" borderId="31" xfId="76" applyFont="1" applyBorder="1" applyAlignment="1">
      <alignment horizontal="center" vertical="center" textRotation="255"/>
    </xf>
    <xf numFmtId="0" fontId="57" fillId="0" borderId="56" xfId="76" applyFont="1" applyBorder="1" applyAlignment="1">
      <alignment horizontal="center" vertical="center" textRotation="255"/>
    </xf>
    <xf numFmtId="0" fontId="57" fillId="0" borderId="44" xfId="76" applyFont="1" applyBorder="1" applyAlignment="1">
      <alignment horizontal="center" vertical="center" textRotation="255"/>
    </xf>
    <xf numFmtId="0" fontId="57" fillId="0" borderId="169" xfId="76" applyFont="1" applyBorder="1" applyAlignment="1">
      <alignment horizontal="center" vertical="center" textRotation="255"/>
    </xf>
    <xf numFmtId="0" fontId="57" fillId="0" borderId="45" xfId="76" applyFont="1" applyBorder="1" applyAlignment="1">
      <alignment horizontal="center" vertical="center" textRotation="255"/>
    </xf>
    <xf numFmtId="0" fontId="57" fillId="0" borderId="82" xfId="76" applyFont="1" applyBorder="1" applyAlignment="1">
      <alignment horizontal="center" vertical="center" textRotation="255"/>
    </xf>
    <xf numFmtId="0" fontId="62" fillId="0" borderId="79" xfId="76" applyFont="1" applyBorder="1" applyAlignment="1">
      <alignment horizontal="center" vertical="center" wrapText="1"/>
    </xf>
    <xf numFmtId="0" fontId="62" fillId="0" borderId="15" xfId="76" applyFont="1" applyBorder="1" applyAlignment="1">
      <alignment horizontal="center" vertical="center" wrapText="1"/>
    </xf>
    <xf numFmtId="0" fontId="62" fillId="0" borderId="31" xfId="76" applyFont="1" applyBorder="1" applyAlignment="1">
      <alignment horizontal="center" vertical="center" wrapText="1"/>
    </xf>
    <xf numFmtId="0" fontId="62" fillId="0" borderId="80" xfId="76" applyFont="1" applyBorder="1" applyAlignment="1">
      <alignment horizontal="center" vertical="center" wrapText="1"/>
    </xf>
    <xf numFmtId="0" fontId="62" fillId="0" borderId="44" xfId="76" applyFont="1" applyBorder="1" applyAlignment="1">
      <alignment horizontal="center" vertical="center" wrapText="1"/>
    </xf>
    <xf numFmtId="0" fontId="62" fillId="0" borderId="169" xfId="76" applyFont="1" applyBorder="1" applyAlignment="1">
      <alignment horizontal="center" vertical="center" wrapText="1"/>
    </xf>
    <xf numFmtId="179" fontId="57" fillId="0" borderId="30" xfId="76" applyNumberFormat="1" applyFont="1" applyBorder="1" applyAlignment="1">
      <alignment horizontal="center" vertical="center" shrinkToFit="1"/>
    </xf>
    <xf numFmtId="179" fontId="57" fillId="0" borderId="15" xfId="76" applyNumberFormat="1" applyFont="1" applyBorder="1" applyAlignment="1">
      <alignment horizontal="center" vertical="center" shrinkToFit="1"/>
    </xf>
    <xf numFmtId="179" fontId="57" fillId="0" borderId="31" xfId="76" applyNumberFormat="1" applyFont="1" applyBorder="1" applyAlignment="1">
      <alignment horizontal="center" vertical="center" shrinkToFit="1"/>
    </xf>
    <xf numFmtId="179" fontId="57" fillId="0" borderId="56" xfId="76" applyNumberFormat="1" applyFont="1" applyBorder="1" applyAlignment="1">
      <alignment horizontal="center" vertical="center" shrinkToFit="1"/>
    </xf>
    <xf numFmtId="179" fontId="57" fillId="0" borderId="44" xfId="76" applyNumberFormat="1" applyFont="1" applyBorder="1" applyAlignment="1">
      <alignment horizontal="center" vertical="center" shrinkToFit="1"/>
    </xf>
    <xf numFmtId="179" fontId="57" fillId="0" borderId="169" xfId="76" applyNumberFormat="1" applyFont="1" applyBorder="1" applyAlignment="1">
      <alignment horizontal="center" vertical="center" shrinkToFit="1"/>
    </xf>
    <xf numFmtId="0" fontId="57" fillId="0" borderId="15" xfId="76" applyFont="1" applyBorder="1" applyAlignment="1">
      <alignment horizontal="center" vertical="center" shrinkToFit="1"/>
    </xf>
    <xf numFmtId="0" fontId="57" fillId="0" borderId="31" xfId="76" applyFont="1" applyBorder="1" applyAlignment="1">
      <alignment horizontal="center" vertical="center" shrinkToFit="1"/>
    </xf>
    <xf numFmtId="0" fontId="57" fillId="0" borderId="44" xfId="76" applyFont="1" applyBorder="1" applyAlignment="1">
      <alignment horizontal="center" vertical="center" shrinkToFit="1"/>
    </xf>
    <xf numFmtId="0" fontId="57" fillId="0" borderId="169" xfId="76" applyFont="1" applyBorder="1" applyAlignment="1">
      <alignment horizontal="center" vertical="center" shrinkToFit="1"/>
    </xf>
    <xf numFmtId="0" fontId="57" fillId="0" borderId="30" xfId="76" applyFont="1" applyBorder="1" applyAlignment="1">
      <alignment horizontal="center" vertical="center"/>
    </xf>
    <xf numFmtId="0" fontId="57" fillId="0" borderId="15" xfId="76" applyFont="1" applyBorder="1" applyAlignment="1">
      <alignment horizontal="center" vertical="center"/>
    </xf>
    <xf numFmtId="0" fontId="57" fillId="0" borderId="31" xfId="76" applyFont="1" applyBorder="1" applyAlignment="1">
      <alignment horizontal="center" vertical="center"/>
    </xf>
    <xf numFmtId="0" fontId="57" fillId="0" borderId="56" xfId="76" applyFont="1" applyBorder="1" applyAlignment="1">
      <alignment horizontal="center" vertical="center"/>
    </xf>
    <xf numFmtId="0" fontId="57" fillId="0" borderId="44" xfId="76" applyFont="1" applyBorder="1" applyAlignment="1">
      <alignment horizontal="center" vertical="center"/>
    </xf>
    <xf numFmtId="0" fontId="57" fillId="0" borderId="169" xfId="76" applyFont="1" applyBorder="1" applyAlignment="1">
      <alignment horizontal="center" vertical="center"/>
    </xf>
    <xf numFmtId="0" fontId="57" fillId="0" borderId="45" xfId="76" applyFont="1" applyBorder="1" applyAlignment="1">
      <alignment horizontal="center" vertical="center"/>
    </xf>
    <xf numFmtId="0" fontId="57" fillId="0" borderId="82" xfId="76" applyFont="1" applyBorder="1" applyAlignment="1">
      <alignment horizontal="center" vertical="center"/>
    </xf>
    <xf numFmtId="0" fontId="60" fillId="0" borderId="0" xfId="76" applyFont="1" applyAlignment="1">
      <alignment horizontal="left" vertical="center"/>
    </xf>
    <xf numFmtId="0" fontId="57" fillId="0" borderId="35" xfId="76" applyFont="1" applyBorder="1" applyAlignment="1">
      <alignment horizontal="center" vertical="center"/>
    </xf>
    <xf numFmtId="0" fontId="57" fillId="0" borderId="70" xfId="76" applyFont="1" applyBorder="1" applyAlignment="1">
      <alignment horizontal="center" vertical="center"/>
    </xf>
    <xf numFmtId="0" fontId="57" fillId="0" borderId="158" xfId="76" applyFont="1" applyBorder="1" applyAlignment="1">
      <alignment horizontal="center" vertical="center"/>
    </xf>
    <xf numFmtId="0" fontId="57" fillId="0" borderId="81" xfId="76" applyFont="1" applyBorder="1" applyAlignment="1">
      <alignment horizontal="center" vertical="center"/>
    </xf>
    <xf numFmtId="0" fontId="57" fillId="0" borderId="96" xfId="76" applyFont="1" applyBorder="1" applyAlignment="1">
      <alignment horizontal="center" vertical="center"/>
    </xf>
    <xf numFmtId="0" fontId="60" fillId="0" borderId="26" xfId="76" applyFont="1" applyBorder="1" applyAlignment="1">
      <alignment horizontal="left" vertical="center" wrapText="1"/>
    </xf>
    <xf numFmtId="0" fontId="60" fillId="0" borderId="0" xfId="76" applyFont="1" applyAlignment="1">
      <alignment horizontal="left" vertical="center" wrapText="1"/>
    </xf>
    <xf numFmtId="0" fontId="60" fillId="0" borderId="0" xfId="76" applyFont="1" applyAlignment="1">
      <alignment horizontal="left" vertical="top" wrapText="1"/>
    </xf>
    <xf numFmtId="0" fontId="60" fillId="0" borderId="0" xfId="76" applyFont="1" applyAlignment="1">
      <alignment horizontal="left" vertical="top"/>
    </xf>
    <xf numFmtId="0" fontId="82" fillId="25" borderId="0" xfId="76" applyFont="1" applyFill="1" applyAlignment="1">
      <alignment horizontal="center" vertical="center"/>
    </xf>
    <xf numFmtId="0" fontId="57" fillId="0" borderId="194" xfId="76" applyFont="1" applyBorder="1" applyAlignment="1">
      <alignment horizontal="center" vertical="center" shrinkToFit="1"/>
    </xf>
    <xf numFmtId="0" fontId="57" fillId="0" borderId="195" xfId="76" applyFont="1" applyBorder="1" applyAlignment="1">
      <alignment horizontal="center" vertical="center" shrinkToFit="1"/>
    </xf>
    <xf numFmtId="0" fontId="57" fillId="0" borderId="196" xfId="76" applyFont="1" applyBorder="1" applyAlignment="1">
      <alignment horizontal="center" vertical="center" shrinkToFit="1"/>
    </xf>
    <xf numFmtId="0" fontId="57" fillId="0" borderId="197" xfId="76" applyFont="1" applyBorder="1" applyAlignment="1">
      <alignment horizontal="center" vertical="center" wrapText="1"/>
    </xf>
    <xf numFmtId="0" fontId="57" fillId="0" borderId="195" xfId="76" applyFont="1" applyBorder="1" applyAlignment="1">
      <alignment horizontal="center" vertical="center" wrapText="1"/>
    </xf>
    <xf numFmtId="0" fontId="57" fillId="0" borderId="196" xfId="76" applyFont="1" applyBorder="1" applyAlignment="1">
      <alignment horizontal="center" vertical="center" wrapText="1"/>
    </xf>
    <xf numFmtId="0" fontId="57" fillId="0" borderId="50" xfId="76" applyFont="1" applyBorder="1" applyAlignment="1">
      <alignment horizontal="center" vertical="center" wrapText="1" shrinkToFit="1"/>
    </xf>
    <xf numFmtId="0" fontId="57" fillId="0" borderId="26" xfId="76" applyFont="1" applyBorder="1" applyAlignment="1">
      <alignment horizontal="center" vertical="center" wrapText="1" shrinkToFit="1"/>
    </xf>
    <xf numFmtId="0" fontId="57" fillId="0" borderId="51" xfId="76" applyFont="1" applyBorder="1" applyAlignment="1">
      <alignment horizontal="center" vertical="center" wrapText="1" shrinkToFit="1"/>
    </xf>
    <xf numFmtId="0" fontId="57" fillId="0" borderId="197" xfId="76" applyFont="1" applyBorder="1" applyAlignment="1">
      <alignment horizontal="center" vertical="center" wrapText="1" shrinkToFit="1"/>
    </xf>
    <xf numFmtId="0" fontId="57" fillId="0" borderId="195" xfId="76" applyFont="1" applyBorder="1" applyAlignment="1">
      <alignment horizontal="center" vertical="center" wrapText="1" shrinkToFit="1"/>
    </xf>
    <xf numFmtId="0" fontId="57" fillId="0" borderId="196" xfId="76" applyFont="1" applyBorder="1" applyAlignment="1">
      <alignment horizontal="center" vertical="center" wrapText="1" shrinkToFit="1"/>
    </xf>
    <xf numFmtId="0" fontId="57" fillId="0" borderId="50" xfId="76" applyFont="1" applyBorder="1" applyAlignment="1">
      <alignment horizontal="center" vertical="center" shrinkToFit="1"/>
    </xf>
    <xf numFmtId="0" fontId="57" fillId="0" borderId="197" xfId="76" applyFont="1" applyBorder="1" applyAlignment="1">
      <alignment horizontal="center" vertical="center" shrinkToFit="1"/>
    </xf>
    <xf numFmtId="0" fontId="57" fillId="0" borderId="198" xfId="76" applyFont="1" applyBorder="1" applyAlignment="1">
      <alignment horizontal="center" vertical="center" shrinkToFit="1"/>
    </xf>
    <xf numFmtId="0" fontId="57" fillId="0" borderId="199" xfId="76" applyFont="1" applyBorder="1" applyAlignment="1">
      <alignment horizontal="center" vertical="center" shrinkToFit="1"/>
    </xf>
    <xf numFmtId="0" fontId="57" fillId="0" borderId="200" xfId="76" applyFont="1" applyBorder="1" applyAlignment="1">
      <alignment horizontal="center" vertical="center" shrinkToFit="1"/>
    </xf>
    <xf numFmtId="0" fontId="57" fillId="32" borderId="180" xfId="76" applyFont="1" applyFill="1" applyBorder="1" applyAlignment="1">
      <alignment horizontal="center" vertical="center" wrapText="1" shrinkToFit="1"/>
    </xf>
    <xf numFmtId="0" fontId="57" fillId="32" borderId="181" xfId="76" applyFont="1" applyFill="1" applyBorder="1" applyAlignment="1">
      <alignment horizontal="center" vertical="center" wrapText="1" shrinkToFit="1"/>
    </xf>
    <xf numFmtId="0" fontId="57" fillId="32" borderId="182" xfId="76" applyFont="1" applyFill="1" applyBorder="1" applyAlignment="1">
      <alignment horizontal="center" vertical="center" wrapText="1" shrinkToFit="1"/>
    </xf>
    <xf numFmtId="179" fontId="57" fillId="0" borderId="191" xfId="76" applyNumberFormat="1" applyFont="1" applyBorder="1" applyAlignment="1">
      <alignment horizontal="center" vertical="center" shrinkToFit="1"/>
    </xf>
    <xf numFmtId="179" fontId="57" fillId="0" borderId="192" xfId="76" applyNumberFormat="1" applyFont="1" applyBorder="1" applyAlignment="1">
      <alignment horizontal="center" vertical="center" shrinkToFit="1"/>
    </xf>
    <xf numFmtId="179" fontId="57" fillId="0" borderId="296" xfId="76" applyNumberFormat="1" applyFont="1" applyBorder="1" applyAlignment="1">
      <alignment horizontal="center" vertical="center" shrinkToFit="1"/>
    </xf>
    <xf numFmtId="0" fontId="57" fillId="0" borderId="119" xfId="76" applyFont="1" applyBorder="1" applyAlignment="1">
      <alignment horizontal="center" vertical="top" textRotation="255" shrinkToFit="1"/>
    </xf>
    <xf numFmtId="0" fontId="57" fillId="0" borderId="68" xfId="76" applyFont="1" applyBorder="1" applyAlignment="1">
      <alignment horizontal="center" vertical="top" textRotation="255" shrinkToFit="1"/>
    </xf>
    <xf numFmtId="0" fontId="57" fillId="0" borderId="69" xfId="76" applyFont="1" applyBorder="1" applyAlignment="1">
      <alignment horizontal="center" vertical="top" textRotation="255" shrinkToFit="1"/>
    </xf>
    <xf numFmtId="0" fontId="57" fillId="0" borderId="50" xfId="76" applyFont="1" applyBorder="1" applyAlignment="1">
      <alignment horizontal="left" vertical="center" shrinkToFit="1"/>
    </xf>
    <xf numFmtId="0" fontId="57" fillId="0" borderId="26" xfId="76" applyFont="1" applyBorder="1" applyAlignment="1">
      <alignment horizontal="left" vertical="center" shrinkToFit="1"/>
    </xf>
    <xf numFmtId="0" fontId="57" fillId="0" borderId="51" xfId="76" applyFont="1" applyBorder="1" applyAlignment="1">
      <alignment horizontal="left" vertical="center" shrinkToFit="1"/>
    </xf>
    <xf numFmtId="0" fontId="57" fillId="0" borderId="17" xfId="76" applyFont="1" applyBorder="1" applyAlignment="1">
      <alignment horizontal="left" vertical="center" shrinkToFit="1"/>
    </xf>
    <xf numFmtId="0" fontId="57" fillId="0" borderId="0" xfId="76" applyFont="1" applyAlignment="1">
      <alignment horizontal="left" vertical="center" shrinkToFit="1"/>
    </xf>
    <xf numFmtId="0" fontId="57" fillId="0" borderId="18" xfId="76" applyFont="1" applyBorder="1" applyAlignment="1">
      <alignment horizontal="left" vertical="center" shrinkToFit="1"/>
    </xf>
    <xf numFmtId="0" fontId="57" fillId="0" borderId="27" xfId="76" applyFont="1" applyBorder="1" applyAlignment="1">
      <alignment horizontal="left" vertical="center" shrinkToFit="1"/>
    </xf>
    <xf numFmtId="0" fontId="57" fillId="0" borderId="16" xfId="76" applyFont="1" applyBorder="1" applyAlignment="1">
      <alignment horizontal="left" vertical="center" shrinkToFit="1"/>
    </xf>
    <xf numFmtId="0" fontId="57" fillId="0" borderId="28" xfId="76" applyFont="1" applyBorder="1" applyAlignment="1">
      <alignment horizontal="left" vertical="center" shrinkToFit="1"/>
    </xf>
    <xf numFmtId="0" fontId="57" fillId="0" borderId="184" xfId="76" applyFont="1" applyBorder="1" applyAlignment="1">
      <alignment horizontal="left" vertical="center" shrinkToFit="1"/>
    </xf>
    <xf numFmtId="0" fontId="57" fillId="0" borderId="185" xfId="76" applyFont="1" applyBorder="1" applyAlignment="1">
      <alignment horizontal="left" vertical="center" shrinkToFit="1"/>
    </xf>
    <xf numFmtId="0" fontId="57" fillId="0" borderId="186" xfId="76" applyFont="1" applyBorder="1" applyAlignment="1">
      <alignment horizontal="left" vertical="center" shrinkToFit="1"/>
    </xf>
    <xf numFmtId="0" fontId="57" fillId="0" borderId="171" xfId="76" applyFont="1" applyBorder="1" applyAlignment="1">
      <alignment horizontal="left" vertical="center" shrinkToFit="1"/>
    </xf>
    <xf numFmtId="0" fontId="57" fillId="0" borderId="172" xfId="76" applyFont="1" applyBorder="1" applyAlignment="1">
      <alignment horizontal="left" vertical="center" shrinkToFit="1"/>
    </xf>
    <xf numFmtId="0" fontId="57" fillId="0" borderId="173" xfId="76" applyFont="1" applyBorder="1" applyAlignment="1">
      <alignment horizontal="left" vertical="center" shrinkToFit="1"/>
    </xf>
    <xf numFmtId="0" fontId="57" fillId="0" borderId="177" xfId="76" applyFont="1" applyBorder="1" applyAlignment="1">
      <alignment horizontal="left" vertical="center" shrinkToFit="1"/>
    </xf>
    <xf numFmtId="0" fontId="57" fillId="0" borderId="178" xfId="76" applyFont="1" applyBorder="1" applyAlignment="1">
      <alignment horizontal="left" vertical="center" shrinkToFit="1"/>
    </xf>
    <xf numFmtId="0" fontId="57" fillId="0" borderId="179" xfId="76" applyFont="1" applyBorder="1" applyAlignment="1">
      <alignment horizontal="left" vertical="center" shrinkToFit="1"/>
    </xf>
    <xf numFmtId="0" fontId="57" fillId="32" borderId="50" xfId="76" applyFont="1" applyFill="1" applyBorder="1" applyAlignment="1">
      <alignment horizontal="left" vertical="center" wrapText="1" shrinkToFit="1"/>
    </xf>
    <xf numFmtId="0" fontId="57" fillId="32" borderId="26" xfId="76" applyFont="1" applyFill="1" applyBorder="1" applyAlignment="1">
      <alignment horizontal="left" vertical="center" wrapText="1" shrinkToFit="1"/>
    </xf>
    <xf numFmtId="0" fontId="57" fillId="32" borderId="51" xfId="76" applyFont="1" applyFill="1" applyBorder="1" applyAlignment="1">
      <alignment horizontal="left" vertical="center" wrapText="1" shrinkToFit="1"/>
    </xf>
    <xf numFmtId="0" fontId="57" fillId="32" borderId="17" xfId="76" applyFont="1" applyFill="1" applyBorder="1" applyAlignment="1">
      <alignment horizontal="left" vertical="center" wrapText="1" shrinkToFit="1"/>
    </xf>
    <xf numFmtId="0" fontId="57" fillId="32" borderId="0" xfId="76" applyFont="1" applyFill="1" applyAlignment="1">
      <alignment horizontal="left" vertical="center" wrapText="1" shrinkToFit="1"/>
    </xf>
    <xf numFmtId="0" fontId="57" fillId="32" borderId="18" xfId="76" applyFont="1" applyFill="1" applyBorder="1" applyAlignment="1">
      <alignment horizontal="left" vertical="center" wrapText="1" shrinkToFit="1"/>
    </xf>
    <xf numFmtId="0" fontId="57" fillId="32" borderId="27" xfId="76" applyFont="1" applyFill="1" applyBorder="1" applyAlignment="1">
      <alignment horizontal="left" vertical="center" wrapText="1" shrinkToFit="1"/>
    </xf>
    <xf numFmtId="0" fontId="57" fillId="32" borderId="16" xfId="76" applyFont="1" applyFill="1" applyBorder="1" applyAlignment="1">
      <alignment horizontal="left" vertical="center" wrapText="1" shrinkToFit="1"/>
    </xf>
    <xf numFmtId="0" fontId="57" fillId="32" borderId="28" xfId="76" applyFont="1" applyFill="1" applyBorder="1" applyAlignment="1">
      <alignment horizontal="left" vertical="center" wrapText="1" shrinkToFit="1"/>
    </xf>
    <xf numFmtId="0" fontId="75" fillId="32" borderId="50" xfId="76" applyFont="1" applyFill="1" applyBorder="1" applyAlignment="1">
      <alignment horizontal="left" vertical="center" wrapText="1" shrinkToFit="1"/>
    </xf>
    <xf numFmtId="0" fontId="75" fillId="32" borderId="26" xfId="76" applyFont="1" applyFill="1" applyBorder="1" applyAlignment="1">
      <alignment horizontal="left" vertical="center" wrapText="1" shrinkToFit="1"/>
    </xf>
    <xf numFmtId="0" fontId="75" fillId="32" borderId="51" xfId="76" applyFont="1" applyFill="1" applyBorder="1" applyAlignment="1">
      <alignment horizontal="left" vertical="center" wrapText="1" shrinkToFit="1"/>
    </xf>
    <xf numFmtId="0" fontId="75" fillId="32" borderId="17" xfId="76" applyFont="1" applyFill="1" applyBorder="1" applyAlignment="1">
      <alignment horizontal="left" vertical="center" wrapText="1" shrinkToFit="1"/>
    </xf>
    <xf numFmtId="0" fontId="75" fillId="32" borderId="0" xfId="76" applyFont="1" applyFill="1" applyAlignment="1">
      <alignment horizontal="left" vertical="center" wrapText="1" shrinkToFit="1"/>
    </xf>
    <xf numFmtId="0" fontId="75" fillId="32" borderId="18" xfId="76" applyFont="1" applyFill="1" applyBorder="1" applyAlignment="1">
      <alignment horizontal="left" vertical="center" wrapText="1" shrinkToFit="1"/>
    </xf>
    <xf numFmtId="0" fontId="75" fillId="32" borderId="27" xfId="76" applyFont="1" applyFill="1" applyBorder="1" applyAlignment="1">
      <alignment horizontal="left" vertical="center" wrapText="1" shrinkToFit="1"/>
    </xf>
    <xf numFmtId="0" fontId="75" fillId="32" borderId="16" xfId="76" applyFont="1" applyFill="1" applyBorder="1" applyAlignment="1">
      <alignment horizontal="left" vertical="center" wrapText="1" shrinkToFit="1"/>
    </xf>
    <xf numFmtId="0" fontId="75" fillId="32" borderId="28" xfId="76" applyFont="1" applyFill="1" applyBorder="1" applyAlignment="1">
      <alignment horizontal="left" vertical="center" wrapText="1" shrinkToFit="1"/>
    </xf>
    <xf numFmtId="0" fontId="57" fillId="32" borderId="26" xfId="76" applyFont="1" applyFill="1" applyBorder="1" applyAlignment="1">
      <alignment horizontal="left" vertical="center" shrinkToFit="1"/>
    </xf>
    <xf numFmtId="0" fontId="57" fillId="32" borderId="51" xfId="76" applyFont="1" applyFill="1" applyBorder="1" applyAlignment="1">
      <alignment horizontal="left" vertical="center" shrinkToFit="1"/>
    </xf>
    <xf numFmtId="0" fontId="57" fillId="32" borderId="17" xfId="76" applyFont="1" applyFill="1" applyBorder="1" applyAlignment="1">
      <alignment horizontal="left" vertical="center" shrinkToFit="1"/>
    </xf>
    <xf numFmtId="0" fontId="57" fillId="32" borderId="0" xfId="76" applyFont="1" applyFill="1" applyAlignment="1">
      <alignment horizontal="left" vertical="center" shrinkToFit="1"/>
    </xf>
    <xf numFmtId="0" fontId="57" fillId="32" borderId="18" xfId="76" applyFont="1" applyFill="1" applyBorder="1" applyAlignment="1">
      <alignment horizontal="left" vertical="center" shrinkToFit="1"/>
    </xf>
    <xf numFmtId="0" fontId="57" fillId="32" borderId="27" xfId="76" applyFont="1" applyFill="1" applyBorder="1" applyAlignment="1">
      <alignment horizontal="left" vertical="center" shrinkToFit="1"/>
    </xf>
    <xf numFmtId="0" fontId="57" fillId="32" borderId="16" xfId="76" applyFont="1" applyFill="1" applyBorder="1" applyAlignment="1">
      <alignment horizontal="left" vertical="center" shrinkToFit="1"/>
    </xf>
    <xf numFmtId="0" fontId="57" fillId="32" borderId="28" xfId="76" applyFont="1" applyFill="1" applyBorder="1" applyAlignment="1">
      <alignment horizontal="left" vertical="center" shrinkToFit="1"/>
    </xf>
    <xf numFmtId="0" fontId="83" fillId="37" borderId="49" xfId="76" applyFont="1" applyFill="1" applyBorder="1" applyAlignment="1">
      <alignment horizontal="left" vertical="center" wrapText="1" shrinkToFit="1"/>
    </xf>
    <xf numFmtId="0" fontId="83" fillId="37" borderId="48" xfId="76" applyFont="1" applyFill="1" applyBorder="1" applyAlignment="1">
      <alignment horizontal="left" vertical="center" shrinkToFit="1"/>
    </xf>
    <xf numFmtId="0" fontId="83" fillId="37" borderId="126" xfId="76" applyFont="1" applyFill="1" applyBorder="1" applyAlignment="1">
      <alignment horizontal="left" vertical="center" shrinkToFit="1"/>
    </xf>
    <xf numFmtId="0" fontId="68" fillId="48" borderId="49" xfId="76" applyFont="1" applyFill="1" applyBorder="1" applyAlignment="1">
      <alignment horizontal="center" vertical="center" shrinkToFit="1"/>
    </xf>
    <xf numFmtId="0" fontId="68" fillId="48" borderId="48" xfId="76" applyFont="1" applyFill="1" applyBorder="1" applyAlignment="1">
      <alignment horizontal="center" vertical="center" shrinkToFit="1"/>
    </xf>
    <xf numFmtId="0" fontId="68" fillId="48" borderId="126" xfId="76" applyFont="1" applyFill="1" applyBorder="1" applyAlignment="1">
      <alignment horizontal="center" vertical="center" shrinkToFit="1"/>
    </xf>
    <xf numFmtId="0" fontId="57" fillId="0" borderId="187" xfId="76" applyFont="1" applyBorder="1" applyAlignment="1">
      <alignment horizontal="center" vertical="center" shrinkToFit="1"/>
    </xf>
    <xf numFmtId="0" fontId="57" fillId="0" borderId="181" xfId="76" applyFont="1" applyBorder="1" applyAlignment="1">
      <alignment horizontal="center" vertical="center" shrinkToFit="1"/>
    </xf>
    <xf numFmtId="0" fontId="57" fillId="0" borderId="182" xfId="76" applyFont="1" applyBorder="1" applyAlignment="1">
      <alignment horizontal="center" vertical="center" shrinkToFit="1"/>
    </xf>
    <xf numFmtId="0" fontId="57" fillId="0" borderId="188" xfId="76" applyFont="1" applyBorder="1" applyAlignment="1">
      <alignment horizontal="center" vertical="center" shrinkToFit="1"/>
    </xf>
    <xf numFmtId="0" fontId="57" fillId="0" borderId="189" xfId="76" applyFont="1" applyBorder="1" applyAlignment="1">
      <alignment horizontal="center" vertical="center" shrinkToFit="1"/>
    </xf>
    <xf numFmtId="0" fontId="57" fillId="0" borderId="190" xfId="76" applyFont="1" applyBorder="1" applyAlignment="1">
      <alignment horizontal="center" vertical="center" shrinkToFit="1"/>
    </xf>
    <xf numFmtId="0" fontId="57" fillId="0" borderId="191" xfId="76" applyFont="1" applyBorder="1" applyAlignment="1">
      <alignment horizontal="left" vertical="center" shrinkToFit="1"/>
    </xf>
    <xf numFmtId="0" fontId="57" fillId="0" borderId="192" xfId="76" applyFont="1" applyBorder="1" applyAlignment="1">
      <alignment horizontal="left" vertical="center" shrinkToFit="1"/>
    </xf>
    <xf numFmtId="0" fontId="57" fillId="0" borderId="193" xfId="76" applyFont="1" applyBorder="1" applyAlignment="1">
      <alignment horizontal="left" vertical="center" shrinkToFit="1"/>
    </xf>
    <xf numFmtId="0" fontId="83" fillId="37" borderId="27" xfId="76" applyFont="1" applyFill="1" applyBorder="1" applyAlignment="1">
      <alignment horizontal="left" vertical="center" shrinkToFit="1"/>
    </xf>
    <xf numFmtId="0" fontId="83" fillId="37" borderId="16" xfId="76" applyFont="1" applyFill="1" applyBorder="1" applyAlignment="1">
      <alignment horizontal="left" vertical="center" shrinkToFit="1"/>
    </xf>
    <xf numFmtId="0" fontId="83" fillId="37" borderId="28" xfId="76" applyFont="1" applyFill="1" applyBorder="1" applyAlignment="1">
      <alignment horizontal="left" vertical="center" shrinkToFit="1"/>
    </xf>
    <xf numFmtId="0" fontId="68" fillId="48" borderId="20" xfId="76" applyFont="1" applyFill="1" applyBorder="1" applyAlignment="1">
      <alignment horizontal="center" vertical="center" shrinkToFit="1"/>
    </xf>
    <xf numFmtId="0" fontId="68" fillId="48" borderId="13" xfId="76" applyFont="1" applyFill="1" applyBorder="1" applyAlignment="1">
      <alignment horizontal="center" vertical="center" shrinkToFit="1"/>
    </xf>
    <xf numFmtId="0" fontId="68" fillId="48" borderId="12" xfId="76" applyFont="1" applyFill="1" applyBorder="1" applyAlignment="1">
      <alignment horizontal="center" vertical="center" shrinkToFit="1"/>
    </xf>
    <xf numFmtId="0" fontId="83" fillId="37" borderId="20" xfId="76" applyFont="1" applyFill="1" applyBorder="1" applyAlignment="1">
      <alignment horizontal="left" vertical="center" shrinkToFit="1"/>
    </xf>
    <xf numFmtId="0" fontId="83" fillId="37" borderId="13" xfId="76" applyFont="1" applyFill="1" applyBorder="1" applyAlignment="1">
      <alignment horizontal="left" vertical="center" shrinkToFit="1"/>
    </xf>
    <xf numFmtId="0" fontId="83" fillId="37" borderId="12" xfId="76" applyFont="1" applyFill="1" applyBorder="1" applyAlignment="1">
      <alignment horizontal="left" vertical="center" shrinkToFit="1"/>
    </xf>
    <xf numFmtId="0" fontId="68" fillId="48" borderId="20" xfId="76" applyFont="1" applyFill="1" applyBorder="1" applyAlignment="1">
      <alignment horizontal="center" vertical="center" wrapText="1" shrinkToFit="1"/>
    </xf>
    <xf numFmtId="0" fontId="68" fillId="48" borderId="13" xfId="76" applyFont="1" applyFill="1" applyBorder="1" applyAlignment="1">
      <alignment horizontal="center" vertical="center" wrapText="1" shrinkToFit="1"/>
    </xf>
    <xf numFmtId="0" fontId="68" fillId="48" borderId="12" xfId="76" applyFont="1" applyFill="1" applyBorder="1" applyAlignment="1">
      <alignment horizontal="center" vertical="center" wrapText="1" shrinkToFit="1"/>
    </xf>
    <xf numFmtId="179" fontId="57" fillId="0" borderId="20" xfId="76" applyNumberFormat="1" applyFont="1" applyBorder="1" applyAlignment="1">
      <alignment horizontal="center" vertical="center" shrinkToFit="1"/>
    </xf>
    <xf numFmtId="179" fontId="57" fillId="0" borderId="13" xfId="76" applyNumberFormat="1" applyFont="1" applyBorder="1" applyAlignment="1">
      <alignment horizontal="center" vertical="center" shrinkToFit="1"/>
    </xf>
    <xf numFmtId="179" fontId="57" fillId="0" borderId="14" xfId="76" applyNumberFormat="1" applyFont="1" applyBorder="1" applyAlignment="1">
      <alignment horizontal="center" vertical="center" shrinkToFit="1"/>
    </xf>
    <xf numFmtId="179" fontId="57" fillId="0" borderId="49" xfId="76" applyNumberFormat="1" applyFont="1" applyBorder="1" applyAlignment="1">
      <alignment horizontal="center" vertical="center" shrinkToFit="1"/>
    </xf>
    <xf numFmtId="179" fontId="57" fillId="0" borderId="48" xfId="76" applyNumberFormat="1" applyFont="1" applyBorder="1" applyAlignment="1">
      <alignment horizontal="center" vertical="center" shrinkToFit="1"/>
    </xf>
    <xf numFmtId="179" fontId="57" fillId="0" borderId="86" xfId="76" applyNumberFormat="1" applyFont="1" applyBorder="1" applyAlignment="1">
      <alignment horizontal="center" vertical="center" shrinkToFit="1"/>
    </xf>
    <xf numFmtId="0" fontId="84" fillId="37" borderId="13" xfId="76" applyFont="1" applyFill="1" applyBorder="1" applyAlignment="1">
      <alignment horizontal="left" vertical="center" shrinkToFit="1"/>
    </xf>
    <xf numFmtId="0" fontId="84" fillId="37" borderId="12" xfId="76" applyFont="1" applyFill="1" applyBorder="1" applyAlignment="1">
      <alignment horizontal="left" vertical="center" shrinkToFit="1"/>
    </xf>
    <xf numFmtId="0" fontId="57" fillId="0" borderId="17" xfId="76" applyFont="1" applyBorder="1" applyAlignment="1">
      <alignment horizontal="left" vertical="center" wrapText="1" shrinkToFit="1"/>
    </xf>
    <xf numFmtId="0" fontId="57" fillId="0" borderId="0" xfId="76" applyFont="1" applyAlignment="1">
      <alignment horizontal="left" vertical="center" wrapText="1" shrinkToFit="1"/>
    </xf>
    <xf numFmtId="0" fontId="57" fillId="0" borderId="18" xfId="76" applyFont="1" applyBorder="1" applyAlignment="1">
      <alignment horizontal="left" vertical="center" wrapText="1" shrinkToFit="1"/>
    </xf>
    <xf numFmtId="0" fontId="57" fillId="0" borderId="27" xfId="76" applyFont="1" applyBorder="1" applyAlignment="1">
      <alignment horizontal="left" vertical="center" wrapText="1" shrinkToFit="1"/>
    </xf>
    <xf numFmtId="0" fontId="57" fillId="0" borderId="16" xfId="76" applyFont="1" applyBorder="1" applyAlignment="1">
      <alignment horizontal="left" vertical="center" wrapText="1" shrinkToFit="1"/>
    </xf>
    <xf numFmtId="0" fontId="57" fillId="0" borderId="28" xfId="76" applyFont="1" applyBorder="1" applyAlignment="1">
      <alignment horizontal="left" vertical="center" wrapText="1" shrinkToFit="1"/>
    </xf>
    <xf numFmtId="0" fontId="57" fillId="0" borderId="171" xfId="76" applyFont="1" applyBorder="1" applyAlignment="1">
      <alignment horizontal="left" vertical="center" wrapText="1" shrinkToFit="1"/>
    </xf>
    <xf numFmtId="0" fontId="57" fillId="0" borderId="172" xfId="76" applyFont="1" applyBorder="1" applyAlignment="1">
      <alignment horizontal="left" vertical="center" wrapText="1" shrinkToFit="1"/>
    </xf>
    <xf numFmtId="0" fontId="57" fillId="0" borderId="173" xfId="76" applyFont="1" applyBorder="1" applyAlignment="1">
      <alignment horizontal="left" vertical="center" wrapText="1" shrinkToFit="1"/>
    </xf>
    <xf numFmtId="0" fontId="57" fillId="0" borderId="177" xfId="57" applyFont="1" applyBorder="1" applyAlignment="1">
      <alignment horizontal="left" vertical="center" wrapText="1" shrinkToFit="1"/>
    </xf>
    <xf numFmtId="0" fontId="57" fillId="0" borderId="178" xfId="57" applyFont="1" applyBorder="1" applyAlignment="1">
      <alignment horizontal="left" vertical="center" wrapText="1" shrinkToFit="1"/>
    </xf>
    <xf numFmtId="0" fontId="57" fillId="0" borderId="179" xfId="57" applyFont="1" applyBorder="1" applyAlignment="1">
      <alignment horizontal="left" vertical="center" wrapText="1" shrinkToFit="1"/>
    </xf>
    <xf numFmtId="0" fontId="57" fillId="32" borderId="27" xfId="57" applyFont="1" applyFill="1" applyBorder="1" applyAlignment="1">
      <alignment horizontal="left" vertical="center" wrapText="1" shrinkToFit="1"/>
    </xf>
    <xf numFmtId="0" fontId="57" fillId="32" borderId="16" xfId="57" applyFont="1" applyFill="1" applyBorder="1" applyAlignment="1">
      <alignment horizontal="left" vertical="center" wrapText="1" shrinkToFit="1"/>
    </xf>
    <xf numFmtId="0" fontId="57" fillId="32" borderId="28" xfId="57" applyFont="1" applyFill="1" applyBorder="1" applyAlignment="1">
      <alignment horizontal="left" vertical="center" wrapText="1" shrinkToFit="1"/>
    </xf>
    <xf numFmtId="0" fontId="75" fillId="0" borderId="171" xfId="76" applyFont="1" applyBorder="1" applyAlignment="1">
      <alignment horizontal="left" vertical="center" wrapText="1" shrinkToFit="1"/>
    </xf>
    <xf numFmtId="0" fontId="75" fillId="0" borderId="172" xfId="76" applyFont="1" applyBorder="1" applyAlignment="1">
      <alignment horizontal="left" vertical="center" wrapText="1" shrinkToFit="1"/>
    </xf>
    <xf numFmtId="0" fontId="75" fillId="0" borderId="173" xfId="76" applyFont="1" applyBorder="1" applyAlignment="1">
      <alignment horizontal="left" vertical="center" wrapText="1" shrinkToFit="1"/>
    </xf>
    <xf numFmtId="0" fontId="83" fillId="37" borderId="20" xfId="76" applyFont="1" applyFill="1" applyBorder="1" applyAlignment="1">
      <alignment horizontal="left" vertical="center" wrapText="1" shrinkToFit="1"/>
    </xf>
    <xf numFmtId="0" fontId="83" fillId="37" borderId="10" xfId="76" applyFont="1" applyFill="1" applyBorder="1" applyAlignment="1">
      <alignment horizontal="left" vertical="center" shrinkToFit="1"/>
    </xf>
    <xf numFmtId="0" fontId="57" fillId="0" borderId="30" xfId="76" applyFont="1" applyBorder="1" applyAlignment="1">
      <alignment horizontal="left" vertical="center" wrapText="1" shrinkToFit="1"/>
    </xf>
    <xf numFmtId="0" fontId="57" fillId="0" borderId="15" xfId="76" applyFont="1" applyBorder="1" applyAlignment="1">
      <alignment horizontal="left" vertical="center" wrapText="1" shrinkToFit="1"/>
    </xf>
    <xf numFmtId="0" fontId="57" fillId="0" borderId="31" xfId="76" applyFont="1" applyBorder="1" applyAlignment="1">
      <alignment horizontal="left" vertical="center" wrapText="1" shrinkToFit="1"/>
    </xf>
    <xf numFmtId="0" fontId="57" fillId="0" borderId="174" xfId="57" applyFont="1" applyBorder="1" applyAlignment="1">
      <alignment horizontal="center" vertical="center" shrinkToFit="1"/>
    </xf>
    <xf numFmtId="0" fontId="57" fillId="0" borderId="175" xfId="57" applyFont="1" applyBorder="1" applyAlignment="1">
      <alignment horizontal="center" vertical="center" shrinkToFit="1"/>
    </xf>
    <xf numFmtId="0" fontId="57" fillId="0" borderId="176" xfId="57" applyFont="1" applyBorder="1" applyAlignment="1">
      <alignment horizontal="center" vertical="center" shrinkToFit="1"/>
    </xf>
    <xf numFmtId="0" fontId="57" fillId="0" borderId="171" xfId="57" applyFont="1" applyBorder="1" applyAlignment="1">
      <alignment horizontal="center" vertical="center" shrinkToFit="1"/>
    </xf>
    <xf numFmtId="0" fontId="57" fillId="0" borderId="172" xfId="57" applyFont="1" applyBorder="1" applyAlignment="1">
      <alignment horizontal="center" vertical="center" shrinkToFit="1"/>
    </xf>
    <xf numFmtId="0" fontId="57" fillId="0" borderId="173" xfId="57" applyFont="1" applyBorder="1" applyAlignment="1">
      <alignment horizontal="center" vertical="center" shrinkToFit="1"/>
    </xf>
    <xf numFmtId="0" fontId="57" fillId="0" borderId="177" xfId="57" applyFont="1" applyBorder="1" applyAlignment="1">
      <alignment horizontal="center" vertical="center" shrinkToFit="1"/>
    </xf>
    <xf numFmtId="0" fontId="57" fillId="0" borderId="178" xfId="57" applyFont="1" applyBorder="1" applyAlignment="1">
      <alignment horizontal="center" vertical="center" shrinkToFit="1"/>
    </xf>
    <xf numFmtId="0" fontId="57" fillId="0" borderId="179" xfId="57" applyFont="1" applyBorder="1" applyAlignment="1">
      <alignment horizontal="center" vertical="center" shrinkToFit="1"/>
    </xf>
    <xf numFmtId="0" fontId="57" fillId="0" borderId="174" xfId="62" applyFont="1" applyBorder="1" applyAlignment="1">
      <alignment horizontal="center" vertical="center"/>
    </xf>
    <xf numFmtId="0" fontId="57" fillId="0" borderId="175" xfId="62" applyFont="1" applyBorder="1" applyAlignment="1">
      <alignment horizontal="center" vertical="center"/>
    </xf>
    <xf numFmtId="0" fontId="57" fillId="0" borderId="176" xfId="62" applyFont="1" applyBorder="1" applyAlignment="1">
      <alignment horizontal="center" vertical="center"/>
    </xf>
    <xf numFmtId="0" fontId="57" fillId="0" borderId="171" xfId="62" applyFont="1" applyBorder="1" applyAlignment="1">
      <alignment horizontal="center" vertical="center"/>
    </xf>
    <xf numFmtId="0" fontId="57" fillId="0" borderId="172" xfId="62" applyFont="1" applyBorder="1" applyAlignment="1">
      <alignment horizontal="center" vertical="center"/>
    </xf>
    <xf numFmtId="0" fontId="57" fillId="0" borderId="173" xfId="62" applyFont="1" applyBorder="1" applyAlignment="1">
      <alignment horizontal="center" vertical="center"/>
    </xf>
    <xf numFmtId="0" fontId="57" fillId="0" borderId="177" xfId="62" applyFont="1" applyBorder="1" applyAlignment="1">
      <alignment horizontal="center" vertical="center"/>
    </xf>
    <xf numFmtId="0" fontId="57" fillId="0" borderId="178" xfId="62" applyFont="1" applyBorder="1" applyAlignment="1">
      <alignment horizontal="center" vertical="center"/>
    </xf>
    <xf numFmtId="0" fontId="57" fillId="0" borderId="179" xfId="62" applyFont="1" applyBorder="1" applyAlignment="1">
      <alignment horizontal="center" vertical="center"/>
    </xf>
    <xf numFmtId="0" fontId="75" fillId="0" borderId="174" xfId="62" applyFont="1" applyBorder="1" applyAlignment="1">
      <alignment horizontal="center" vertical="center"/>
    </xf>
    <xf numFmtId="0" fontId="75" fillId="0" borderId="175" xfId="62" applyFont="1" applyBorder="1" applyAlignment="1">
      <alignment horizontal="center" vertical="center"/>
    </xf>
    <xf numFmtId="0" fontId="75" fillId="0" borderId="176" xfId="62" applyFont="1" applyBorder="1" applyAlignment="1">
      <alignment horizontal="center" vertical="center"/>
    </xf>
    <xf numFmtId="0" fontId="75" fillId="0" borderId="171" xfId="62" applyFont="1" applyBorder="1" applyAlignment="1">
      <alignment horizontal="center" vertical="center"/>
    </xf>
    <xf numFmtId="0" fontId="75" fillId="0" borderId="172" xfId="62" applyFont="1" applyBorder="1" applyAlignment="1">
      <alignment horizontal="center" vertical="center"/>
    </xf>
    <xf numFmtId="0" fontId="75" fillId="0" borderId="173" xfId="62" applyFont="1" applyBorder="1" applyAlignment="1">
      <alignment horizontal="center" vertical="center"/>
    </xf>
    <xf numFmtId="0" fontId="75" fillId="0" borderId="177" xfId="62" applyFont="1" applyBorder="1" applyAlignment="1">
      <alignment horizontal="center" vertical="center"/>
    </xf>
    <xf numFmtId="0" fontId="75" fillId="0" borderId="178" xfId="62" applyFont="1" applyBorder="1" applyAlignment="1">
      <alignment horizontal="center" vertical="center"/>
    </xf>
    <xf numFmtId="0" fontId="75" fillId="0" borderId="179" xfId="62" applyFont="1" applyBorder="1" applyAlignment="1">
      <alignment horizontal="center" vertical="center"/>
    </xf>
    <xf numFmtId="0" fontId="57" fillId="0" borderId="177" xfId="57" applyFont="1" applyBorder="1" applyAlignment="1">
      <alignment horizontal="left" vertical="center" shrinkToFit="1"/>
    </xf>
    <xf numFmtId="0" fontId="57" fillId="0" borderId="178" xfId="57" applyFont="1" applyBorder="1" applyAlignment="1">
      <alignment horizontal="left" vertical="center" shrinkToFit="1"/>
    </xf>
    <xf numFmtId="0" fontId="57" fillId="0" borderId="179" xfId="57" applyFont="1" applyBorder="1" applyAlignment="1">
      <alignment horizontal="left" vertical="center" shrinkToFit="1"/>
    </xf>
    <xf numFmtId="0" fontId="57" fillId="0" borderId="174" xfId="62" applyFont="1" applyBorder="1" applyAlignment="1">
      <alignment horizontal="left" vertical="center"/>
    </xf>
    <xf numFmtId="0" fontId="57" fillId="0" borderId="175" xfId="62" applyFont="1" applyBorder="1" applyAlignment="1">
      <alignment horizontal="left" vertical="center"/>
    </xf>
    <xf numFmtId="0" fontId="57" fillId="0" borderId="176" xfId="62" applyFont="1" applyBorder="1" applyAlignment="1">
      <alignment horizontal="left" vertical="center"/>
    </xf>
    <xf numFmtId="0" fontId="57" fillId="0" borderId="171" xfId="62" applyFont="1" applyBorder="1" applyAlignment="1">
      <alignment horizontal="left" vertical="center"/>
    </xf>
    <xf numFmtId="0" fontId="57" fillId="0" borderId="172" xfId="62" applyFont="1" applyBorder="1" applyAlignment="1">
      <alignment horizontal="left" vertical="center"/>
    </xf>
    <xf numFmtId="0" fontId="57" fillId="0" borderId="173" xfId="62" applyFont="1" applyBorder="1" applyAlignment="1">
      <alignment horizontal="left" vertical="center"/>
    </xf>
    <xf numFmtId="0" fontId="57" fillId="0" borderId="177" xfId="62" applyFont="1" applyBorder="1" applyAlignment="1">
      <alignment horizontal="left" vertical="center"/>
    </xf>
    <xf numFmtId="0" fontId="57" fillId="0" borderId="178" xfId="62" applyFont="1" applyBorder="1" applyAlignment="1">
      <alignment horizontal="left" vertical="center"/>
    </xf>
    <xf numFmtId="0" fontId="57" fillId="0" borderId="179" xfId="62" applyFont="1" applyBorder="1" applyAlignment="1">
      <alignment horizontal="left" vertical="center"/>
    </xf>
    <xf numFmtId="0" fontId="85" fillId="37" borderId="0" xfId="62" applyFont="1" applyFill="1" applyAlignment="1">
      <alignment horizontal="left" vertical="top" wrapText="1"/>
    </xf>
    <xf numFmtId="0" fontId="85" fillId="37" borderId="0" xfId="76" applyFont="1" applyFill="1" applyAlignment="1">
      <alignment horizontal="left" vertical="top" wrapText="1"/>
    </xf>
    <xf numFmtId="0" fontId="69" fillId="25" borderId="0" xfId="76" applyFont="1" applyFill="1" applyAlignment="1">
      <alignment horizontal="left" vertical="top" shrinkToFit="1"/>
    </xf>
    <xf numFmtId="0" fontId="85" fillId="37" borderId="0" xfId="76" applyFont="1" applyFill="1" applyAlignment="1">
      <alignment horizontal="left" vertical="top"/>
    </xf>
    <xf numFmtId="0" fontId="85" fillId="37" borderId="0" xfId="76" applyFont="1" applyFill="1" applyAlignment="1">
      <alignment horizontal="left" vertical="top" wrapText="1" shrinkToFit="1"/>
    </xf>
    <xf numFmtId="188" fontId="57" fillId="0" borderId="0" xfId="62" applyNumberFormat="1" applyFont="1" applyAlignment="1">
      <alignment horizontal="right" vertical="center"/>
    </xf>
    <xf numFmtId="0" fontId="55" fillId="0" borderId="0" xfId="62" applyFont="1" applyAlignment="1">
      <alignment horizontal="center" vertical="center"/>
    </xf>
    <xf numFmtId="0" fontId="55" fillId="0" borderId="20" xfId="62" applyFont="1" applyBorder="1" applyAlignment="1">
      <alignment horizontal="center" vertical="center"/>
    </xf>
    <xf numFmtId="0" fontId="55" fillId="0" borderId="13" xfId="62" applyFont="1" applyBorder="1" applyAlignment="1">
      <alignment horizontal="center" vertical="center"/>
    </xf>
    <xf numFmtId="0" fontId="55" fillId="0" borderId="12" xfId="62" applyFont="1" applyBorder="1" applyAlignment="1">
      <alignment horizontal="center" vertical="center"/>
    </xf>
    <xf numFmtId="0" fontId="57" fillId="0" borderId="20" xfId="62" applyFont="1" applyBorder="1" applyAlignment="1">
      <alignment horizontal="center" vertical="center"/>
    </xf>
    <xf numFmtId="0" fontId="57" fillId="0" borderId="13" xfId="62" applyFont="1" applyBorder="1" applyAlignment="1">
      <alignment horizontal="center" vertical="center"/>
    </xf>
    <xf numFmtId="0" fontId="57" fillId="0" borderId="12" xfId="62" applyFont="1" applyBorder="1" applyAlignment="1">
      <alignment horizontal="center" vertical="center"/>
    </xf>
    <xf numFmtId="0" fontId="57" fillId="0" borderId="43" xfId="62" applyFont="1" applyBorder="1" applyAlignment="1">
      <alignment horizontal="left" vertical="center"/>
    </xf>
    <xf numFmtId="0" fontId="57" fillId="0" borderId="41" xfId="62" applyFont="1" applyBorder="1" applyAlignment="1">
      <alignment horizontal="left" vertical="center"/>
    </xf>
    <xf numFmtId="0" fontId="57" fillId="0" borderId="72" xfId="62" applyFont="1" applyBorder="1" applyAlignment="1">
      <alignment horizontal="left" vertical="center"/>
    </xf>
    <xf numFmtId="0" fontId="57" fillId="0" borderId="0" xfId="62" applyFont="1" applyAlignment="1">
      <alignment horizontal="left" vertical="center" wrapText="1"/>
    </xf>
    <xf numFmtId="0" fontId="57" fillId="0" borderId="16" xfId="62" applyFont="1" applyBorder="1" applyAlignment="1">
      <alignment horizontal="left" vertical="center" wrapText="1"/>
    </xf>
    <xf numFmtId="0" fontId="56" fillId="0" borderId="10" xfId="62" applyFont="1" applyBorder="1">
      <alignment vertical="center"/>
    </xf>
    <xf numFmtId="0" fontId="56" fillId="32" borderId="10" xfId="62" applyFont="1" applyFill="1" applyBorder="1" applyAlignment="1">
      <alignment horizontal="center" vertical="center" wrapText="1"/>
    </xf>
    <xf numFmtId="0" fontId="69" fillId="0" borderId="201" xfId="59" applyFont="1" applyBorder="1" applyAlignment="1">
      <alignment horizontal="center" vertical="center"/>
    </xf>
    <xf numFmtId="0" fontId="69" fillId="0" borderId="202" xfId="59" applyFont="1" applyBorder="1" applyAlignment="1">
      <alignment horizontal="center" vertical="center"/>
    </xf>
    <xf numFmtId="0" fontId="69" fillId="0" borderId="203" xfId="59" applyFont="1" applyBorder="1" applyAlignment="1">
      <alignment horizontal="center" vertical="center"/>
    </xf>
    <xf numFmtId="0" fontId="69" fillId="0" borderId="204" xfId="59" applyFont="1" applyBorder="1" applyAlignment="1">
      <alignment horizontal="center" vertical="center"/>
    </xf>
    <xf numFmtId="0" fontId="69" fillId="0" borderId="205" xfId="59" applyFont="1" applyBorder="1" applyAlignment="1">
      <alignment horizontal="center" vertical="center"/>
    </xf>
    <xf numFmtId="0" fontId="69" fillId="0" borderId="206" xfId="59" applyFont="1" applyBorder="1" applyAlignment="1">
      <alignment horizontal="center" vertical="center"/>
    </xf>
    <xf numFmtId="0" fontId="69" fillId="0" borderId="207" xfId="59" applyFont="1" applyBorder="1" applyAlignment="1">
      <alignment horizontal="center" vertical="center"/>
    </xf>
    <xf numFmtId="0" fontId="69" fillId="0" borderId="208" xfId="59" applyFont="1" applyBorder="1" applyAlignment="1">
      <alignment horizontal="center" vertical="center"/>
    </xf>
    <xf numFmtId="0" fontId="69" fillId="0" borderId="209" xfId="59" applyFont="1" applyBorder="1" applyAlignment="1">
      <alignment horizontal="center" vertical="center"/>
    </xf>
    <xf numFmtId="0" fontId="69" fillId="32" borderId="30" xfId="59" applyFont="1" applyFill="1" applyBorder="1" applyAlignment="1">
      <alignment horizontal="center" vertical="center"/>
    </xf>
    <xf numFmtId="0" fontId="69" fillId="32" borderId="15" xfId="59" applyFont="1" applyFill="1" applyBorder="1" applyAlignment="1">
      <alignment horizontal="center" vertical="center"/>
    </xf>
    <xf numFmtId="0" fontId="69" fillId="32" borderId="31" xfId="59" applyFont="1" applyFill="1" applyBorder="1" applyAlignment="1">
      <alignment horizontal="center" vertical="center"/>
    </xf>
    <xf numFmtId="0" fontId="69" fillId="0" borderId="43" xfId="59" applyFont="1" applyBorder="1" applyAlignment="1">
      <alignment horizontal="center" vertical="center" shrinkToFit="1"/>
    </xf>
    <xf numFmtId="0" fontId="69" fillId="0" borderId="41" xfId="59" applyFont="1" applyBorder="1" applyAlignment="1">
      <alignment horizontal="center" vertical="center" shrinkToFit="1"/>
    </xf>
    <xf numFmtId="0" fontId="69" fillId="0" borderId="72" xfId="59" applyFont="1" applyBorder="1" applyAlignment="1">
      <alignment horizontal="center" vertical="center" shrinkToFit="1"/>
    </xf>
    <xf numFmtId="0" fontId="69" fillId="0" borderId="30" xfId="59" applyFont="1" applyBorder="1" applyAlignment="1">
      <alignment vertical="center" wrapText="1"/>
    </xf>
    <xf numFmtId="0" fontId="69" fillId="0" borderId="31" xfId="59" applyFont="1" applyBorder="1" applyAlignment="1">
      <alignment vertical="center" wrapText="1"/>
    </xf>
    <xf numFmtId="0" fontId="69" fillId="0" borderId="17" xfId="59" applyFont="1" applyBorder="1" applyAlignment="1">
      <alignment vertical="center" wrapText="1"/>
    </xf>
    <xf numFmtId="0" fontId="69" fillId="0" borderId="18" xfId="59" applyFont="1" applyBorder="1" applyAlignment="1">
      <alignment vertical="center" wrapText="1"/>
    </xf>
    <xf numFmtId="0" fontId="69" fillId="0" borderId="27" xfId="59" applyFont="1" applyBorder="1" applyAlignment="1">
      <alignment vertical="center" wrapText="1"/>
    </xf>
    <xf numFmtId="0" fontId="69" fillId="0" borderId="28" xfId="59" applyFont="1" applyBorder="1" applyAlignment="1">
      <alignment vertical="center" wrapText="1"/>
    </xf>
    <xf numFmtId="0" fontId="69" fillId="0" borderId="121" xfId="59" applyFont="1" applyBorder="1" applyAlignment="1">
      <alignment vertical="center" wrapText="1"/>
    </xf>
    <xf numFmtId="0" fontId="69" fillId="0" borderId="122" xfId="59" applyFont="1" applyBorder="1" applyAlignment="1">
      <alignment vertical="center" wrapText="1"/>
    </xf>
    <xf numFmtId="0" fontId="69" fillId="0" borderId="115" xfId="59" applyFont="1" applyBorder="1" applyAlignment="1">
      <alignment vertical="center" wrapText="1"/>
    </xf>
    <xf numFmtId="0" fontId="69" fillId="0" borderId="116" xfId="59" applyFont="1" applyBorder="1" applyAlignment="1">
      <alignment vertical="center" wrapText="1"/>
    </xf>
    <xf numFmtId="0" fontId="69" fillId="0" borderId="83" xfId="59" applyFont="1" applyBorder="1" applyAlignment="1">
      <alignment vertical="center" wrapText="1"/>
    </xf>
    <xf numFmtId="0" fontId="69" fillId="0" borderId="84" xfId="59" applyFont="1" applyBorder="1" applyAlignment="1">
      <alignment vertical="center" wrapText="1"/>
    </xf>
    <xf numFmtId="0" fontId="69" fillId="0" borderId="20" xfId="59" applyFont="1" applyBorder="1" applyAlignment="1">
      <alignment horizontal="center" vertical="center" wrapText="1"/>
    </xf>
    <xf numFmtId="0" fontId="69" fillId="0" borderId="13" xfId="59" applyFont="1" applyBorder="1" applyAlignment="1">
      <alignment horizontal="center" vertical="center" wrapText="1"/>
    </xf>
    <xf numFmtId="0" fontId="69" fillId="0" borderId="12" xfId="59" applyFont="1" applyBorder="1" applyAlignment="1">
      <alignment horizontal="center" vertical="center" wrapText="1"/>
    </xf>
    <xf numFmtId="0" fontId="57" fillId="0" borderId="10" xfId="62" applyFont="1" applyBorder="1" applyAlignment="1">
      <alignment horizontal="center" vertical="center"/>
    </xf>
    <xf numFmtId="181" fontId="57" fillId="0" borderId="10" xfId="62" applyNumberFormat="1" applyFont="1" applyBorder="1" applyAlignment="1">
      <alignment horizontal="center" vertical="center"/>
    </xf>
    <xf numFmtId="0" fontId="57" fillId="0" borderId="20" xfId="62" applyFont="1" applyBorder="1">
      <alignment vertical="center"/>
    </xf>
    <xf numFmtId="0" fontId="57" fillId="0" borderId="12" xfId="62" applyFont="1" applyBorder="1">
      <alignment vertical="center"/>
    </xf>
    <xf numFmtId="0" fontId="55" fillId="0" borderId="10" xfId="62" applyFont="1" applyBorder="1" applyAlignment="1">
      <alignment horizontal="center" vertical="center"/>
    </xf>
    <xf numFmtId="0" fontId="56" fillId="32" borderId="20" xfId="62" applyFont="1" applyFill="1" applyBorder="1" applyAlignment="1">
      <alignment horizontal="center" vertical="center" wrapText="1"/>
    </xf>
    <xf numFmtId="0" fontId="56" fillId="32" borderId="13" xfId="62" applyFont="1" applyFill="1" applyBorder="1" applyAlignment="1">
      <alignment horizontal="center" vertical="center"/>
    </xf>
    <xf numFmtId="0" fontId="56" fillId="32" borderId="12" xfId="62" applyFont="1" applyFill="1" applyBorder="1" applyAlignment="1">
      <alignment horizontal="center" vertical="center"/>
    </xf>
    <xf numFmtId="0" fontId="57" fillId="0" borderId="10" xfId="62" applyFont="1" applyBorder="1">
      <alignment vertical="center"/>
    </xf>
    <xf numFmtId="0" fontId="56" fillId="0" borderId="15" xfId="62" applyFont="1" applyBorder="1" applyAlignment="1">
      <alignment horizontal="center" vertical="center"/>
    </xf>
    <xf numFmtId="0" fontId="56" fillId="0" borderId="31" xfId="62" applyFont="1" applyBorder="1" applyAlignment="1">
      <alignment horizontal="center" vertical="center"/>
    </xf>
    <xf numFmtId="0" fontId="57" fillId="0" borderId="30" xfId="62" applyFont="1" applyBorder="1">
      <alignment vertical="center"/>
    </xf>
    <xf numFmtId="0" fontId="57" fillId="0" borderId="31" xfId="62" applyFont="1" applyBorder="1">
      <alignment vertical="center"/>
    </xf>
    <xf numFmtId="0" fontId="57" fillId="0" borderId="17" xfId="62" applyFont="1" applyBorder="1">
      <alignment vertical="center"/>
    </xf>
    <xf numFmtId="0" fontId="57" fillId="0" borderId="18" xfId="62" applyFont="1" applyBorder="1">
      <alignment vertical="center"/>
    </xf>
    <xf numFmtId="0" fontId="57" fillId="0" borderId="27" xfId="62" applyFont="1" applyBorder="1">
      <alignment vertical="center"/>
    </xf>
    <xf numFmtId="0" fontId="57" fillId="0" borderId="28" xfId="62" applyFont="1" applyBorder="1">
      <alignment vertical="center"/>
    </xf>
    <xf numFmtId="0" fontId="57" fillId="0" borderId="20" xfId="62" applyFont="1" applyBorder="1" applyAlignment="1">
      <alignment horizontal="left" vertical="center" wrapText="1"/>
    </xf>
    <xf numFmtId="0" fontId="57" fillId="0" borderId="13" xfId="62" applyFont="1" applyBorder="1" applyAlignment="1">
      <alignment horizontal="left" vertical="center" wrapText="1"/>
    </xf>
    <xf numFmtId="0" fontId="57" fillId="0" borderId="20" xfId="62" applyFont="1" applyBorder="1" applyAlignment="1">
      <alignment horizontal="left" vertical="center"/>
    </xf>
    <xf numFmtId="0" fontId="57" fillId="0" borderId="13" xfId="62" applyFont="1" applyBorder="1" applyAlignment="1">
      <alignment horizontal="left" vertical="center"/>
    </xf>
    <xf numFmtId="0" fontId="57" fillId="0" borderId="12" xfId="62" applyFont="1" applyBorder="1" applyAlignment="1">
      <alignment horizontal="left" vertical="center"/>
    </xf>
    <xf numFmtId="0" fontId="57" fillId="32" borderId="20" xfId="62" applyFont="1" applyFill="1" applyBorder="1" applyAlignment="1">
      <alignment horizontal="center" vertical="center"/>
    </xf>
    <xf numFmtId="0" fontId="57" fillId="32" borderId="12" xfId="62" applyFont="1" applyFill="1" applyBorder="1" applyAlignment="1">
      <alignment horizontal="center" vertical="center"/>
    </xf>
    <xf numFmtId="0" fontId="57" fillId="0" borderId="43" xfId="62" applyFont="1" applyBorder="1" applyAlignment="1">
      <alignment horizontal="center" vertical="center" textRotation="255"/>
    </xf>
    <xf numFmtId="0" fontId="57" fillId="0" borderId="72" xfId="62" applyFont="1" applyBorder="1" applyAlignment="1">
      <alignment horizontal="center" vertical="center" textRotation="255"/>
    </xf>
    <xf numFmtId="0" fontId="57" fillId="0" borderId="27" xfId="62" applyFont="1" applyBorder="1" applyAlignment="1">
      <alignment horizontal="left" vertical="center" wrapText="1"/>
    </xf>
    <xf numFmtId="0" fontId="57" fillId="0" borderId="28" xfId="62" applyFont="1" applyBorder="1" applyAlignment="1">
      <alignment horizontal="left" vertical="center" wrapText="1"/>
    </xf>
    <xf numFmtId="0" fontId="57" fillId="32" borderId="10" xfId="62" applyFont="1" applyFill="1" applyBorder="1" applyAlignment="1">
      <alignment horizontal="right" vertical="center"/>
    </xf>
    <xf numFmtId="0" fontId="57" fillId="0" borderId="43" xfId="62" applyFont="1" applyBorder="1" applyAlignment="1">
      <alignment horizontal="left" vertical="center" wrapText="1" justifyLastLine="1"/>
    </xf>
    <xf numFmtId="0" fontId="57" fillId="0" borderId="10" xfId="62" applyFont="1" applyBorder="1" applyAlignment="1">
      <alignment horizontal="left" vertical="center" wrapText="1" justifyLastLine="1"/>
    </xf>
    <xf numFmtId="0" fontId="57" fillId="0" borderId="0" xfId="62" applyFont="1" applyAlignment="1">
      <alignment vertical="top" wrapText="1"/>
    </xf>
    <xf numFmtId="0" fontId="58" fillId="0" borderId="13" xfId="62" applyFont="1" applyBorder="1" applyAlignment="1">
      <alignment horizontal="left" wrapText="1" justifyLastLine="1"/>
    </xf>
    <xf numFmtId="0" fontId="57" fillId="0" borderId="13" xfId="62" applyFont="1" applyBorder="1" applyAlignment="1">
      <alignment horizontal="left" wrapText="1" justifyLastLine="1"/>
    </xf>
    <xf numFmtId="0" fontId="57" fillId="0" borderId="30" xfId="62" applyFont="1" applyBorder="1" applyAlignment="1">
      <alignment horizontal="center" vertical="center" wrapText="1" justifyLastLine="1"/>
    </xf>
    <xf numFmtId="0" fontId="57" fillId="0" borderId="15" xfId="62" applyFont="1" applyBorder="1" applyAlignment="1">
      <alignment horizontal="center" vertical="center" wrapText="1" justifyLastLine="1"/>
    </xf>
    <xf numFmtId="0" fontId="57" fillId="0" borderId="31" xfId="62" applyFont="1" applyBorder="1" applyAlignment="1">
      <alignment horizontal="center" vertical="center" wrapText="1" justifyLastLine="1"/>
    </xf>
    <xf numFmtId="0" fontId="57" fillId="0" borderId="17" xfId="62" applyFont="1" applyBorder="1" applyAlignment="1">
      <alignment horizontal="center" vertical="center" wrapText="1" justifyLastLine="1"/>
    </xf>
    <xf numFmtId="0" fontId="57" fillId="0" borderId="0" xfId="62" applyFont="1" applyAlignment="1">
      <alignment horizontal="center" vertical="center" wrapText="1" justifyLastLine="1"/>
    </xf>
    <xf numFmtId="0" fontId="57" fillId="0" borderId="18" xfId="62" applyFont="1" applyBorder="1" applyAlignment="1">
      <alignment horizontal="center" vertical="center" wrapText="1" justifyLastLine="1"/>
    </xf>
    <xf numFmtId="0" fontId="57" fillId="0" borderId="27" xfId="62" applyFont="1" applyBorder="1" applyAlignment="1">
      <alignment horizontal="center" vertical="center" wrapText="1" justifyLastLine="1"/>
    </xf>
    <xf numFmtId="0" fontId="57" fillId="0" borderId="16" xfId="62" applyFont="1" applyBorder="1" applyAlignment="1">
      <alignment horizontal="center" vertical="center" wrapText="1" justifyLastLine="1"/>
    </xf>
    <xf numFmtId="0" fontId="57" fillId="0" borderId="28" xfId="62" applyFont="1" applyBorder="1" applyAlignment="1">
      <alignment horizontal="center" vertical="center" wrapText="1" justifyLastLine="1"/>
    </xf>
    <xf numFmtId="0" fontId="57" fillId="0" borderId="0" xfId="62" applyFont="1" applyAlignment="1">
      <alignment horizontal="left" vertical="top" wrapText="1"/>
    </xf>
    <xf numFmtId="0" fontId="57" fillId="0" borderId="10" xfId="62" applyFont="1" applyBorder="1" applyAlignment="1">
      <alignment horizontal="center" vertical="center" justifyLastLine="1"/>
    </xf>
    <xf numFmtId="0" fontId="57" fillId="0" borderId="12" xfId="62" applyFont="1" applyBorder="1" applyAlignment="1">
      <alignment horizontal="left" vertical="center" wrapText="1"/>
    </xf>
    <xf numFmtId="0" fontId="57" fillId="0" borderId="43" xfId="62" applyFont="1" applyBorder="1" applyAlignment="1">
      <alignment horizontal="center" vertical="center" wrapText="1" justifyLastLine="1"/>
    </xf>
    <xf numFmtId="0" fontId="57" fillId="0" borderId="41" xfId="62" applyFont="1" applyBorder="1" applyAlignment="1">
      <alignment horizontal="center" vertical="center" wrapText="1" justifyLastLine="1"/>
    </xf>
    <xf numFmtId="0" fontId="57" fillId="0" borderId="72" xfId="62" applyFont="1" applyBorder="1" applyAlignment="1">
      <alignment horizontal="center" vertical="center" wrapText="1" justifyLastLine="1"/>
    </xf>
    <xf numFmtId="0" fontId="57" fillId="0" borderId="27" xfId="62" applyFont="1" applyBorder="1" applyAlignment="1">
      <alignment horizontal="left" vertical="center" wrapText="1" justifyLastLine="1"/>
    </xf>
    <xf numFmtId="0" fontId="57" fillId="0" borderId="16" xfId="62" applyFont="1" applyBorder="1" applyAlignment="1">
      <alignment horizontal="left" vertical="center" wrapText="1" justifyLastLine="1"/>
    </xf>
    <xf numFmtId="0" fontId="57" fillId="0" borderId="28" xfId="62" applyFont="1" applyBorder="1" applyAlignment="1">
      <alignment horizontal="left" vertical="center" wrapText="1" justifyLastLine="1"/>
    </xf>
    <xf numFmtId="0" fontId="57" fillId="0" borderId="15" xfId="62" applyFont="1" applyBorder="1" applyAlignment="1">
      <alignment vertical="center" wrapText="1" justifyLastLine="1"/>
    </xf>
    <xf numFmtId="0" fontId="57" fillId="0" borderId="15" xfId="62" applyFont="1" applyBorder="1" applyAlignment="1">
      <alignment horizontal="right" vertical="center"/>
    </xf>
    <xf numFmtId="188" fontId="83" fillId="0" borderId="0" xfId="78" applyNumberFormat="1" applyFont="1" applyAlignment="1">
      <alignment horizontal="right" vertical="center"/>
    </xf>
    <xf numFmtId="0" fontId="55" fillId="0" borderId="0" xfId="78" applyFont="1" applyAlignment="1">
      <alignment horizontal="center" vertical="center"/>
    </xf>
    <xf numFmtId="0" fontId="57" fillId="0" borderId="10" xfId="95" applyFont="1" applyBorder="1">
      <alignment vertical="center"/>
    </xf>
    <xf numFmtId="0" fontId="57" fillId="0" borderId="13" xfId="95" applyFont="1" applyBorder="1">
      <alignment vertical="center"/>
    </xf>
    <xf numFmtId="0" fontId="57" fillId="0" borderId="12" xfId="95" applyFont="1" applyBorder="1">
      <alignment vertical="center"/>
    </xf>
    <xf numFmtId="0" fontId="57" fillId="0" borderId="20" xfId="95" applyFont="1" applyBorder="1" applyAlignment="1">
      <alignment horizontal="center" vertical="center"/>
    </xf>
    <xf numFmtId="0" fontId="57" fillId="0" borderId="13" xfId="95" applyFont="1" applyBorder="1" applyAlignment="1">
      <alignment horizontal="center" vertical="center"/>
    </xf>
    <xf numFmtId="0" fontId="57" fillId="0" borderId="12" xfId="95" applyFont="1" applyBorder="1" applyAlignment="1">
      <alignment horizontal="center" vertical="center"/>
    </xf>
    <xf numFmtId="0" fontId="57" fillId="0" borderId="30" xfId="95" applyFont="1" applyBorder="1" applyAlignment="1">
      <alignment horizontal="left" vertical="center"/>
    </xf>
    <xf numFmtId="0" fontId="57" fillId="0" borderId="31" xfId="95" applyFont="1" applyBorder="1" applyAlignment="1">
      <alignment horizontal="left" vertical="center"/>
    </xf>
    <xf numFmtId="0" fontId="57" fillId="0" borderId="17" xfId="95" applyFont="1" applyBorder="1" applyAlignment="1">
      <alignment horizontal="left" vertical="center"/>
    </xf>
    <xf numFmtId="0" fontId="57" fillId="0" borderId="18" xfId="95" applyFont="1" applyBorder="1" applyAlignment="1">
      <alignment horizontal="left" vertical="center"/>
    </xf>
    <xf numFmtId="0" fontId="57" fillId="0" borderId="27" xfId="95" applyFont="1" applyBorder="1" applyAlignment="1">
      <alignment horizontal="left" vertical="center"/>
    </xf>
    <xf numFmtId="0" fontId="57" fillId="0" borderId="28" xfId="95" applyFont="1" applyBorder="1" applyAlignment="1">
      <alignment horizontal="left" vertical="center"/>
    </xf>
    <xf numFmtId="0" fontId="57" fillId="0" borderId="10" xfId="95" applyFont="1" applyBorder="1" applyAlignment="1">
      <alignment horizontal="left" vertical="center"/>
    </xf>
    <xf numFmtId="0" fontId="57" fillId="0" borderId="10" xfId="95" applyFont="1" applyBorder="1" applyAlignment="1">
      <alignment horizontal="left" vertical="center" wrapText="1"/>
    </xf>
    <xf numFmtId="0" fontId="57" fillId="0" borderId="0" xfId="95" applyFont="1" applyAlignment="1">
      <alignment horizontal="left" vertical="center"/>
    </xf>
    <xf numFmtId="0" fontId="57" fillId="0" borderId="0" xfId="95" applyFont="1" applyAlignment="1">
      <alignment horizontal="left" vertical="center" wrapText="1"/>
    </xf>
    <xf numFmtId="0" fontId="57" fillId="0" borderId="0" xfId="78" applyFont="1" applyAlignment="1">
      <alignment horizontal="left" vertical="center" wrapText="1"/>
    </xf>
    <xf numFmtId="0" fontId="57" fillId="0" borderId="10" xfId="62" applyFont="1" applyBorder="1" applyAlignment="1">
      <alignment vertical="center" justifyLastLine="1"/>
    </xf>
    <xf numFmtId="183" fontId="57" fillId="32" borderId="10" xfId="62" applyNumberFormat="1" applyFont="1" applyFill="1" applyBorder="1" applyAlignment="1">
      <alignment horizontal="right" vertical="center"/>
    </xf>
    <xf numFmtId="0" fontId="57" fillId="0" borderId="10" xfId="62" applyFont="1" applyBorder="1" applyAlignment="1">
      <alignment vertical="center" wrapText="1" justifyLastLine="1"/>
    </xf>
    <xf numFmtId="0" fontId="57" fillId="27" borderId="20" xfId="62" applyFont="1" applyFill="1" applyBorder="1" applyAlignment="1">
      <alignment horizontal="center" vertical="center"/>
    </xf>
    <xf numFmtId="0" fontId="57" fillId="27" borderId="13" xfId="62" applyFont="1" applyFill="1" applyBorder="1" applyAlignment="1">
      <alignment horizontal="center" vertical="center"/>
    </xf>
    <xf numFmtId="0" fontId="57" fillId="27" borderId="12" xfId="62" applyFont="1" applyFill="1" applyBorder="1" applyAlignment="1">
      <alignment horizontal="center" vertical="center"/>
    </xf>
    <xf numFmtId="0" fontId="57" fillId="0" borderId="15" xfId="62" applyFont="1" applyBorder="1" applyAlignment="1">
      <alignment horizontal="center" vertical="center"/>
    </xf>
    <xf numFmtId="0" fontId="57" fillId="0" borderId="31" xfId="62" applyFont="1" applyBorder="1" applyAlignment="1">
      <alignment horizontal="center" vertical="center"/>
    </xf>
    <xf numFmtId="0" fontId="57" fillId="32" borderId="10" xfId="62" applyFont="1" applyFill="1" applyBorder="1" applyAlignment="1">
      <alignment horizontal="center" vertical="center"/>
    </xf>
    <xf numFmtId="183" fontId="70" fillId="32" borderId="43" xfId="62" applyNumberFormat="1" applyFont="1" applyFill="1" applyBorder="1" applyAlignment="1">
      <alignment horizontal="right" vertical="center"/>
    </xf>
    <xf numFmtId="183" fontId="70" fillId="32" borderId="115" xfId="62" applyNumberFormat="1" applyFont="1" applyFill="1" applyBorder="1" applyAlignment="1">
      <alignment horizontal="right" vertical="center"/>
    </xf>
    <xf numFmtId="183" fontId="70" fillId="32" borderId="116" xfId="62" applyNumberFormat="1" applyFont="1" applyFill="1" applyBorder="1" applyAlignment="1">
      <alignment horizontal="right" vertical="center"/>
    </xf>
    <xf numFmtId="0" fontId="57" fillId="0" borderId="43" xfId="62" applyFont="1" applyBorder="1" applyAlignment="1">
      <alignment vertical="center" wrapText="1" justifyLastLine="1"/>
    </xf>
    <xf numFmtId="183" fontId="57" fillId="0" borderId="43" xfId="62" applyNumberFormat="1" applyFont="1" applyBorder="1" applyAlignment="1">
      <alignment horizontal="right" vertical="center"/>
    </xf>
    <xf numFmtId="183" fontId="70" fillId="32" borderId="87" xfId="62" applyNumberFormat="1" applyFont="1" applyFill="1" applyBorder="1" applyAlignment="1">
      <alignment horizontal="right" vertical="center"/>
    </xf>
    <xf numFmtId="183" fontId="70" fillId="32" borderId="85" xfId="62" applyNumberFormat="1" applyFont="1" applyFill="1" applyBorder="1" applyAlignment="1">
      <alignment horizontal="right" vertical="center"/>
    </xf>
    <xf numFmtId="0" fontId="57" fillId="0" borderId="10" xfId="62" applyFont="1" applyBorder="1" applyAlignment="1">
      <alignment horizontal="center" vertical="center" wrapText="1" justifyLastLine="1"/>
    </xf>
    <xf numFmtId="183" fontId="57" fillId="0" borderId="10" xfId="62" applyNumberFormat="1" applyFont="1" applyBorder="1" applyAlignment="1">
      <alignment horizontal="right" vertical="center"/>
    </xf>
    <xf numFmtId="0" fontId="57" fillId="0" borderId="10" xfId="62" applyFont="1" applyBorder="1" applyAlignment="1">
      <alignment horizontal="center" vertical="center" wrapText="1"/>
    </xf>
    <xf numFmtId="0" fontId="57" fillId="0" borderId="30" xfId="62" applyFont="1" applyBorder="1" applyAlignment="1">
      <alignment horizontal="center" vertical="center"/>
    </xf>
    <xf numFmtId="0" fontId="57" fillId="0" borderId="17" xfId="62" applyFont="1" applyBorder="1" applyAlignment="1">
      <alignment horizontal="center" vertical="center"/>
    </xf>
    <xf numFmtId="0" fontId="57" fillId="0" borderId="18" xfId="62" applyFont="1" applyBorder="1" applyAlignment="1">
      <alignment horizontal="center" vertical="center"/>
    </xf>
    <xf numFmtId="0" fontId="57" fillId="0" borderId="197" xfId="62" applyFont="1" applyBorder="1" applyAlignment="1">
      <alignment horizontal="center" vertical="center"/>
    </xf>
    <xf numFmtId="0" fontId="57" fillId="0" borderId="196" xfId="62" applyFont="1" applyBorder="1" applyAlignment="1">
      <alignment horizontal="center" vertical="center"/>
    </xf>
    <xf numFmtId="0" fontId="57" fillId="32" borderId="39" xfId="62" applyFont="1" applyFill="1" applyBorder="1" applyAlignment="1">
      <alignment horizontal="center" vertical="center"/>
    </xf>
    <xf numFmtId="0" fontId="75" fillId="0" borderId="0" xfId="62" applyFont="1" applyAlignment="1">
      <alignment vertical="center" wrapText="1"/>
    </xf>
    <xf numFmtId="0" fontId="88" fillId="0" borderId="0" xfId="62" applyFont="1" applyAlignment="1">
      <alignment vertical="center" wrapText="1"/>
    </xf>
    <xf numFmtId="0" fontId="57" fillId="0" borderId="0" xfId="62" applyFont="1" applyAlignment="1">
      <alignment horizontal="left" vertical="center"/>
    </xf>
    <xf numFmtId="0" fontId="57" fillId="0" borderId="72" xfId="62" applyFont="1" applyBorder="1" applyAlignment="1">
      <alignment horizontal="center" vertical="center"/>
    </xf>
    <xf numFmtId="0" fontId="57" fillId="0" borderId="18" xfId="62" applyFont="1" applyBorder="1" applyAlignment="1">
      <alignment vertical="top" wrapText="1"/>
    </xf>
    <xf numFmtId="0" fontId="57" fillId="0" borderId="18" xfId="62" applyFont="1" applyBorder="1" applyAlignment="1">
      <alignment horizontal="left" vertical="top" wrapText="1"/>
    </xf>
    <xf numFmtId="0" fontId="75" fillId="0" borderId="0" xfId="62" applyFont="1">
      <alignment vertical="center"/>
    </xf>
    <xf numFmtId="0" fontId="57" fillId="0" borderId="43" xfId="62" applyFont="1" applyBorder="1" applyAlignment="1">
      <alignment horizontal="left" vertical="center" wrapText="1"/>
    </xf>
    <xf numFmtId="0" fontId="57" fillId="0" borderId="43" xfId="0" applyFont="1" applyBorder="1" applyAlignment="1">
      <alignment horizontal="left" vertical="center" wrapText="1"/>
    </xf>
    <xf numFmtId="0" fontId="57" fillId="0" borderId="41" xfId="0" applyFont="1" applyBorder="1" applyAlignment="1">
      <alignment horizontal="left" vertical="center" wrapText="1"/>
    </xf>
    <xf numFmtId="0" fontId="57" fillId="0" borderId="72" xfId="0" applyFont="1" applyBorder="1" applyAlignment="1">
      <alignment horizontal="left" vertical="center" wrapText="1"/>
    </xf>
    <xf numFmtId="0" fontId="57" fillId="0" borderId="43"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72" xfId="0" applyFont="1" applyBorder="1" applyAlignment="1">
      <alignment horizontal="center" vertical="center" wrapText="1"/>
    </xf>
    <xf numFmtId="188" fontId="57" fillId="0" borderId="0" xfId="65" applyNumberFormat="1" applyFont="1" applyAlignment="1">
      <alignment horizontal="right" vertical="center"/>
    </xf>
    <xf numFmtId="0" fontId="55" fillId="0" borderId="0" xfId="65" applyFont="1" applyAlignment="1">
      <alignment horizontal="center" vertical="center"/>
    </xf>
    <xf numFmtId="0" fontId="55" fillId="0" borderId="20" xfId="0" applyFont="1" applyBorder="1" applyAlignment="1">
      <alignment horizontal="center" vertical="center"/>
    </xf>
    <xf numFmtId="0" fontId="55" fillId="0" borderId="13" xfId="0" applyFont="1" applyBorder="1" applyAlignment="1">
      <alignment horizontal="center" vertical="center"/>
    </xf>
    <xf numFmtId="0" fontId="55" fillId="0" borderId="12" xfId="0" applyFont="1" applyBorder="1" applyAlignment="1">
      <alignment horizontal="center" vertical="center"/>
    </xf>
    <xf numFmtId="0" fontId="57" fillId="37" borderId="20" xfId="55" applyFont="1" applyFill="1" applyBorder="1" applyAlignment="1">
      <alignment horizontal="center" vertical="center"/>
    </xf>
    <xf numFmtId="0" fontId="57" fillId="37" borderId="13" xfId="55" applyFont="1" applyFill="1" applyBorder="1" applyAlignment="1">
      <alignment horizontal="center" vertical="center"/>
    </xf>
    <xf numFmtId="0" fontId="57" fillId="37" borderId="12" xfId="55" applyFont="1" applyFill="1" applyBorder="1" applyAlignment="1">
      <alignment horizontal="center" vertical="center"/>
    </xf>
    <xf numFmtId="0" fontId="57" fillId="0" borderId="15" xfId="0" applyFont="1" applyBorder="1" applyAlignment="1">
      <alignment horizontal="left" vertical="center" indent="1"/>
    </xf>
    <xf numFmtId="0" fontId="57" fillId="0" borderId="0" xfId="0" applyFont="1" applyAlignment="1">
      <alignment horizontal="left" vertical="center" indent="1"/>
    </xf>
    <xf numFmtId="0" fontId="57" fillId="0" borderId="16" xfId="0" applyFont="1" applyBorder="1" applyAlignment="1">
      <alignment horizontal="left" vertical="center" indent="1"/>
    </xf>
    <xf numFmtId="0" fontId="57" fillId="0" borderId="43" xfId="0" applyFont="1" applyBorder="1" applyAlignment="1">
      <alignment vertical="center"/>
    </xf>
    <xf numFmtId="0" fontId="57" fillId="0" borderId="41" xfId="0" applyFont="1" applyBorder="1" applyAlignment="1">
      <alignment vertical="center"/>
    </xf>
    <xf numFmtId="0" fontId="57" fillId="0" borderId="72" xfId="0" applyFont="1" applyBorder="1" applyAlignment="1">
      <alignment vertical="center"/>
    </xf>
    <xf numFmtId="0" fontId="57" fillId="0" borderId="41" xfId="0" applyFont="1" applyBorder="1" applyAlignment="1">
      <alignment horizontal="center" vertical="center"/>
    </xf>
    <xf numFmtId="0" fontId="57" fillId="0" borderId="72" xfId="0" applyFont="1" applyBorder="1" applyAlignment="1">
      <alignment horizontal="center" vertical="center"/>
    </xf>
    <xf numFmtId="0" fontId="55" fillId="0" borderId="20" xfId="95" applyFont="1" applyBorder="1" applyAlignment="1">
      <alignment horizontal="center" vertical="center"/>
    </xf>
    <xf numFmtId="0" fontId="55" fillId="0" borderId="13" xfId="95" applyFont="1" applyBorder="1" applyAlignment="1">
      <alignment horizontal="center" vertical="center"/>
    </xf>
    <xf numFmtId="0" fontId="55" fillId="0" borderId="12" xfId="95" applyFont="1" applyBorder="1" applyAlignment="1">
      <alignment horizontal="center" vertical="center"/>
    </xf>
    <xf numFmtId="188" fontId="57" fillId="0" borderId="0" xfId="95" applyNumberFormat="1" applyFont="1" applyAlignment="1">
      <alignment horizontal="right" vertical="center"/>
    </xf>
    <xf numFmtId="0" fontId="55" fillId="0" borderId="0" xfId="95" applyFont="1" applyAlignment="1">
      <alignment horizontal="center" vertical="center"/>
    </xf>
    <xf numFmtId="0" fontId="57" fillId="32" borderId="20" xfId="95" applyFont="1" applyFill="1" applyBorder="1" applyAlignment="1">
      <alignment horizontal="center" vertical="center" wrapText="1"/>
    </xf>
    <xf numFmtId="0" fontId="57" fillId="32" borderId="13" xfId="95" applyFont="1" applyFill="1" applyBorder="1" applyAlignment="1">
      <alignment horizontal="center" vertical="center" wrapText="1"/>
    </xf>
    <xf numFmtId="0" fontId="57" fillId="32" borderId="12" xfId="95" applyFont="1" applyFill="1" applyBorder="1" applyAlignment="1">
      <alignment horizontal="center" vertical="center" wrapText="1"/>
    </xf>
    <xf numFmtId="0" fontId="57" fillId="0" borderId="41" xfId="95" applyFont="1" applyBorder="1" applyAlignment="1">
      <alignment horizontal="left" vertical="center"/>
    </xf>
    <xf numFmtId="0" fontId="57" fillId="0" borderId="72" xfId="95" applyFont="1" applyBorder="1" applyAlignment="1">
      <alignment horizontal="left" vertical="center"/>
    </xf>
    <xf numFmtId="0" fontId="57" fillId="32" borderId="10" xfId="95" applyFont="1" applyFill="1" applyBorder="1" applyAlignment="1">
      <alignment horizontal="center" vertical="center" wrapText="1"/>
    </xf>
    <xf numFmtId="0" fontId="57" fillId="0" borderId="0" xfId="62" applyFont="1" applyAlignment="1">
      <alignment horizontal="right" vertical="center"/>
    </xf>
    <xf numFmtId="0" fontId="57" fillId="32" borderId="30" xfId="62" applyFont="1" applyFill="1" applyBorder="1" applyAlignment="1">
      <alignment horizontal="center" vertical="center"/>
    </xf>
    <xf numFmtId="0" fontId="57" fillId="32" borderId="15" xfId="62" applyFont="1" applyFill="1" applyBorder="1" applyAlignment="1">
      <alignment horizontal="center" vertical="center"/>
    </xf>
    <xf numFmtId="0" fontId="57" fillId="32" borderId="31" xfId="62" applyFont="1" applyFill="1" applyBorder="1" applyAlignment="1">
      <alignment horizontal="center" vertical="center"/>
    </xf>
    <xf numFmtId="0" fontId="57" fillId="0" borderId="10" xfId="62" applyFont="1" applyBorder="1" applyAlignment="1">
      <alignment horizontal="left" vertical="center" wrapText="1"/>
    </xf>
    <xf numFmtId="0" fontId="57" fillId="32" borderId="13" xfId="62" applyFont="1" applyFill="1" applyBorder="1" applyAlignment="1">
      <alignment horizontal="center" vertical="center" wrapText="1"/>
    </xf>
    <xf numFmtId="0" fontId="57" fillId="0" borderId="41" xfId="62" applyFont="1" applyBorder="1" applyAlignment="1">
      <alignment horizontal="center" vertical="center" wrapText="1"/>
    </xf>
    <xf numFmtId="0" fontId="57" fillId="0" borderId="72" xfId="62" applyFont="1" applyBorder="1" applyAlignment="1">
      <alignment horizontal="center" vertical="center" wrapText="1"/>
    </xf>
    <xf numFmtId="0" fontId="57" fillId="0" borderId="300" xfId="62" applyFont="1" applyBorder="1" applyAlignment="1">
      <alignment horizontal="center" vertical="center"/>
    </xf>
    <xf numFmtId="0" fontId="57" fillId="0" borderId="0" xfId="62" applyFont="1" applyAlignment="1">
      <alignment vertical="center" wrapText="1"/>
    </xf>
    <xf numFmtId="0" fontId="57" fillId="0" borderId="43" xfId="62" applyFont="1" applyBorder="1" applyAlignment="1">
      <alignment horizontal="center" vertical="center" wrapText="1"/>
    </xf>
    <xf numFmtId="0" fontId="57" fillId="0" borderId="41" xfId="62" applyFont="1" applyBorder="1" applyAlignment="1">
      <alignment horizontal="center" vertical="center"/>
    </xf>
    <xf numFmtId="0" fontId="86" fillId="0" borderId="0" xfId="62" applyFont="1" applyAlignment="1">
      <alignment vertical="center" wrapText="1"/>
    </xf>
    <xf numFmtId="0" fontId="83" fillId="0" borderId="0" xfId="62" applyFont="1" applyAlignment="1">
      <alignment vertical="center" wrapText="1"/>
    </xf>
    <xf numFmtId="0" fontId="57" fillId="0" borderId="16" xfId="62" applyFont="1" applyBorder="1" applyAlignment="1">
      <alignment vertical="center" wrapText="1"/>
    </xf>
    <xf numFmtId="0" fontId="55" fillId="0" borderId="0" xfId="62" applyFont="1" applyAlignment="1">
      <alignment horizontal="center" vertical="center" wrapText="1"/>
    </xf>
    <xf numFmtId="0" fontId="57" fillId="0" borderId="43" xfId="62" applyFont="1" applyBorder="1" applyAlignment="1">
      <alignment horizontal="center" vertical="center"/>
    </xf>
    <xf numFmtId="0" fontId="57" fillId="32" borderId="13" xfId="62" applyFont="1" applyFill="1" applyBorder="1" applyAlignment="1">
      <alignment horizontal="center" vertical="center"/>
    </xf>
    <xf numFmtId="0" fontId="57" fillId="0" borderId="10" xfId="62" applyFont="1" applyBorder="1" applyAlignment="1">
      <alignment horizontal="left" vertical="center"/>
    </xf>
    <xf numFmtId="0" fontId="83" fillId="0" borderId="16" xfId="62" applyFont="1" applyBorder="1" applyAlignment="1">
      <alignment vertical="center" wrapText="1"/>
    </xf>
    <xf numFmtId="0" fontId="57" fillId="32" borderId="20" xfId="62" applyFont="1" applyFill="1" applyBorder="1" applyAlignment="1">
      <alignment horizontal="center" vertical="center" wrapText="1"/>
    </xf>
    <xf numFmtId="0" fontId="57" fillId="0" borderId="30" xfId="62" applyFont="1" applyBorder="1" applyAlignment="1">
      <alignment horizontal="left" vertical="center" wrapText="1"/>
    </xf>
    <xf numFmtId="0" fontId="57" fillId="0" borderId="15" xfId="62" applyFont="1" applyBorder="1" applyAlignment="1">
      <alignment horizontal="left" vertical="center" wrapText="1"/>
    </xf>
    <xf numFmtId="0" fontId="57" fillId="0" borderId="31" xfId="62" applyFont="1" applyBorder="1" applyAlignment="1">
      <alignment horizontal="left" vertical="center" wrapText="1"/>
    </xf>
    <xf numFmtId="0" fontId="57" fillId="0" borderId="17" xfId="62" applyFont="1" applyBorder="1" applyAlignment="1">
      <alignment horizontal="left" vertical="center" wrapText="1"/>
    </xf>
    <xf numFmtId="0" fontId="57" fillId="0" borderId="18" xfId="62" applyFont="1" applyBorder="1" applyAlignment="1">
      <alignment horizontal="left" vertical="center" wrapText="1"/>
    </xf>
    <xf numFmtId="0" fontId="57" fillId="32" borderId="30" xfId="62" applyFont="1" applyFill="1" applyBorder="1" applyAlignment="1">
      <alignment horizontal="center" vertical="center" wrapText="1"/>
    </xf>
    <xf numFmtId="0" fontId="57" fillId="32" borderId="15" xfId="62" applyFont="1" applyFill="1" applyBorder="1" applyAlignment="1">
      <alignment horizontal="center" vertical="center" wrapText="1"/>
    </xf>
    <xf numFmtId="0" fontId="57" fillId="32" borderId="31" xfId="62" applyFont="1" applyFill="1" applyBorder="1" applyAlignment="1">
      <alignment horizontal="center" vertical="center" wrapText="1"/>
    </xf>
    <xf numFmtId="0" fontId="57" fillId="32" borderId="27" xfId="62" applyFont="1" applyFill="1" applyBorder="1" applyAlignment="1">
      <alignment horizontal="center" vertical="center" wrapText="1"/>
    </xf>
    <xf numFmtId="0" fontId="57" fillId="32" borderId="16" xfId="62" applyFont="1" applyFill="1" applyBorder="1" applyAlignment="1">
      <alignment horizontal="center" vertical="center" wrapText="1"/>
    </xf>
    <xf numFmtId="0" fontId="57" fillId="32" borderId="28" xfId="62" applyFont="1" applyFill="1" applyBorder="1" applyAlignment="1">
      <alignment horizontal="center" vertical="center" wrapText="1"/>
    </xf>
    <xf numFmtId="0" fontId="57" fillId="0" borderId="43" xfId="62" applyFont="1" applyBorder="1" applyAlignment="1">
      <alignment vertical="center" wrapText="1"/>
    </xf>
    <xf numFmtId="0" fontId="57" fillId="0" borderId="41" xfId="62" applyFont="1" applyBorder="1">
      <alignment vertical="center"/>
    </xf>
    <xf numFmtId="0" fontId="57" fillId="0" borderId="72" xfId="62" applyFont="1" applyBorder="1">
      <alignment vertical="center"/>
    </xf>
    <xf numFmtId="0" fontId="57" fillId="32" borderId="20" xfId="62" applyFont="1" applyFill="1" applyBorder="1" applyAlignment="1">
      <alignment horizontal="right" vertical="center" wrapText="1"/>
    </xf>
    <xf numFmtId="0" fontId="57" fillId="32" borderId="13" xfId="62" applyFont="1" applyFill="1" applyBorder="1" applyAlignment="1">
      <alignment horizontal="right" vertical="center" wrapText="1"/>
    </xf>
    <xf numFmtId="0" fontId="57" fillId="32" borderId="12" xfId="62" applyFont="1" applyFill="1" applyBorder="1" applyAlignment="1">
      <alignment horizontal="right" vertical="center" wrapText="1"/>
    </xf>
    <xf numFmtId="0" fontId="57" fillId="0" borderId="0" xfId="62" applyFont="1">
      <alignment vertical="center"/>
    </xf>
    <xf numFmtId="188" fontId="57" fillId="0" borderId="0" xfId="78" applyNumberFormat="1" applyFont="1" applyAlignment="1">
      <alignment horizontal="right" vertical="center"/>
    </xf>
    <xf numFmtId="0" fontId="57" fillId="0" borderId="13" xfId="78" applyFont="1" applyBorder="1" applyAlignment="1">
      <alignment horizontal="left" vertical="center" wrapText="1"/>
    </xf>
    <xf numFmtId="0" fontId="57" fillId="0" borderId="12" xfId="78" applyFont="1" applyBorder="1" applyAlignment="1">
      <alignment horizontal="left" vertical="center" wrapText="1"/>
    </xf>
    <xf numFmtId="0" fontId="57" fillId="0" borderId="20" xfId="78" applyFont="1" applyBorder="1" applyAlignment="1">
      <alignment horizontal="center" vertical="center"/>
    </xf>
    <xf numFmtId="0" fontId="57" fillId="0" borderId="13" xfId="78" applyFont="1" applyBorder="1" applyAlignment="1">
      <alignment horizontal="center" vertical="center"/>
    </xf>
    <xf numFmtId="0" fontId="57" fillId="0" borderId="12" xfId="78" applyFont="1" applyBorder="1" applyAlignment="1">
      <alignment horizontal="center" vertical="center"/>
    </xf>
    <xf numFmtId="0" fontId="57" fillId="0" borderId="13" xfId="78" applyFont="1" applyBorder="1" applyAlignment="1">
      <alignment horizontal="left" vertical="center"/>
    </xf>
    <xf numFmtId="0" fontId="57" fillId="0" borderId="12" xfId="78" applyFont="1" applyBorder="1" applyAlignment="1">
      <alignment horizontal="left" vertical="center"/>
    </xf>
    <xf numFmtId="0" fontId="57" fillId="0" borderId="30" xfId="78" applyFont="1" applyBorder="1" applyAlignment="1">
      <alignment horizontal="center" vertical="center" wrapText="1" shrinkToFit="1"/>
    </xf>
    <xf numFmtId="0" fontId="57" fillId="0" borderId="17" xfId="78" applyFont="1" applyBorder="1" applyAlignment="1">
      <alignment horizontal="center" vertical="center" wrapText="1" shrinkToFit="1"/>
    </xf>
    <xf numFmtId="0" fontId="57" fillId="0" borderId="27" xfId="78" applyFont="1" applyBorder="1" applyAlignment="1">
      <alignment horizontal="center" vertical="center" wrapText="1" shrinkToFit="1"/>
    </xf>
    <xf numFmtId="0" fontId="57" fillId="0" borderId="15" xfId="78" applyFont="1" applyBorder="1" applyAlignment="1">
      <alignment horizontal="left" vertical="center" wrapText="1" shrinkToFit="1"/>
    </xf>
    <xf numFmtId="0" fontId="57" fillId="0" borderId="31" xfId="78" applyFont="1" applyBorder="1" applyAlignment="1">
      <alignment horizontal="left" vertical="center" wrapText="1" shrinkToFit="1"/>
    </xf>
    <xf numFmtId="0" fontId="57" fillId="0" borderId="0" xfId="78" applyFont="1" applyAlignment="1">
      <alignment horizontal="left" vertical="center" wrapText="1" shrinkToFit="1"/>
    </xf>
    <xf numFmtId="0" fontId="57" fillId="0" borderId="18" xfId="78" applyFont="1" applyBorder="1" applyAlignment="1">
      <alignment horizontal="left" vertical="center" wrapText="1" shrinkToFit="1"/>
    </xf>
    <xf numFmtId="0" fontId="57" fillId="0" borderId="16" xfId="78" applyFont="1" applyBorder="1" applyAlignment="1">
      <alignment horizontal="left" vertical="center" wrapText="1" shrinkToFit="1"/>
    </xf>
    <xf numFmtId="0" fontId="57" fillId="0" borderId="28" xfId="78" applyFont="1" applyBorder="1" applyAlignment="1">
      <alignment horizontal="left" vertical="center" wrapText="1" shrinkToFit="1"/>
    </xf>
    <xf numFmtId="0" fontId="57" fillId="0" borderId="10" xfId="78" applyFont="1" applyBorder="1" applyAlignment="1">
      <alignment horizontal="center" vertical="center"/>
    </xf>
    <xf numFmtId="0" fontId="90" fillId="32" borderId="10" xfId="78" applyFont="1" applyFill="1" applyBorder="1" applyAlignment="1">
      <alignment horizontal="center" vertical="center" wrapText="1" shrinkToFit="1"/>
    </xf>
    <xf numFmtId="0" fontId="57" fillId="37" borderId="10" xfId="78" applyFont="1" applyFill="1" applyBorder="1" applyAlignment="1">
      <alignment horizontal="left" vertical="center" wrapText="1"/>
    </xf>
    <xf numFmtId="0" fontId="57" fillId="37" borderId="10" xfId="78" applyFont="1" applyFill="1" applyBorder="1" applyAlignment="1">
      <alignment horizontal="center" vertical="center" wrapText="1"/>
    </xf>
    <xf numFmtId="0" fontId="57" fillId="0" borderId="13" xfId="78" applyFont="1" applyBorder="1" applyAlignment="1">
      <alignment horizontal="left" vertical="center" wrapText="1" shrinkToFit="1"/>
    </xf>
    <xf numFmtId="0" fontId="57" fillId="0" borderId="12" xfId="78" applyFont="1" applyBorder="1" applyAlignment="1">
      <alignment horizontal="left" vertical="center" wrapText="1" shrinkToFit="1"/>
    </xf>
    <xf numFmtId="0" fontId="57" fillId="32" borderId="20" xfId="78" applyFont="1" applyFill="1" applyBorder="1" applyAlignment="1">
      <alignment horizontal="center" vertical="center" wrapText="1"/>
    </xf>
    <xf numFmtId="0" fontId="57" fillId="32" borderId="13" xfId="78" applyFont="1" applyFill="1" applyBorder="1" applyAlignment="1">
      <alignment horizontal="center" vertical="center" wrapText="1"/>
    </xf>
    <xf numFmtId="0" fontId="57" fillId="32" borderId="12" xfId="78" applyFont="1" applyFill="1" applyBorder="1" applyAlignment="1">
      <alignment horizontal="center" vertical="center" wrapText="1"/>
    </xf>
    <xf numFmtId="0" fontId="57" fillId="37" borderId="301" xfId="78" applyFont="1" applyFill="1" applyBorder="1" applyAlignment="1">
      <alignment horizontal="center" vertical="center" wrapText="1"/>
    </xf>
    <xf numFmtId="0" fontId="57" fillId="37" borderId="30" xfId="78" applyFont="1" applyFill="1" applyBorder="1" applyAlignment="1">
      <alignment horizontal="left" vertical="center" wrapText="1"/>
    </xf>
    <xf numFmtId="0" fontId="57" fillId="37" borderId="15" xfId="78" applyFont="1" applyFill="1" applyBorder="1" applyAlignment="1">
      <alignment horizontal="left" vertical="center" wrapText="1"/>
    </xf>
    <xf numFmtId="0" fontId="57" fillId="37" borderId="31" xfId="78" applyFont="1" applyFill="1" applyBorder="1" applyAlignment="1">
      <alignment horizontal="left" vertical="center" wrapText="1"/>
    </xf>
    <xf numFmtId="0" fontId="57" fillId="37" borderId="302" xfId="78" applyFont="1" applyFill="1" applyBorder="1" applyAlignment="1">
      <alignment horizontal="center" vertical="center" wrapText="1"/>
    </xf>
    <xf numFmtId="0" fontId="57" fillId="37" borderId="303" xfId="78" applyFont="1" applyFill="1" applyBorder="1" applyAlignment="1">
      <alignment horizontal="center" vertical="center" wrapText="1"/>
    </xf>
    <xf numFmtId="0" fontId="90" fillId="0" borderId="0" xfId="62" applyFont="1" applyAlignment="1">
      <alignment horizontal="center" vertical="center"/>
    </xf>
    <xf numFmtId="0" fontId="57" fillId="0" borderId="41" xfId="62" applyFont="1" applyBorder="1" applyAlignment="1">
      <alignment horizontal="left" vertical="center" wrapText="1"/>
    </xf>
    <xf numFmtId="0" fontId="57" fillId="0" borderId="72" xfId="62" applyFont="1" applyBorder="1" applyAlignment="1">
      <alignment horizontal="left" vertical="center" wrapText="1"/>
    </xf>
    <xf numFmtId="0" fontId="57" fillId="32" borderId="10" xfId="62" applyFont="1" applyFill="1" applyBorder="1" applyAlignment="1">
      <alignment horizontal="center" vertical="center" wrapText="1"/>
    </xf>
    <xf numFmtId="0" fontId="60" fillId="32" borderId="33" xfId="76" applyFont="1" applyFill="1" applyBorder="1" applyAlignment="1">
      <alignment horizontal="center" vertical="center"/>
    </xf>
    <xf numFmtId="0" fontId="60" fillId="32" borderId="10" xfId="76" applyFont="1" applyFill="1" applyBorder="1" applyAlignment="1">
      <alignment horizontal="center" vertical="center"/>
    </xf>
    <xf numFmtId="0" fontId="60" fillId="32" borderId="20" xfId="76" applyFont="1" applyFill="1" applyBorder="1" applyAlignment="1">
      <alignment horizontal="center" vertical="center"/>
    </xf>
    <xf numFmtId="0" fontId="60" fillId="32" borderId="13" xfId="76" applyFont="1" applyFill="1" applyBorder="1" applyAlignment="1">
      <alignment horizontal="center" vertical="center"/>
    </xf>
    <xf numFmtId="0" fontId="60" fillId="32" borderId="14" xfId="76" applyFont="1" applyFill="1" applyBorder="1" applyAlignment="1">
      <alignment horizontal="center" vertical="center"/>
    </xf>
    <xf numFmtId="188" fontId="57" fillId="0" borderId="0" xfId="76" applyNumberFormat="1" applyFont="1" applyAlignment="1">
      <alignment horizontal="center" vertical="center"/>
    </xf>
    <xf numFmtId="0" fontId="56" fillId="0" borderId="44" xfId="76" applyFont="1" applyBorder="1" applyAlignment="1">
      <alignment horizontal="left" vertical="top"/>
    </xf>
    <xf numFmtId="0" fontId="56" fillId="0" borderId="91" xfId="76" applyFont="1" applyBorder="1" applyAlignment="1">
      <alignment horizontal="center" vertical="center"/>
    </xf>
    <xf numFmtId="0" fontId="56" fillId="0" borderId="76" xfId="76" applyFont="1" applyBorder="1" applyAlignment="1">
      <alignment horizontal="center" vertical="center"/>
    </xf>
    <xf numFmtId="0" fontId="56" fillId="0" borderId="49" xfId="76" applyFont="1" applyBorder="1" applyAlignment="1">
      <alignment horizontal="center" vertical="center"/>
    </xf>
    <xf numFmtId="0" fontId="56" fillId="0" borderId="48" xfId="76" applyFont="1" applyBorder="1" applyAlignment="1">
      <alignment horizontal="center" vertical="center"/>
    </xf>
    <xf numFmtId="0" fontId="56" fillId="0" borderId="86" xfId="76" applyFont="1" applyBorder="1" applyAlignment="1">
      <alignment horizontal="center" vertical="center"/>
    </xf>
    <xf numFmtId="0" fontId="60" fillId="32" borderId="120" xfId="76" applyFont="1" applyFill="1" applyBorder="1" applyAlignment="1">
      <alignment horizontal="center" vertical="center"/>
    </xf>
    <xf numFmtId="0" fontId="60" fillId="32" borderId="71" xfId="76" applyFont="1" applyFill="1" applyBorder="1" applyAlignment="1">
      <alignment horizontal="center" vertical="center"/>
    </xf>
    <xf numFmtId="0" fontId="60" fillId="32" borderId="53" xfId="76" applyFont="1" applyFill="1" applyBorder="1" applyAlignment="1">
      <alignment horizontal="center" vertical="center"/>
    </xf>
    <xf numFmtId="0" fontId="60" fillId="32" borderId="54" xfId="76" applyFont="1" applyFill="1" applyBorder="1" applyAlignment="1">
      <alignment horizontal="center" vertical="center"/>
    </xf>
    <xf numFmtId="0" fontId="60" fillId="32" borderId="55" xfId="76" applyFont="1" applyFill="1" applyBorder="1" applyAlignment="1">
      <alignment horizontal="center" vertical="center"/>
    </xf>
    <xf numFmtId="0" fontId="57" fillId="0" borderId="0" xfId="60" applyFont="1" applyAlignment="1">
      <alignment vertical="top" wrapText="1"/>
    </xf>
    <xf numFmtId="0" fontId="57" fillId="32" borderId="17" xfId="62" applyFont="1" applyFill="1" applyBorder="1" applyAlignment="1">
      <alignment horizontal="center" vertical="center"/>
    </xf>
    <xf numFmtId="0" fontId="57" fillId="32" borderId="0" xfId="62" applyFont="1" applyFill="1" applyAlignment="1">
      <alignment horizontal="center" vertical="center"/>
    </xf>
    <xf numFmtId="0" fontId="57" fillId="32" borderId="18" xfId="62" applyFont="1" applyFill="1" applyBorder="1" applyAlignment="1">
      <alignment horizontal="center" vertical="center"/>
    </xf>
    <xf numFmtId="0" fontId="57" fillId="0" borderId="43" xfId="73" applyFont="1" applyBorder="1" applyAlignment="1">
      <alignment horizontal="left" vertical="center" wrapText="1"/>
    </xf>
    <xf numFmtId="0" fontId="57" fillId="0" borderId="41" xfId="73" applyFont="1" applyBorder="1" applyAlignment="1">
      <alignment horizontal="left" vertical="center" wrapText="1"/>
    </xf>
    <xf numFmtId="0" fontId="57" fillId="0" borderId="72" xfId="73" applyFont="1" applyBorder="1" applyAlignment="1">
      <alignment horizontal="left" vertical="center" wrapText="1"/>
    </xf>
    <xf numFmtId="0" fontId="57" fillId="0" borderId="0" xfId="73" applyFont="1" applyAlignment="1">
      <alignment horizontal="left" vertical="center" wrapText="1"/>
    </xf>
    <xf numFmtId="188" fontId="83" fillId="0" borderId="0" xfId="73" applyNumberFormat="1" applyFont="1" applyAlignment="1">
      <alignment horizontal="right" vertical="center"/>
    </xf>
    <xf numFmtId="0" fontId="55" fillId="0" borderId="0" xfId="73" applyFont="1" applyAlignment="1">
      <alignment horizontal="center" vertical="center"/>
    </xf>
    <xf numFmtId="0" fontId="55" fillId="0" borderId="20" xfId="73" applyFont="1" applyBorder="1" applyAlignment="1">
      <alignment horizontal="center" vertical="center"/>
    </xf>
    <xf numFmtId="0" fontId="55" fillId="0" borderId="13" xfId="73" applyFont="1" applyBorder="1" applyAlignment="1">
      <alignment horizontal="center" vertical="center"/>
    </xf>
    <xf numFmtId="0" fontId="55" fillId="0" borderId="12" xfId="73" applyFont="1" applyBorder="1" applyAlignment="1">
      <alignment horizontal="center" vertical="center"/>
    </xf>
    <xf numFmtId="0" fontId="56" fillId="32" borderId="20" xfId="73" applyFont="1" applyFill="1" applyBorder="1" applyAlignment="1">
      <alignment horizontal="center" vertical="center"/>
    </xf>
    <xf numFmtId="0" fontId="56" fillId="32" borderId="13" xfId="73" applyFont="1" applyFill="1" applyBorder="1" applyAlignment="1">
      <alignment horizontal="center" vertical="center"/>
    </xf>
    <xf numFmtId="0" fontId="56" fillId="32" borderId="12" xfId="73" applyFont="1" applyFill="1" applyBorder="1" applyAlignment="1">
      <alignment horizontal="center" vertical="center"/>
    </xf>
    <xf numFmtId="0" fontId="57" fillId="0" borderId="15" xfId="73" applyFont="1" applyBorder="1" applyAlignment="1">
      <alignment horizontal="center" vertical="center"/>
    </xf>
    <xf numFmtId="0" fontId="57" fillId="0" borderId="31" xfId="73" applyFont="1" applyBorder="1" applyAlignment="1">
      <alignment horizontal="center" vertical="center"/>
    </xf>
    <xf numFmtId="0" fontId="57" fillId="32" borderId="0" xfId="73" applyFont="1" applyFill="1" applyAlignment="1">
      <alignment horizontal="center" vertical="center"/>
    </xf>
    <xf numFmtId="0" fontId="57" fillId="32" borderId="16" xfId="73" applyFont="1" applyFill="1" applyBorder="1" applyAlignment="1">
      <alignment horizontal="center" vertical="center"/>
    </xf>
    <xf numFmtId="0" fontId="57" fillId="32" borderId="20" xfId="78" applyFont="1" applyFill="1" applyBorder="1" applyAlignment="1">
      <alignment horizontal="center" vertical="center"/>
    </xf>
    <xf numFmtId="0" fontId="57" fillId="32" borderId="13" xfId="78" applyFont="1" applyFill="1" applyBorder="1" applyAlignment="1">
      <alignment horizontal="center" vertical="center"/>
    </xf>
    <xf numFmtId="0" fontId="57" fillId="32" borderId="12" xfId="78" applyFont="1" applyFill="1" applyBorder="1" applyAlignment="1">
      <alignment horizontal="center" vertical="center"/>
    </xf>
    <xf numFmtId="0" fontId="57" fillId="32" borderId="10" xfId="78" applyFont="1" applyFill="1" applyBorder="1" applyAlignment="1">
      <alignment horizontal="center" vertical="center"/>
    </xf>
    <xf numFmtId="0" fontId="57" fillId="0" borderId="0" xfId="78" applyFont="1" applyAlignment="1">
      <alignment horizontal="right" vertical="center"/>
    </xf>
    <xf numFmtId="0" fontId="55" fillId="0" borderId="0" xfId="78" applyFont="1" applyAlignment="1">
      <alignment horizontal="center" vertical="center" wrapText="1"/>
    </xf>
    <xf numFmtId="0" fontId="57" fillId="0" borderId="20" xfId="78" applyFont="1" applyBorder="1" applyAlignment="1">
      <alignment horizontal="left" vertical="center"/>
    </xf>
    <xf numFmtId="0" fontId="57" fillId="0" borderId="0" xfId="78" applyFont="1" applyAlignment="1">
      <alignment horizontal="center" vertical="center"/>
    </xf>
    <xf numFmtId="0" fontId="57" fillId="0" borderId="0" xfId="78" applyFont="1" applyAlignment="1">
      <alignment horizontal="left" vertical="center"/>
    </xf>
    <xf numFmtId="0" fontId="57" fillId="32" borderId="27" xfId="57" applyFont="1" applyFill="1" applyBorder="1" applyAlignment="1">
      <alignment horizontal="center" vertical="center"/>
    </xf>
    <xf numFmtId="0" fontId="57" fillId="32" borderId="16" xfId="57" applyFont="1" applyFill="1" applyBorder="1" applyAlignment="1">
      <alignment horizontal="center" vertical="center"/>
    </xf>
    <xf numFmtId="0" fontId="57" fillId="32" borderId="28" xfId="57" applyFont="1" applyFill="1" applyBorder="1" applyAlignment="1">
      <alignment horizontal="center" vertical="center"/>
    </xf>
    <xf numFmtId="0" fontId="57" fillId="0" borderId="0" xfId="57" applyFont="1" applyAlignment="1">
      <alignment horizontal="left" vertical="center" wrapText="1"/>
    </xf>
    <xf numFmtId="0" fontId="57" fillId="32" borderId="20" xfId="57" applyFont="1" applyFill="1" applyBorder="1" applyAlignment="1">
      <alignment horizontal="center" vertical="center"/>
    </xf>
    <xf numFmtId="0" fontId="57" fillId="32" borderId="13" xfId="57" applyFont="1" applyFill="1" applyBorder="1" applyAlignment="1">
      <alignment horizontal="center" vertical="center"/>
    </xf>
    <xf numFmtId="0" fontId="57" fillId="32" borderId="12" xfId="57" applyFont="1" applyFill="1" applyBorder="1" applyAlignment="1">
      <alignment horizontal="center" vertical="center"/>
    </xf>
    <xf numFmtId="0" fontId="57" fillId="0" borderId="43" xfId="57" applyFont="1" applyBorder="1" applyAlignment="1">
      <alignment horizontal="center" vertical="center"/>
    </xf>
    <xf numFmtId="0" fontId="57" fillId="0" borderId="72" xfId="57" applyFont="1" applyBorder="1" applyAlignment="1">
      <alignment horizontal="center" vertical="center"/>
    </xf>
    <xf numFmtId="0" fontId="57" fillId="32" borderId="74" xfId="62" applyFont="1" applyFill="1" applyBorder="1" applyAlignment="1">
      <alignment horizontal="center" vertical="center"/>
    </xf>
    <xf numFmtId="0" fontId="57" fillId="0" borderId="117" xfId="62" applyFont="1" applyBorder="1" applyAlignment="1">
      <alignment horizontal="center" vertical="center"/>
    </xf>
    <xf numFmtId="0" fontId="57" fillId="32" borderId="117" xfId="62" applyFont="1" applyFill="1" applyBorder="1" applyAlignment="1">
      <alignment horizontal="center" vertical="center" shrinkToFit="1"/>
    </xf>
    <xf numFmtId="0" fontId="57" fillId="32" borderId="122" xfId="62" applyFont="1" applyFill="1" applyBorder="1" applyAlignment="1">
      <alignment horizontal="center" vertical="center" shrinkToFit="1"/>
    </xf>
    <xf numFmtId="0" fontId="93" fillId="0" borderId="27" xfId="62" applyFont="1" applyBorder="1" applyAlignment="1">
      <alignment horizontal="center" vertical="center" shrinkToFit="1"/>
    </xf>
    <xf numFmtId="0" fontId="93" fillId="0" borderId="16" xfId="62" applyFont="1" applyBorder="1" applyAlignment="1">
      <alignment horizontal="center" vertical="center" shrinkToFit="1"/>
    </xf>
    <xf numFmtId="0" fontId="93" fillId="0" borderId="28" xfId="62" applyFont="1" applyBorder="1" applyAlignment="1">
      <alignment horizontal="center" vertical="center" shrinkToFit="1"/>
    </xf>
    <xf numFmtId="0" fontId="57" fillId="0" borderId="16" xfId="57" applyFont="1" applyBorder="1" applyAlignment="1">
      <alignment horizontal="center" vertical="center"/>
    </xf>
    <xf numFmtId="0" fontId="57" fillId="0" borderId="28" xfId="57" applyFont="1" applyBorder="1" applyAlignment="1">
      <alignment horizontal="center" vertical="center"/>
    </xf>
    <xf numFmtId="190" fontId="57" fillId="0" borderId="20" xfId="57" applyNumberFormat="1" applyFont="1" applyBorder="1" applyAlignment="1">
      <alignment horizontal="center" vertical="center"/>
    </xf>
    <xf numFmtId="190" fontId="57" fillId="0" borderId="13" xfId="57" applyNumberFormat="1" applyFont="1" applyBorder="1" applyAlignment="1">
      <alignment horizontal="center" vertical="center"/>
    </xf>
    <xf numFmtId="190" fontId="57" fillId="0" borderId="12" xfId="57" applyNumberFormat="1" applyFont="1" applyBorder="1" applyAlignment="1">
      <alignment horizontal="center" vertical="center"/>
    </xf>
    <xf numFmtId="0" fontId="57" fillId="0" borderId="20" xfId="57" applyFont="1" applyBorder="1" applyAlignment="1">
      <alignment horizontal="center" vertical="center" wrapText="1"/>
    </xf>
    <xf numFmtId="0" fontId="57" fillId="0" borderId="12" xfId="57" applyFont="1" applyBorder="1" applyAlignment="1">
      <alignment horizontal="center" vertical="center"/>
    </xf>
    <xf numFmtId="0" fontId="57" fillId="0" borderId="300" xfId="57" applyFont="1" applyBorder="1" applyAlignment="1">
      <alignment horizontal="center" vertical="center" wrapText="1"/>
    </xf>
    <xf numFmtId="0" fontId="60" fillId="0" borderId="10" xfId="62" applyFont="1" applyBorder="1" applyAlignment="1">
      <alignment horizontal="center" vertical="center" wrapText="1"/>
    </xf>
    <xf numFmtId="0" fontId="60" fillId="0" borderId="10" xfId="62" applyFont="1" applyBorder="1" applyAlignment="1">
      <alignment horizontal="center" vertical="center" shrinkToFit="1"/>
    </xf>
    <xf numFmtId="0" fontId="92" fillId="0" borderId="0" xfId="57" applyFont="1" applyAlignment="1">
      <alignment horizontal="center" vertical="center" wrapText="1"/>
    </xf>
    <xf numFmtId="0" fontId="92" fillId="0" borderId="0" xfId="57" applyFont="1" applyAlignment="1">
      <alignment horizontal="center" vertical="center"/>
    </xf>
    <xf numFmtId="0" fontId="57" fillId="0" borderId="13" xfId="57" applyFont="1" applyBorder="1" applyAlignment="1">
      <alignment horizontal="center" vertical="center"/>
    </xf>
    <xf numFmtId="0" fontId="57" fillId="49" borderId="302" xfId="57" applyFont="1" applyFill="1" applyBorder="1" applyAlignment="1">
      <alignment horizontal="center" vertical="center"/>
    </xf>
    <xf numFmtId="0" fontId="57" fillId="49" borderId="304" xfId="57" applyFont="1" applyFill="1" applyBorder="1" applyAlignment="1">
      <alignment horizontal="center" vertical="center"/>
    </xf>
    <xf numFmtId="0" fontId="57" fillId="49" borderId="303" xfId="57" applyFont="1" applyFill="1" applyBorder="1" applyAlignment="1">
      <alignment horizontal="center" vertical="center"/>
    </xf>
    <xf numFmtId="0" fontId="72" fillId="0" borderId="0" xfId="58" applyFont="1" applyAlignment="1">
      <alignment horizontal="left" vertical="center" wrapText="1"/>
    </xf>
    <xf numFmtId="0" fontId="68" fillId="0" borderId="10" xfId="58" applyFont="1" applyBorder="1" applyAlignment="1">
      <alignment horizontal="center" vertical="center"/>
    </xf>
    <xf numFmtId="0" fontId="68" fillId="25" borderId="10" xfId="58" applyFont="1" applyFill="1" applyBorder="1" applyAlignment="1">
      <alignment horizontal="left" vertical="center"/>
    </xf>
    <xf numFmtId="0" fontId="68" fillId="25" borderId="10" xfId="58" applyFont="1" applyFill="1" applyBorder="1" applyAlignment="1">
      <alignment horizontal="left" vertical="center" wrapText="1"/>
    </xf>
    <xf numFmtId="49" fontId="68" fillId="32" borderId="10" xfId="58" applyNumberFormat="1" applyFont="1" applyFill="1" applyBorder="1" applyAlignment="1" applyProtection="1">
      <alignment horizontal="left" vertical="center"/>
      <protection locked="0"/>
    </xf>
    <xf numFmtId="0" fontId="68" fillId="32" borderId="10" xfId="58" applyFont="1" applyFill="1" applyBorder="1" applyAlignment="1" applyProtection="1">
      <alignment horizontal="left" vertical="center"/>
      <protection locked="0"/>
    </xf>
    <xf numFmtId="0" fontId="68" fillId="0" borderId="16" xfId="58" applyFont="1" applyBorder="1" applyProtection="1">
      <alignment vertical="center"/>
      <protection locked="0"/>
    </xf>
    <xf numFmtId="179" fontId="57" fillId="25" borderId="0" xfId="0" applyNumberFormat="1" applyFont="1" applyFill="1" applyAlignment="1" applyProtection="1">
      <alignment horizontal="left"/>
      <protection locked="0"/>
    </xf>
    <xf numFmtId="0" fontId="69" fillId="32" borderId="111" xfId="58" applyFont="1" applyFill="1" applyBorder="1" applyAlignment="1" applyProtection="1">
      <alignment horizontal="center" vertical="center" wrapText="1"/>
      <protection locked="0"/>
    </xf>
    <xf numFmtId="0" fontId="69" fillId="32" borderId="234" xfId="58" applyFont="1" applyFill="1" applyBorder="1" applyAlignment="1" applyProtection="1">
      <alignment horizontal="center" vertical="center" wrapText="1"/>
      <protection locked="0"/>
    </xf>
    <xf numFmtId="0" fontId="69" fillId="32" borderId="113" xfId="58" applyFont="1" applyFill="1" applyBorder="1" applyAlignment="1" applyProtection="1">
      <alignment horizontal="center" vertical="center" wrapText="1"/>
      <protection locked="0"/>
    </xf>
    <xf numFmtId="0" fontId="69" fillId="0" borderId="170" xfId="58" applyFont="1" applyBorder="1" applyAlignment="1" applyProtection="1">
      <alignment horizontal="left" vertical="center" wrapText="1"/>
      <protection locked="0"/>
    </xf>
    <xf numFmtId="0" fontId="69" fillId="0" borderId="26" xfId="58" applyFont="1" applyBorder="1" applyAlignment="1" applyProtection="1">
      <alignment horizontal="left" vertical="center" wrapText="1"/>
      <protection locked="0"/>
    </xf>
    <xf numFmtId="0" fontId="69" fillId="0" borderId="52" xfId="58" applyFont="1" applyBorder="1" applyAlignment="1" applyProtection="1">
      <alignment horizontal="left" vertical="center" wrapText="1"/>
      <protection locked="0"/>
    </xf>
    <xf numFmtId="0" fontId="97" fillId="0" borderId="11" xfId="58" applyFont="1" applyBorder="1" applyAlignment="1" applyProtection="1">
      <alignment horizontal="left" vertical="center" wrapText="1"/>
      <protection locked="0"/>
    </xf>
    <xf numFmtId="0" fontId="97" fillId="0" borderId="0" xfId="58" applyFont="1" applyAlignment="1" applyProtection="1">
      <alignment horizontal="left" vertical="center" wrapText="1"/>
      <protection locked="0"/>
    </xf>
    <xf numFmtId="0" fontId="97" fillId="0" borderId="46" xfId="58" applyFont="1" applyBorder="1" applyAlignment="1" applyProtection="1">
      <alignment horizontal="left" vertical="center" wrapText="1"/>
      <protection locked="0"/>
    </xf>
    <xf numFmtId="0" fontId="69" fillId="32" borderId="80" xfId="58" applyFont="1" applyFill="1" applyBorder="1" applyAlignment="1" applyProtection="1">
      <alignment horizontal="left" vertical="center" wrapText="1"/>
      <protection locked="0"/>
    </xf>
    <xf numFmtId="0" fontId="69" fillId="32" borderId="44" xfId="58" applyFont="1" applyFill="1" applyBorder="1" applyAlignment="1" applyProtection="1">
      <alignment horizontal="left" vertical="center" wrapText="1"/>
      <protection locked="0"/>
    </xf>
    <xf numFmtId="0" fontId="69" fillId="32" borderId="82" xfId="58" applyFont="1" applyFill="1" applyBorder="1" applyAlignment="1" applyProtection="1">
      <alignment horizontal="left" vertical="center" wrapText="1"/>
      <protection locked="0"/>
    </xf>
    <xf numFmtId="0" fontId="69" fillId="0" borderId="35" xfId="58" applyFont="1" applyBorder="1" applyAlignment="1" applyProtection="1">
      <alignment horizontal="left" vertical="center" wrapText="1"/>
      <protection locked="0"/>
    </xf>
    <xf numFmtId="0" fontId="69" fillId="0" borderId="70" xfId="58" applyFont="1" applyBorder="1" applyAlignment="1" applyProtection="1">
      <alignment horizontal="left" vertical="center" wrapText="1"/>
      <protection locked="0"/>
    </xf>
    <xf numFmtId="0" fontId="69" fillId="0" borderId="112" xfId="58" applyFont="1" applyBorder="1" applyAlignment="1" applyProtection="1">
      <alignment horizontal="left" vertical="center" wrapText="1"/>
      <protection locked="0"/>
    </xf>
    <xf numFmtId="0" fontId="69" fillId="0" borderId="35" xfId="58" applyFont="1" applyBorder="1" applyAlignment="1" applyProtection="1">
      <alignment horizontal="center" vertical="center" wrapText="1"/>
      <protection locked="0"/>
    </xf>
    <xf numFmtId="0" fontId="69" fillId="0" borderId="70" xfId="58" applyFont="1" applyBorder="1" applyAlignment="1" applyProtection="1">
      <alignment horizontal="center" vertical="center" wrapText="1"/>
      <protection locked="0"/>
    </xf>
    <xf numFmtId="0" fontId="69" fillId="0" borderId="112" xfId="58" applyFont="1" applyBorder="1" applyAlignment="1" applyProtection="1">
      <alignment horizontal="center" vertical="center" wrapText="1"/>
      <protection locked="0"/>
    </xf>
    <xf numFmtId="0" fontId="69" fillId="0" borderId="170" xfId="58" applyFont="1" applyBorder="1" applyAlignment="1" applyProtection="1">
      <alignment horizontal="left" vertical="center"/>
      <protection locked="0"/>
    </xf>
    <xf numFmtId="0" fontId="69" fillId="0" borderId="26" xfId="58" applyFont="1" applyBorder="1" applyAlignment="1" applyProtection="1">
      <alignment horizontal="left" vertical="center"/>
      <protection locked="0"/>
    </xf>
    <xf numFmtId="0" fontId="69" fillId="0" borderId="52" xfId="58" applyFont="1" applyBorder="1" applyAlignment="1" applyProtection="1">
      <alignment horizontal="left" vertical="center"/>
      <protection locked="0"/>
    </xf>
    <xf numFmtId="0" fontId="69" fillId="0" borderId="11" xfId="58" applyFont="1" applyBorder="1" applyAlignment="1" applyProtection="1">
      <alignment horizontal="left" vertical="center"/>
      <protection locked="0"/>
    </xf>
    <xf numFmtId="0" fontId="69" fillId="0" borderId="0" xfId="58" applyFont="1" applyAlignment="1" applyProtection="1">
      <alignment horizontal="left" vertical="center"/>
      <protection locked="0"/>
    </xf>
    <xf numFmtId="0" fontId="69" fillId="0" borderId="46" xfId="58" applyFont="1" applyBorder="1" applyAlignment="1" applyProtection="1">
      <alignment horizontal="left" vertical="center"/>
      <protection locked="0"/>
    </xf>
    <xf numFmtId="0" fontId="72" fillId="0" borderId="11" xfId="58" applyFont="1" applyBorder="1" applyAlignment="1" applyProtection="1">
      <alignment horizontal="left" vertical="center"/>
      <protection locked="0"/>
    </xf>
    <xf numFmtId="0" fontId="72" fillId="0" borderId="0" xfId="58" applyFont="1" applyAlignment="1" applyProtection="1">
      <alignment horizontal="left" vertical="center"/>
      <protection locked="0"/>
    </xf>
    <xf numFmtId="0" fontId="72" fillId="0" borderId="46" xfId="58" applyFont="1" applyBorder="1" applyAlignment="1" applyProtection="1">
      <alignment horizontal="left" vertical="center"/>
      <protection locked="0"/>
    </xf>
    <xf numFmtId="0" fontId="72" fillId="0" borderId="80" xfId="58" applyFont="1" applyBorder="1" applyAlignment="1" applyProtection="1">
      <alignment horizontal="left" vertical="center"/>
      <protection locked="0"/>
    </xf>
    <xf numFmtId="0" fontId="72" fillId="0" borderId="44" xfId="58" applyFont="1" applyBorder="1" applyAlignment="1" applyProtection="1">
      <alignment horizontal="left" vertical="center"/>
      <protection locked="0"/>
    </xf>
    <xf numFmtId="0" fontId="72" fillId="0" borderId="82" xfId="58" applyFont="1" applyBorder="1" applyAlignment="1" applyProtection="1">
      <alignment horizontal="left" vertical="center"/>
      <protection locked="0"/>
    </xf>
    <xf numFmtId="0" fontId="97" fillId="0" borderId="80" xfId="58" applyFont="1" applyBorder="1" applyAlignment="1" applyProtection="1">
      <alignment horizontal="left" vertical="center" wrapText="1"/>
      <protection locked="0"/>
    </xf>
    <xf numFmtId="0" fontId="97" fillId="0" borderId="44" xfId="58" applyFont="1" applyBorder="1" applyAlignment="1" applyProtection="1">
      <alignment horizontal="left" vertical="center" wrapText="1"/>
      <protection locked="0"/>
    </xf>
    <xf numFmtId="0" fontId="97" fillId="0" borderId="82" xfId="58" applyFont="1" applyBorder="1" applyAlignment="1" applyProtection="1">
      <alignment horizontal="left" vertical="center" wrapText="1"/>
      <protection locked="0"/>
    </xf>
    <xf numFmtId="0" fontId="68" fillId="0" borderId="0" xfId="58" applyFont="1" applyAlignment="1" applyProtection="1">
      <alignment horizontal="left" vertical="center" wrapText="1"/>
      <protection locked="0"/>
    </xf>
    <xf numFmtId="0" fontId="68" fillId="0" borderId="0" xfId="58" applyFont="1" applyAlignment="1" applyProtection="1">
      <alignment horizontal="left" vertical="center"/>
      <protection locked="0"/>
    </xf>
    <xf numFmtId="0" fontId="69" fillId="32" borderId="80" xfId="58" applyFont="1" applyFill="1" applyBorder="1" applyAlignment="1" applyProtection="1">
      <alignment horizontal="center" vertical="center" wrapText="1"/>
      <protection locked="0"/>
    </xf>
    <xf numFmtId="0" fontId="69" fillId="32" borderId="44" xfId="58" applyFont="1" applyFill="1" applyBorder="1" applyAlignment="1" applyProtection="1">
      <alignment horizontal="center" vertical="center" wrapText="1"/>
      <protection locked="0"/>
    </xf>
    <xf numFmtId="0" fontId="69" fillId="32" borderId="82" xfId="58" applyFont="1" applyFill="1" applyBorder="1" applyAlignment="1" applyProtection="1">
      <alignment horizontal="center" vertical="center" wrapText="1"/>
      <protection locked="0"/>
    </xf>
    <xf numFmtId="0" fontId="96" fillId="0" borderId="0" xfId="58" applyFont="1" applyAlignment="1" applyProtection="1">
      <alignment horizontal="center" vertical="center" wrapText="1"/>
      <protection locked="0"/>
    </xf>
    <xf numFmtId="0" fontId="69" fillId="0" borderId="11" xfId="58" applyFont="1" applyBorder="1" applyAlignment="1" applyProtection="1">
      <alignment horizontal="left" vertical="center" wrapText="1"/>
      <protection locked="0"/>
    </xf>
    <xf numFmtId="0" fontId="69" fillId="0" borderId="0" xfId="58" applyFont="1" applyAlignment="1" applyProtection="1">
      <alignment horizontal="left" vertical="center" wrapText="1"/>
      <protection locked="0"/>
    </xf>
    <xf numFmtId="0" fontId="69" fillId="0" borderId="46" xfId="58" applyFont="1" applyBorder="1" applyAlignment="1" applyProtection="1">
      <alignment horizontal="left" vertical="center" wrapText="1"/>
      <protection locked="0"/>
    </xf>
    <xf numFmtId="0" fontId="72" fillId="0" borderId="11" xfId="58" applyFont="1" applyBorder="1" applyAlignment="1" applyProtection="1">
      <alignment horizontal="left" vertical="center" wrapText="1"/>
      <protection locked="0"/>
    </xf>
    <xf numFmtId="0" fontId="72" fillId="0" borderId="0" xfId="58" applyFont="1" applyAlignment="1" applyProtection="1">
      <alignment horizontal="left" vertical="center" wrapText="1"/>
      <protection locked="0"/>
    </xf>
    <xf numFmtId="0" fontId="72" fillId="0" borderId="46" xfId="58" applyFont="1" applyBorder="1" applyAlignment="1" applyProtection="1">
      <alignment horizontal="left" vertical="center" wrapText="1"/>
      <protection locked="0"/>
    </xf>
    <xf numFmtId="0" fontId="57" fillId="0" borderId="94" xfId="88" applyFont="1" applyBorder="1" applyAlignment="1">
      <alignment horizontal="center"/>
    </xf>
    <xf numFmtId="0" fontId="57" fillId="0" borderId="164" xfId="88" applyFont="1" applyBorder="1" applyAlignment="1">
      <alignment horizontal="center"/>
    </xf>
    <xf numFmtId="0" fontId="57" fillId="0" borderId="96" xfId="88" applyFont="1" applyBorder="1" applyAlignment="1">
      <alignment horizontal="center"/>
    </xf>
    <xf numFmtId="0" fontId="98" fillId="0" borderId="0" xfId="80" applyFont="1" applyAlignment="1">
      <alignment horizontal="center"/>
    </xf>
    <xf numFmtId="0" fontId="57" fillId="0" borderId="20" xfId="80" applyFont="1" applyBorder="1" applyAlignment="1">
      <alignment horizontal="distributed"/>
    </xf>
    <xf numFmtId="0" fontId="57" fillId="0" borderId="12" xfId="80" applyFont="1" applyBorder="1" applyAlignment="1">
      <alignment horizontal="distributed"/>
    </xf>
    <xf numFmtId="0" fontId="57" fillId="0" borderId="20" xfId="80" applyFont="1" applyBorder="1" applyAlignment="1">
      <alignment horizontal="center"/>
    </xf>
    <xf numFmtId="0" fontId="57" fillId="0" borderId="13" xfId="80" applyFont="1" applyBorder="1" applyAlignment="1">
      <alignment horizontal="center"/>
    </xf>
    <xf numFmtId="0" fontId="57" fillId="0" borderId="12" xfId="80" applyFont="1" applyBorder="1" applyAlignment="1">
      <alignment horizontal="center"/>
    </xf>
    <xf numFmtId="0" fontId="57" fillId="0" borderId="58" xfId="80" applyFont="1" applyBorder="1" applyAlignment="1">
      <alignment horizontal="center"/>
    </xf>
    <xf numFmtId="0" fontId="57" fillId="0" borderId="41" xfId="80" applyFont="1" applyBorder="1" applyAlignment="1">
      <alignment horizontal="distributed" vertical="center"/>
    </xf>
    <xf numFmtId="179" fontId="57" fillId="32" borderId="17" xfId="80" applyNumberFormat="1" applyFont="1" applyFill="1" applyBorder="1" applyAlignment="1">
      <alignment horizontal="center" vertical="center"/>
    </xf>
    <xf numFmtId="179" fontId="57" fillId="32" borderId="0" xfId="80" applyNumberFormat="1" applyFont="1" applyFill="1" applyAlignment="1">
      <alignment horizontal="center" vertical="center"/>
    </xf>
    <xf numFmtId="179" fontId="57" fillId="32" borderId="18" xfId="80" applyNumberFormat="1" applyFont="1" applyFill="1" applyBorder="1" applyAlignment="1">
      <alignment horizontal="center" vertical="center"/>
    </xf>
    <xf numFmtId="0" fontId="57" fillId="0" borderId="43" xfId="80" applyFont="1" applyBorder="1" applyAlignment="1">
      <alignment horizontal="distributed" vertical="center"/>
    </xf>
    <xf numFmtId="0" fontId="57" fillId="0" borderId="72" xfId="80" applyFont="1" applyBorder="1" applyAlignment="1">
      <alignment horizontal="distributed" vertical="center"/>
    </xf>
    <xf numFmtId="0" fontId="57" fillId="0" borderId="0" xfId="80" applyFont="1" applyAlignment="1">
      <alignment horizontal="center"/>
    </xf>
    <xf numFmtId="0" fontId="57" fillId="32" borderId="20" xfId="80" applyFont="1" applyFill="1" applyBorder="1" applyAlignment="1">
      <alignment horizontal="center"/>
    </xf>
    <xf numFmtId="0" fontId="57" fillId="32" borderId="13" xfId="80" applyFont="1" applyFill="1" applyBorder="1" applyAlignment="1">
      <alignment horizontal="center"/>
    </xf>
    <xf numFmtId="0" fontId="57" fillId="32" borderId="12" xfId="80" applyFont="1" applyFill="1" applyBorder="1" applyAlignment="1">
      <alignment horizontal="center"/>
    </xf>
    <xf numFmtId="0" fontId="57" fillId="0" borderId="27" xfId="80" applyFont="1" applyBorder="1" applyAlignment="1">
      <alignment horizontal="center" vertical="top"/>
    </xf>
    <xf numFmtId="0" fontId="57" fillId="0" borderId="16" xfId="80" applyFont="1" applyBorder="1" applyAlignment="1">
      <alignment horizontal="center" vertical="top"/>
    </xf>
    <xf numFmtId="0" fontId="57" fillId="0" borderId="28" xfId="80" applyFont="1" applyBorder="1" applyAlignment="1">
      <alignment horizontal="center" vertical="top"/>
    </xf>
    <xf numFmtId="0" fontId="57" fillId="32" borderId="162" xfId="80" applyFont="1" applyFill="1" applyBorder="1" applyAlignment="1">
      <alignment horizontal="center"/>
    </xf>
    <xf numFmtId="0" fontId="57" fillId="32" borderId="218" xfId="80" applyFont="1" applyFill="1" applyBorder="1" applyAlignment="1">
      <alignment horizontal="center"/>
    </xf>
    <xf numFmtId="0" fontId="57" fillId="32" borderId="163" xfId="80" applyFont="1" applyFill="1" applyBorder="1" applyAlignment="1">
      <alignment horizontal="center"/>
    </xf>
    <xf numFmtId="0" fontId="57" fillId="32" borderId="219" xfId="80" applyFont="1" applyFill="1" applyBorder="1" applyAlignment="1">
      <alignment horizontal="center"/>
    </xf>
    <xf numFmtId="0" fontId="57" fillId="32" borderId="220" xfId="80" applyFont="1" applyFill="1" applyBorder="1" applyAlignment="1">
      <alignment horizontal="center"/>
    </xf>
    <xf numFmtId="0" fontId="57" fillId="32" borderId="221" xfId="80" applyFont="1" applyFill="1" applyBorder="1" applyAlignment="1">
      <alignment horizontal="center"/>
    </xf>
    <xf numFmtId="0" fontId="57" fillId="32" borderId="215" xfId="80" applyFont="1" applyFill="1" applyBorder="1" applyAlignment="1">
      <alignment horizontal="center"/>
    </xf>
    <xf numFmtId="0" fontId="57" fillId="32" borderId="216" xfId="80" applyFont="1" applyFill="1" applyBorder="1" applyAlignment="1">
      <alignment horizontal="center"/>
    </xf>
    <xf numFmtId="0" fontId="57" fillId="32" borderId="217" xfId="80" applyFont="1" applyFill="1" applyBorder="1" applyAlignment="1">
      <alignment horizontal="center"/>
    </xf>
    <xf numFmtId="0" fontId="57" fillId="32" borderId="57" xfId="80" applyFont="1" applyFill="1" applyBorder="1" applyAlignment="1">
      <alignment horizontal="center"/>
    </xf>
    <xf numFmtId="0" fontId="57" fillId="32" borderId="58" xfId="80" applyFont="1" applyFill="1" applyBorder="1" applyAlignment="1">
      <alignment horizontal="center"/>
    </xf>
    <xf numFmtId="0" fontId="57" fillId="32" borderId="214" xfId="80" applyFont="1" applyFill="1" applyBorder="1" applyAlignment="1">
      <alignment horizontal="center"/>
    </xf>
    <xf numFmtId="0" fontId="57" fillId="32" borderId="30" xfId="80" applyFont="1" applyFill="1" applyBorder="1" applyAlignment="1">
      <alignment horizontal="center" vertical="center"/>
    </xf>
    <xf numFmtId="0" fontId="57" fillId="32" borderId="15" xfId="80" applyFont="1" applyFill="1" applyBorder="1" applyAlignment="1">
      <alignment horizontal="center" vertical="center"/>
    </xf>
    <xf numFmtId="0" fontId="57" fillId="32" borderId="31" xfId="80" applyFont="1" applyFill="1" applyBorder="1" applyAlignment="1">
      <alignment horizontal="center" vertical="center"/>
    </xf>
    <xf numFmtId="0" fontId="57" fillId="32" borderId="17" xfId="80" applyFont="1" applyFill="1" applyBorder="1" applyAlignment="1">
      <alignment horizontal="center" vertical="center"/>
    </xf>
    <xf numFmtId="0" fontId="57" fillId="32" borderId="0" xfId="80" applyFont="1" applyFill="1" applyAlignment="1">
      <alignment horizontal="center" vertical="center"/>
    </xf>
    <xf numFmtId="0" fontId="57" fillId="32" borderId="18" xfId="80" applyFont="1" applyFill="1" applyBorder="1" applyAlignment="1">
      <alignment horizontal="center" vertical="center"/>
    </xf>
    <xf numFmtId="0" fontId="57" fillId="32" borderId="27" xfId="80" applyFont="1" applyFill="1" applyBorder="1" applyAlignment="1">
      <alignment horizontal="center" vertical="center"/>
    </xf>
    <xf numFmtId="0" fontId="57" fillId="32" borderId="16" xfId="80" applyFont="1" applyFill="1" applyBorder="1" applyAlignment="1">
      <alignment horizontal="center" vertical="center"/>
    </xf>
    <xf numFmtId="0" fontId="57" fillId="32" borderId="28" xfId="80" applyFont="1" applyFill="1" applyBorder="1" applyAlignment="1">
      <alignment horizontal="center" vertical="center"/>
    </xf>
    <xf numFmtId="0" fontId="57" fillId="32" borderId="30" xfId="80" applyFont="1" applyFill="1" applyBorder="1" applyAlignment="1">
      <alignment horizontal="left" vertical="top"/>
    </xf>
    <xf numFmtId="0" fontId="57" fillId="32" borderId="15" xfId="80" applyFont="1" applyFill="1" applyBorder="1" applyAlignment="1">
      <alignment horizontal="left" vertical="top"/>
    </xf>
    <xf numFmtId="0" fontId="57" fillId="32" borderId="31" xfId="80" applyFont="1" applyFill="1" applyBorder="1" applyAlignment="1">
      <alignment horizontal="left" vertical="top"/>
    </xf>
    <xf numFmtId="0" fontId="57" fillId="32" borderId="17" xfId="80" applyFont="1" applyFill="1" applyBorder="1" applyAlignment="1">
      <alignment horizontal="left" vertical="top"/>
    </xf>
    <xf numFmtId="0" fontId="57" fillId="32" borderId="0" xfId="80" applyFont="1" applyFill="1" applyAlignment="1">
      <alignment horizontal="left" vertical="top"/>
    </xf>
    <xf numFmtId="0" fontId="57" fillId="32" borderId="18" xfId="80" applyFont="1" applyFill="1" applyBorder="1" applyAlignment="1">
      <alignment horizontal="left" vertical="top"/>
    </xf>
    <xf numFmtId="0" fontId="57" fillId="32" borderId="27" xfId="80" applyFont="1" applyFill="1" applyBorder="1" applyAlignment="1">
      <alignment horizontal="left" vertical="top"/>
    </xf>
    <xf numFmtId="0" fontId="57" fillId="32" borderId="16" xfId="80" applyFont="1" applyFill="1" applyBorder="1" applyAlignment="1">
      <alignment horizontal="left" vertical="top"/>
    </xf>
    <xf numFmtId="0" fontId="57" fillId="32" borderId="28" xfId="80" applyFont="1" applyFill="1" applyBorder="1" applyAlignment="1">
      <alignment horizontal="left" vertical="top"/>
    </xf>
    <xf numFmtId="0" fontId="57" fillId="32" borderId="27" xfId="80" applyFont="1" applyFill="1" applyBorder="1" applyAlignment="1">
      <alignment horizontal="center"/>
    </xf>
    <xf numFmtId="0" fontId="57" fillId="32" borderId="16" xfId="80" applyFont="1" applyFill="1" applyBorder="1" applyAlignment="1">
      <alignment horizontal="center"/>
    </xf>
    <xf numFmtId="0" fontId="57" fillId="32" borderId="28" xfId="80" applyFont="1" applyFill="1" applyBorder="1" applyAlignment="1">
      <alignment horizontal="center"/>
    </xf>
    <xf numFmtId="0" fontId="57" fillId="32" borderId="30" xfId="79" applyFont="1" applyFill="1" applyBorder="1" applyAlignment="1">
      <alignment horizontal="center" vertical="center"/>
    </xf>
    <xf numFmtId="0" fontId="57" fillId="32" borderId="15" xfId="79" applyFont="1" applyFill="1" applyBorder="1" applyAlignment="1">
      <alignment horizontal="center" vertical="center"/>
    </xf>
    <xf numFmtId="0" fontId="57" fillId="32" borderId="31" xfId="79" applyFont="1" applyFill="1" applyBorder="1" applyAlignment="1">
      <alignment horizontal="center" vertical="center"/>
    </xf>
    <xf numFmtId="0" fontId="57" fillId="32" borderId="17" xfId="79" applyFont="1" applyFill="1" applyBorder="1" applyAlignment="1">
      <alignment horizontal="center" vertical="center"/>
    </xf>
    <xf numFmtId="0" fontId="57" fillId="32" borderId="0" xfId="79" applyFont="1" applyFill="1" applyAlignment="1">
      <alignment horizontal="center" vertical="center"/>
    </xf>
    <xf numFmtId="0" fontId="57" fillId="32" borderId="18" xfId="79" applyFont="1" applyFill="1" applyBorder="1" applyAlignment="1">
      <alignment horizontal="center" vertical="center"/>
    </xf>
    <xf numFmtId="0" fontId="57" fillId="32" borderId="27" xfId="79" applyFont="1" applyFill="1" applyBorder="1" applyAlignment="1">
      <alignment horizontal="center" vertical="center"/>
    </xf>
    <xf numFmtId="0" fontId="57" fillId="32" borderId="16" xfId="79" applyFont="1" applyFill="1" applyBorder="1" applyAlignment="1">
      <alignment horizontal="center" vertical="center"/>
    </xf>
    <xf numFmtId="0" fontId="57" fillId="32" borderId="28" xfId="79" applyFont="1" applyFill="1" applyBorder="1" applyAlignment="1">
      <alignment horizontal="center" vertical="center"/>
    </xf>
    <xf numFmtId="0" fontId="57" fillId="32" borderId="30" xfId="79" applyFont="1" applyFill="1" applyBorder="1" applyAlignment="1">
      <alignment horizontal="left" vertical="top"/>
    </xf>
    <xf numFmtId="0" fontId="57" fillId="32" borderId="15" xfId="79" applyFont="1" applyFill="1" applyBorder="1" applyAlignment="1">
      <alignment horizontal="left" vertical="top"/>
    </xf>
    <xf numFmtId="0" fontId="57" fillId="32" borderId="31" xfId="79" applyFont="1" applyFill="1" applyBorder="1" applyAlignment="1">
      <alignment horizontal="left" vertical="top"/>
    </xf>
    <xf numFmtId="0" fontId="57" fillId="32" borderId="17" xfId="79" applyFont="1" applyFill="1" applyBorder="1" applyAlignment="1">
      <alignment horizontal="left" vertical="top"/>
    </xf>
    <xf numFmtId="0" fontId="57" fillId="32" borderId="0" xfId="79" applyFont="1" applyFill="1" applyAlignment="1">
      <alignment horizontal="left" vertical="top"/>
    </xf>
    <xf numFmtId="0" fontId="57" fillId="32" borderId="18" xfId="79" applyFont="1" applyFill="1" applyBorder="1" applyAlignment="1">
      <alignment horizontal="left" vertical="top"/>
    </xf>
    <xf numFmtId="0" fontId="57" fillId="32" borderId="27" xfId="79" applyFont="1" applyFill="1" applyBorder="1" applyAlignment="1">
      <alignment horizontal="left" vertical="top"/>
    </xf>
    <xf numFmtId="0" fontId="57" fillId="32" borderId="16" xfId="79" applyFont="1" applyFill="1" applyBorder="1" applyAlignment="1">
      <alignment horizontal="left" vertical="top"/>
    </xf>
    <xf numFmtId="0" fontId="57" fillId="32" borderId="28" xfId="79" applyFont="1" applyFill="1" applyBorder="1" applyAlignment="1">
      <alignment horizontal="left" vertical="top"/>
    </xf>
    <xf numFmtId="0" fontId="57" fillId="32" borderId="27" xfId="79" applyFont="1" applyFill="1" applyBorder="1" applyAlignment="1">
      <alignment horizontal="center"/>
    </xf>
    <xf numFmtId="0" fontId="57" fillId="32" borderId="16" xfId="79" applyFont="1" applyFill="1" applyBorder="1" applyAlignment="1">
      <alignment horizontal="center"/>
    </xf>
    <xf numFmtId="0" fontId="57" fillId="32" borderId="28" xfId="79" applyFont="1" applyFill="1" applyBorder="1" applyAlignment="1">
      <alignment horizontal="center"/>
    </xf>
    <xf numFmtId="0" fontId="57" fillId="0" borderId="20" xfId="79" applyFont="1" applyBorder="1" applyAlignment="1">
      <alignment horizontal="center"/>
    </xf>
    <xf numFmtId="0" fontId="57" fillId="0" borderId="13" xfId="79" applyFont="1" applyBorder="1" applyAlignment="1">
      <alignment horizontal="center"/>
    </xf>
    <xf numFmtId="0" fontId="57" fillId="0" borderId="12" xfId="79" applyFont="1" applyBorder="1" applyAlignment="1">
      <alignment horizontal="center"/>
    </xf>
    <xf numFmtId="0" fontId="57" fillId="32" borderId="57" xfId="79" applyFont="1" applyFill="1" applyBorder="1" applyAlignment="1">
      <alignment horizontal="center"/>
    </xf>
    <xf numFmtId="0" fontId="57" fillId="32" borderId="58" xfId="79" applyFont="1" applyFill="1" applyBorder="1" applyAlignment="1">
      <alignment horizontal="center"/>
    </xf>
    <xf numFmtId="0" fontId="57" fillId="32" borderId="214" xfId="79" applyFont="1" applyFill="1" applyBorder="1" applyAlignment="1">
      <alignment horizontal="center"/>
    </xf>
    <xf numFmtId="0" fontId="57" fillId="32" borderId="215" xfId="79" applyFont="1" applyFill="1" applyBorder="1" applyAlignment="1">
      <alignment horizontal="center"/>
    </xf>
    <xf numFmtId="0" fontId="57" fillId="32" borderId="216" xfId="79" applyFont="1" applyFill="1" applyBorder="1" applyAlignment="1">
      <alignment horizontal="center"/>
    </xf>
    <xf numFmtId="0" fontId="57" fillId="32" borderId="217" xfId="79" applyFont="1" applyFill="1" applyBorder="1" applyAlignment="1">
      <alignment horizontal="center"/>
    </xf>
    <xf numFmtId="0" fontId="57" fillId="32" borderId="162" xfId="79" applyFont="1" applyFill="1" applyBorder="1" applyAlignment="1">
      <alignment horizontal="center"/>
    </xf>
    <xf numFmtId="0" fontId="57" fillId="32" borderId="218" xfId="79" applyFont="1" applyFill="1" applyBorder="1" applyAlignment="1">
      <alignment horizontal="center"/>
    </xf>
    <xf numFmtId="0" fontId="57" fillId="32" borderId="163" xfId="79" applyFont="1" applyFill="1" applyBorder="1" applyAlignment="1">
      <alignment horizontal="center"/>
    </xf>
    <xf numFmtId="0" fontId="57" fillId="32" borderId="219" xfId="79" applyFont="1" applyFill="1" applyBorder="1" applyAlignment="1">
      <alignment horizontal="center"/>
    </xf>
    <xf numFmtId="0" fontId="57" fillId="32" borderId="220" xfId="79" applyFont="1" applyFill="1" applyBorder="1" applyAlignment="1">
      <alignment horizontal="center"/>
    </xf>
    <xf numFmtId="0" fontId="57" fillId="32" borderId="221" xfId="79" applyFont="1" applyFill="1" applyBorder="1" applyAlignment="1">
      <alignment horizontal="center"/>
    </xf>
    <xf numFmtId="0" fontId="57" fillId="0" borderId="43" xfId="79" applyFont="1" applyBorder="1" applyAlignment="1">
      <alignment horizontal="distributed" vertical="center"/>
    </xf>
    <xf numFmtId="0" fontId="57" fillId="0" borderId="72" xfId="79" applyFont="1" applyBorder="1" applyAlignment="1">
      <alignment horizontal="distributed" vertical="center"/>
    </xf>
    <xf numFmtId="0" fontId="57" fillId="32" borderId="20" xfId="79" applyFont="1" applyFill="1" applyBorder="1" applyAlignment="1">
      <alignment horizontal="center"/>
    </xf>
    <xf numFmtId="0" fontId="57" fillId="32" borderId="13" xfId="79" applyFont="1" applyFill="1" applyBorder="1" applyAlignment="1">
      <alignment horizontal="center"/>
    </xf>
    <xf numFmtId="0" fontId="57" fillId="32" borderId="12" xfId="79" applyFont="1" applyFill="1" applyBorder="1" applyAlignment="1">
      <alignment horizontal="center"/>
    </xf>
    <xf numFmtId="0" fontId="57" fillId="0" borderId="27" xfId="79" applyFont="1" applyBorder="1" applyAlignment="1">
      <alignment horizontal="center" vertical="top"/>
    </xf>
    <xf numFmtId="0" fontId="57" fillId="0" borderId="16" xfId="79" applyFont="1" applyBorder="1" applyAlignment="1">
      <alignment horizontal="center" vertical="top"/>
    </xf>
    <xf numFmtId="0" fontId="57" fillId="0" borderId="28" xfId="79" applyFont="1" applyBorder="1" applyAlignment="1">
      <alignment horizontal="center" vertical="top"/>
    </xf>
    <xf numFmtId="0" fontId="98" fillId="0" borderId="0" xfId="79" applyFont="1" applyAlignment="1">
      <alignment horizontal="center"/>
    </xf>
    <xf numFmtId="0" fontId="57" fillId="0" borderId="20" xfId="79" applyFont="1" applyBorder="1" applyAlignment="1">
      <alignment horizontal="distributed"/>
    </xf>
    <xf numFmtId="0" fontId="57" fillId="0" borderId="12" xfId="79" applyFont="1" applyBorder="1" applyAlignment="1">
      <alignment horizontal="distributed"/>
    </xf>
    <xf numFmtId="0" fontId="57" fillId="0" borderId="58" xfId="79" applyFont="1" applyBorder="1" applyAlignment="1">
      <alignment horizontal="center"/>
    </xf>
    <xf numFmtId="0" fontId="57" fillId="0" borderId="41" xfId="79" applyFont="1" applyBorder="1" applyAlignment="1">
      <alignment horizontal="distributed" vertical="center"/>
    </xf>
    <xf numFmtId="179" fontId="57" fillId="32" borderId="17" xfId="79" applyNumberFormat="1" applyFont="1" applyFill="1" applyBorder="1" applyAlignment="1">
      <alignment horizontal="center" vertical="center"/>
    </xf>
    <xf numFmtId="179" fontId="57" fillId="32" borderId="0" xfId="79" applyNumberFormat="1" applyFont="1" applyFill="1" applyAlignment="1">
      <alignment horizontal="center" vertical="center"/>
    </xf>
    <xf numFmtId="179" fontId="57" fillId="32" borderId="18" xfId="79" applyNumberFormat="1" applyFont="1" applyFill="1" applyBorder="1" applyAlignment="1">
      <alignment horizontal="center" vertical="center"/>
    </xf>
    <xf numFmtId="0" fontId="57" fillId="0" borderId="0" xfId="79" applyFont="1" applyAlignment="1">
      <alignment horizontal="center"/>
    </xf>
    <xf numFmtId="49" fontId="57" fillId="0" borderId="79" xfId="85" applyNumberFormat="1" applyFont="1" applyBorder="1" applyAlignment="1" applyProtection="1">
      <alignment horizontal="center" vertical="center"/>
      <protection locked="0"/>
    </xf>
    <xf numFmtId="49" fontId="57" fillId="0" borderId="15" xfId="85" applyNumberFormat="1" applyFont="1" applyBorder="1" applyAlignment="1" applyProtection="1">
      <alignment horizontal="center" vertical="center"/>
      <protection locked="0"/>
    </xf>
    <xf numFmtId="49" fontId="57" fillId="0" borderId="45" xfId="85" applyNumberFormat="1" applyFont="1" applyBorder="1" applyAlignment="1" applyProtection="1">
      <alignment horizontal="center" vertical="center"/>
      <protection locked="0"/>
    </xf>
    <xf numFmtId="49" fontId="57" fillId="0" borderId="78" xfId="85" applyNumberFormat="1" applyFont="1" applyBorder="1" applyAlignment="1" applyProtection="1">
      <alignment horizontal="center" vertical="center"/>
      <protection locked="0"/>
    </xf>
    <xf numFmtId="49" fontId="57" fillId="0" borderId="16" xfId="85" applyNumberFormat="1" applyFont="1" applyBorder="1" applyAlignment="1" applyProtection="1">
      <alignment horizontal="center" vertical="center"/>
      <protection locked="0"/>
    </xf>
    <xf numFmtId="49" fontId="57" fillId="0" borderId="47" xfId="85" applyNumberFormat="1" applyFont="1" applyBorder="1" applyAlignment="1" applyProtection="1">
      <alignment horizontal="center" vertical="center"/>
      <protection locked="0"/>
    </xf>
    <xf numFmtId="49" fontId="56" fillId="0" borderId="79" xfId="85" applyNumberFormat="1" applyFont="1" applyBorder="1" applyAlignment="1" applyProtection="1">
      <alignment vertical="center" wrapText="1"/>
      <protection locked="0"/>
    </xf>
    <xf numFmtId="49" fontId="56" fillId="0" borderId="15" xfId="85" applyNumberFormat="1" applyFont="1" applyBorder="1" applyAlignment="1" applyProtection="1">
      <alignment vertical="center"/>
      <protection locked="0"/>
    </xf>
    <xf numFmtId="49" fontId="56" fillId="0" borderId="45" xfId="85" applyNumberFormat="1" applyFont="1" applyBorder="1" applyAlignment="1" applyProtection="1">
      <alignment vertical="center"/>
      <protection locked="0"/>
    </xf>
    <xf numFmtId="49" fontId="56" fillId="0" borderId="78" xfId="85" applyNumberFormat="1" applyFont="1" applyBorder="1" applyAlignment="1" applyProtection="1">
      <alignment horizontal="center" vertical="center" shrinkToFit="1"/>
      <protection locked="0"/>
    </xf>
    <xf numFmtId="49" fontId="56" fillId="0" borderId="16" xfId="85" applyNumberFormat="1" applyFont="1" applyBorder="1" applyAlignment="1" applyProtection="1">
      <alignment horizontal="center" vertical="center" shrinkToFit="1"/>
      <protection locked="0"/>
    </xf>
    <xf numFmtId="49" fontId="56" fillId="0" borderId="47" xfId="85" applyNumberFormat="1" applyFont="1" applyBorder="1" applyAlignment="1" applyProtection="1">
      <alignment horizontal="center" vertical="center" shrinkToFit="1"/>
      <protection locked="0"/>
    </xf>
    <xf numFmtId="49" fontId="99" fillId="0" borderId="0" xfId="85" applyNumberFormat="1" applyFont="1" applyAlignment="1" applyProtection="1">
      <alignment horizontal="center" vertical="center"/>
      <protection locked="0"/>
    </xf>
    <xf numFmtId="49" fontId="56" fillId="0" borderId="0" xfId="85" applyNumberFormat="1" applyFont="1" applyAlignment="1" applyProtection="1">
      <alignment horizontal="center" vertical="center" wrapText="1"/>
      <protection locked="0"/>
    </xf>
    <xf numFmtId="49" fontId="56" fillId="0" borderId="0" xfId="85" applyNumberFormat="1" applyFont="1" applyAlignment="1" applyProtection="1">
      <alignment horizontal="center" vertical="center"/>
      <protection locked="0"/>
    </xf>
    <xf numFmtId="49" fontId="57" fillId="0" borderId="75" xfId="85" applyNumberFormat="1" applyFont="1" applyBorder="1" applyAlignment="1" applyProtection="1">
      <alignment horizontal="center" vertical="center"/>
      <protection locked="0"/>
    </xf>
    <xf numFmtId="49" fontId="57" fillId="0" borderId="48" xfId="85" applyNumberFormat="1" applyFont="1" applyBorder="1" applyAlignment="1" applyProtection="1">
      <alignment horizontal="center" vertical="center"/>
      <protection locked="0"/>
    </xf>
    <xf numFmtId="49" fontId="57" fillId="0" borderId="86" xfId="85" applyNumberFormat="1" applyFont="1" applyBorder="1" applyAlignment="1" applyProtection="1">
      <alignment horizontal="center" vertical="center"/>
      <protection locked="0"/>
    </xf>
    <xf numFmtId="0" fontId="56" fillId="0" borderId="75" xfId="85" applyFont="1" applyBorder="1" applyAlignment="1" applyProtection="1">
      <alignment horizontal="center" vertical="center"/>
      <protection locked="0"/>
    </xf>
    <xf numFmtId="0" fontId="56" fillId="0" borderId="48" xfId="85" applyFont="1" applyBorder="1" applyAlignment="1" applyProtection="1">
      <alignment horizontal="center" vertical="center"/>
      <protection locked="0"/>
    </xf>
    <xf numFmtId="49" fontId="56" fillId="0" borderId="48" xfId="85" applyNumberFormat="1" applyFont="1" applyBorder="1" applyAlignment="1" applyProtection="1">
      <alignment horizontal="right" vertical="center"/>
      <protection locked="0"/>
    </xf>
    <xf numFmtId="49" fontId="56" fillId="0" borderId="86" xfId="85" applyNumberFormat="1" applyFont="1" applyBorder="1" applyAlignment="1" applyProtection="1">
      <alignment horizontal="right" vertical="center"/>
      <protection locked="0"/>
    </xf>
    <xf numFmtId="49" fontId="57" fillId="0" borderId="230" xfId="85" applyNumberFormat="1" applyFont="1" applyBorder="1" applyAlignment="1" applyProtection="1">
      <alignment horizontal="center" vertical="center"/>
      <protection locked="0"/>
    </xf>
    <xf numFmtId="49" fontId="57" fillId="0" borderId="199" xfId="85" applyNumberFormat="1" applyFont="1" applyBorder="1" applyAlignment="1" applyProtection="1">
      <alignment horizontal="center" vertical="center"/>
      <protection locked="0"/>
    </xf>
    <xf numFmtId="49" fontId="57" fillId="0" borderId="200" xfId="85" applyNumberFormat="1" applyFont="1" applyBorder="1" applyAlignment="1" applyProtection="1">
      <alignment horizontal="center" vertical="center"/>
      <protection locked="0"/>
    </xf>
    <xf numFmtId="0" fontId="56" fillId="0" borderId="230" xfId="85" applyFont="1" applyBorder="1" applyAlignment="1" applyProtection="1">
      <alignment horizontal="center" vertical="center"/>
      <protection locked="0"/>
    </xf>
    <xf numFmtId="0" fontId="56" fillId="0" borderId="199" xfId="85" applyFont="1" applyBorder="1" applyAlignment="1" applyProtection="1">
      <alignment horizontal="center" vertical="center"/>
      <protection locked="0"/>
    </xf>
    <xf numFmtId="0" fontId="56" fillId="0" borderId="200" xfId="85" applyFont="1" applyBorder="1" applyAlignment="1" applyProtection="1">
      <alignment horizontal="center" vertical="center"/>
      <protection locked="0"/>
    </xf>
    <xf numFmtId="49" fontId="57" fillId="0" borderId="187" xfId="85" applyNumberFormat="1" applyFont="1" applyBorder="1" applyAlignment="1" applyProtection="1">
      <alignment horizontal="center" vertical="center" shrinkToFit="1"/>
      <protection locked="0"/>
    </xf>
    <xf numFmtId="49" fontId="57" fillId="0" borderId="181" xfId="85" applyNumberFormat="1" applyFont="1" applyBorder="1" applyAlignment="1" applyProtection="1">
      <alignment horizontal="center" vertical="center" shrinkToFit="1"/>
      <protection locked="0"/>
    </xf>
    <xf numFmtId="49" fontId="57" fillId="0" borderId="183" xfId="85" applyNumberFormat="1" applyFont="1" applyBorder="1" applyAlignment="1" applyProtection="1">
      <alignment horizontal="center" vertical="center" shrinkToFit="1"/>
      <protection locked="0"/>
    </xf>
    <xf numFmtId="49" fontId="56" fillId="0" borderId="224" xfId="85" applyNumberFormat="1" applyFont="1" applyBorder="1" applyAlignment="1" applyProtection="1">
      <alignment horizontal="center" vertical="center" wrapText="1"/>
      <protection locked="0"/>
    </xf>
    <xf numFmtId="49" fontId="56" fillId="0" borderId="58" xfId="85" applyNumberFormat="1" applyFont="1" applyBorder="1" applyAlignment="1" applyProtection="1">
      <alignment horizontal="center" vertical="center" wrapText="1"/>
      <protection locked="0"/>
    </xf>
    <xf numFmtId="49" fontId="56" fillId="0" borderId="59" xfId="85" applyNumberFormat="1" applyFont="1" applyBorder="1" applyAlignment="1" applyProtection="1">
      <alignment horizontal="center" vertical="center" wrapText="1"/>
      <protection locked="0"/>
    </xf>
    <xf numFmtId="49" fontId="57" fillId="0" borderId="225" xfId="85" applyNumberFormat="1" applyFont="1" applyBorder="1" applyAlignment="1" applyProtection="1">
      <alignment horizontal="center" vertical="center" shrinkToFit="1"/>
      <protection locked="0"/>
    </xf>
    <xf numFmtId="49" fontId="57" fillId="0" borderId="220" xfId="85" applyNumberFormat="1" applyFont="1" applyBorder="1" applyAlignment="1" applyProtection="1">
      <alignment horizontal="center" vertical="center" shrinkToFit="1"/>
      <protection locked="0"/>
    </xf>
    <xf numFmtId="49" fontId="57" fillId="0" borderId="226" xfId="85" applyNumberFormat="1" applyFont="1" applyBorder="1" applyAlignment="1" applyProtection="1">
      <alignment horizontal="center" vertical="center" shrinkToFit="1"/>
      <protection locked="0"/>
    </xf>
    <xf numFmtId="49" fontId="57" fillId="0" borderId="78" xfId="85" applyNumberFormat="1" applyFont="1" applyBorder="1" applyAlignment="1" applyProtection="1">
      <alignment horizontal="center" vertical="center" shrinkToFit="1"/>
      <protection locked="0"/>
    </xf>
    <xf numFmtId="49" fontId="57" fillId="0" borderId="16" xfId="85" applyNumberFormat="1" applyFont="1" applyBorder="1" applyAlignment="1" applyProtection="1">
      <alignment horizontal="center" vertical="center" shrinkToFit="1"/>
      <protection locked="0"/>
    </xf>
    <xf numFmtId="49" fontId="57" fillId="0" borderId="47" xfId="85" applyNumberFormat="1" applyFont="1" applyBorder="1" applyAlignment="1" applyProtection="1">
      <alignment horizontal="center" vertical="center" shrinkToFit="1"/>
      <protection locked="0"/>
    </xf>
    <xf numFmtId="49" fontId="56" fillId="0" borderId="225" xfId="85" applyNumberFormat="1" applyFont="1" applyBorder="1" applyAlignment="1" applyProtection="1">
      <alignment horizontal="left" vertical="distributed" wrapText="1" shrinkToFit="1"/>
      <protection locked="0"/>
    </xf>
    <xf numFmtId="49" fontId="56" fillId="0" borderId="220" xfId="85" applyNumberFormat="1" applyFont="1" applyBorder="1" applyAlignment="1" applyProtection="1">
      <alignment horizontal="left" vertical="distributed" shrinkToFit="1"/>
      <protection locked="0"/>
    </xf>
    <xf numFmtId="49" fontId="56" fillId="0" borderId="226" xfId="85" applyNumberFormat="1" applyFont="1" applyBorder="1" applyAlignment="1" applyProtection="1">
      <alignment horizontal="left" vertical="distributed" shrinkToFit="1"/>
      <protection locked="0"/>
    </xf>
    <xf numFmtId="49" fontId="60" fillId="25" borderId="227" xfId="85" applyNumberFormat="1" applyFont="1" applyFill="1" applyBorder="1" applyAlignment="1" applyProtection="1">
      <alignment horizontal="left" vertical="distributed" wrapText="1" shrinkToFit="1"/>
      <protection locked="0"/>
    </xf>
    <xf numFmtId="49" fontId="60" fillId="25" borderId="228" xfId="85" applyNumberFormat="1" applyFont="1" applyFill="1" applyBorder="1" applyAlignment="1" applyProtection="1">
      <alignment horizontal="left" vertical="distributed" wrapText="1" shrinkToFit="1"/>
      <protection locked="0"/>
    </xf>
    <xf numFmtId="49" fontId="60" fillId="25" borderId="229" xfId="85" applyNumberFormat="1" applyFont="1" applyFill="1" applyBorder="1" applyAlignment="1" applyProtection="1">
      <alignment horizontal="left" vertical="distributed" wrapText="1" shrinkToFit="1"/>
      <protection locked="0"/>
    </xf>
    <xf numFmtId="49" fontId="60" fillId="0" borderId="0" xfId="85" applyNumberFormat="1" applyFont="1" applyAlignment="1" applyProtection="1">
      <alignment vertical="top" wrapText="1"/>
      <protection locked="0"/>
    </xf>
    <xf numFmtId="49" fontId="60" fillId="0" borderId="0" xfId="85" applyNumberFormat="1" applyFont="1" applyAlignment="1" applyProtection="1">
      <alignment horizontal="left" vertical="top" wrapText="1"/>
      <protection locked="0"/>
    </xf>
    <xf numFmtId="49" fontId="57" fillId="0" borderId="11" xfId="85" applyNumberFormat="1" applyFont="1" applyBorder="1" applyAlignment="1" applyProtection="1">
      <alignment horizontal="center" vertical="center"/>
      <protection locked="0"/>
    </xf>
    <xf numFmtId="49" fontId="57" fillId="0" borderId="0" xfId="85" applyNumberFormat="1" applyFont="1" applyAlignment="1" applyProtection="1">
      <alignment horizontal="center" vertical="center"/>
      <protection locked="0"/>
    </xf>
    <xf numFmtId="49" fontId="57" fillId="0" borderId="46" xfId="85" applyNumberFormat="1" applyFont="1" applyBorder="1" applyAlignment="1" applyProtection="1">
      <alignment horizontal="center" vertical="center"/>
      <protection locked="0"/>
    </xf>
    <xf numFmtId="49" fontId="57" fillId="0" borderId="80" xfId="85" applyNumberFormat="1" applyFont="1" applyBorder="1" applyAlignment="1" applyProtection="1">
      <alignment horizontal="center" vertical="center"/>
      <protection locked="0"/>
    </xf>
    <xf numFmtId="49" fontId="57" fillId="0" borderId="44" xfId="85" applyNumberFormat="1" applyFont="1" applyBorder="1" applyAlignment="1" applyProtection="1">
      <alignment horizontal="center" vertical="center"/>
      <protection locked="0"/>
    </xf>
    <xf numFmtId="49" fontId="57" fillId="0" borderId="82" xfId="85" applyNumberFormat="1" applyFont="1" applyBorder="1" applyAlignment="1" applyProtection="1">
      <alignment horizontal="center" vertical="center"/>
      <protection locked="0"/>
    </xf>
    <xf numFmtId="49" fontId="56" fillId="0" borderId="222" xfId="85" applyNumberFormat="1" applyFont="1" applyBorder="1" applyAlignment="1" applyProtection="1">
      <alignment vertical="center" wrapText="1"/>
      <protection locked="0"/>
    </xf>
    <xf numFmtId="49" fontId="56" fillId="0" borderId="117" xfId="85" applyNumberFormat="1" applyFont="1" applyBorder="1" applyAlignment="1" applyProtection="1">
      <alignment vertical="center"/>
      <protection locked="0"/>
    </xf>
    <xf numFmtId="49" fontId="56" fillId="0" borderId="117" xfId="85" applyNumberFormat="1" applyFont="1" applyBorder="1" applyAlignment="1" applyProtection="1">
      <alignment horizontal="center" vertical="center"/>
      <protection locked="0"/>
    </xf>
    <xf numFmtId="49" fontId="56" fillId="0" borderId="223" xfId="85" applyNumberFormat="1" applyFont="1" applyBorder="1" applyAlignment="1" applyProtection="1">
      <alignment horizontal="center" vertical="center"/>
      <protection locked="0"/>
    </xf>
    <xf numFmtId="49" fontId="56" fillId="0" borderId="11" xfId="85" applyNumberFormat="1" applyFont="1" applyBorder="1" applyAlignment="1" applyProtection="1">
      <alignment vertical="center" wrapText="1"/>
      <protection locked="0"/>
    </xf>
    <xf numFmtId="49" fontId="56" fillId="0" borderId="0" xfId="85" applyNumberFormat="1" applyFont="1" applyAlignment="1" applyProtection="1">
      <alignment vertical="center"/>
      <protection locked="0"/>
    </xf>
    <xf numFmtId="49" fontId="56" fillId="0" borderId="46" xfId="85" applyNumberFormat="1" applyFont="1" applyBorder="1" applyAlignment="1" applyProtection="1">
      <alignment vertical="center"/>
      <protection locked="0"/>
    </xf>
    <xf numFmtId="49" fontId="56" fillId="0" borderId="80" xfId="85" applyNumberFormat="1" applyFont="1" applyBorder="1" applyAlignment="1" applyProtection="1">
      <alignment vertical="center"/>
      <protection locked="0"/>
    </xf>
    <xf numFmtId="49" fontId="56" fillId="0" borderId="44" xfId="85" applyNumberFormat="1" applyFont="1" applyBorder="1" applyAlignment="1" applyProtection="1">
      <alignment vertical="center"/>
      <protection locked="0"/>
    </xf>
    <xf numFmtId="49" fontId="56" fillId="0" borderId="82" xfId="85" applyNumberFormat="1" applyFont="1" applyBorder="1" applyAlignment="1" applyProtection="1">
      <alignment vertical="center"/>
      <protection locked="0"/>
    </xf>
    <xf numFmtId="0" fontId="58" fillId="0" borderId="75" xfId="81" applyFont="1" applyBorder="1" applyAlignment="1">
      <alignment horizontal="center"/>
    </xf>
    <xf numFmtId="0" fontId="58" fillId="0" borderId="48" xfId="81" applyFont="1" applyBorder="1" applyAlignment="1">
      <alignment horizontal="center"/>
    </xf>
    <xf numFmtId="0" fontId="58" fillId="0" borderId="86" xfId="81" applyFont="1" applyBorder="1" applyAlignment="1">
      <alignment horizontal="center"/>
    </xf>
    <xf numFmtId="0" fontId="102" fillId="0" borderId="0" xfId="81" applyFont="1" applyAlignment="1">
      <alignment horizontal="center"/>
    </xf>
    <xf numFmtId="0" fontId="57" fillId="0" borderId="91" xfId="81" applyFont="1" applyBorder="1" applyAlignment="1">
      <alignment horizontal="left"/>
    </xf>
    <xf numFmtId="0" fontId="57" fillId="0" borderId="76" xfId="81" applyFont="1" applyBorder="1" applyAlignment="1">
      <alignment horizontal="left"/>
    </xf>
    <xf numFmtId="0" fontId="56" fillId="0" borderId="76" xfId="81" applyFont="1" applyBorder="1" applyAlignment="1">
      <alignment horizontal="center"/>
    </xf>
    <xf numFmtId="0" fontId="56" fillId="0" borderId="77" xfId="81" applyFont="1" applyBorder="1" applyAlignment="1">
      <alignment horizontal="center"/>
    </xf>
    <xf numFmtId="0" fontId="57" fillId="0" borderId="120" xfId="81" applyFont="1" applyBorder="1" applyAlignment="1">
      <alignment horizontal="left"/>
    </xf>
    <xf numFmtId="0" fontId="57" fillId="0" borderId="71" xfId="81" applyFont="1" applyBorder="1" applyAlignment="1">
      <alignment horizontal="left"/>
    </xf>
    <xf numFmtId="0" fontId="56" fillId="37" borderId="71" xfId="81" applyFont="1" applyFill="1" applyBorder="1" applyAlignment="1">
      <alignment horizontal="center" shrinkToFit="1"/>
    </xf>
    <xf numFmtId="0" fontId="56" fillId="37" borderId="114" xfId="81" applyFont="1" applyFill="1" applyBorder="1" applyAlignment="1">
      <alignment horizontal="center" shrinkToFit="1"/>
    </xf>
    <xf numFmtId="0" fontId="57" fillId="37" borderId="11" xfId="81" applyFont="1" applyFill="1" applyBorder="1" applyAlignment="1">
      <alignment wrapText="1"/>
    </xf>
    <xf numFmtId="0" fontId="57" fillId="37" borderId="0" xfId="81" applyFont="1" applyFill="1" applyAlignment="1">
      <alignment wrapText="1"/>
    </xf>
    <xf numFmtId="0" fontId="57" fillId="37" borderId="46" xfId="81" applyFont="1" applyFill="1" applyBorder="1" applyAlignment="1">
      <alignment wrapText="1"/>
    </xf>
    <xf numFmtId="0" fontId="57" fillId="0" borderId="0" xfId="81" applyFont="1"/>
    <xf numFmtId="0" fontId="57" fillId="0" borderId="46" xfId="81" applyFont="1" applyBorder="1"/>
    <xf numFmtId="0" fontId="57" fillId="32" borderId="0" xfId="81" applyFont="1" applyFill="1"/>
    <xf numFmtId="0" fontId="57" fillId="32" borderId="46" xfId="81" applyFont="1" applyFill="1" applyBorder="1"/>
    <xf numFmtId="0" fontId="105" fillId="0" borderId="0" xfId="76" applyFont="1" applyAlignment="1">
      <alignment vertical="center" wrapText="1"/>
    </xf>
    <xf numFmtId="0" fontId="106" fillId="0" borderId="0" xfId="76" applyFont="1" applyAlignment="1">
      <alignment horizontal="left" vertical="center" wrapText="1"/>
    </xf>
    <xf numFmtId="0" fontId="105" fillId="0" borderId="0" xfId="76" applyFont="1" applyAlignment="1">
      <alignment vertical="center" wrapText="1" shrinkToFit="1"/>
    </xf>
    <xf numFmtId="0" fontId="106" fillId="0" borderId="0" xfId="76" applyFont="1" applyAlignment="1">
      <alignment horizontal="left" vertical="center" wrapText="1" shrinkToFit="1"/>
    </xf>
    <xf numFmtId="0" fontId="109" fillId="0" borderId="0" xfId="76" applyFont="1" applyAlignment="1">
      <alignment vertical="center" wrapText="1" shrinkToFit="1"/>
    </xf>
    <xf numFmtId="0" fontId="98" fillId="0" borderId="0" xfId="76" applyFont="1" applyAlignment="1">
      <alignment horizontal="center" vertical="center"/>
    </xf>
    <xf numFmtId="0" fontId="56" fillId="0" borderId="110" xfId="76" applyFont="1" applyBorder="1" applyAlignment="1">
      <alignment horizontal="center" vertical="center"/>
    </xf>
    <xf numFmtId="0" fontId="56" fillId="26" borderId="110" xfId="76" applyFont="1" applyFill="1" applyBorder="1" applyAlignment="1">
      <alignment horizontal="center" vertical="center"/>
    </xf>
    <xf numFmtId="0" fontId="56" fillId="44" borderId="110" xfId="76" applyFont="1" applyFill="1" applyBorder="1" applyAlignment="1">
      <alignment horizontal="center" vertical="center"/>
    </xf>
    <xf numFmtId="0" fontId="57" fillId="0" borderId="76" xfId="76" applyFont="1" applyBorder="1" applyAlignment="1">
      <alignment horizontal="center" vertical="center" wrapText="1"/>
    </xf>
    <xf numFmtId="0" fontId="57" fillId="0" borderId="77" xfId="76" applyFont="1" applyBorder="1" applyAlignment="1">
      <alignment horizontal="center" vertical="center" wrapText="1"/>
    </xf>
    <xf numFmtId="0" fontId="57" fillId="0" borderId="72" xfId="76" applyFont="1" applyBorder="1" applyAlignment="1">
      <alignment horizontal="center" vertical="center" wrapText="1"/>
    </xf>
    <xf numFmtId="0" fontId="57" fillId="0" borderId="92" xfId="76" applyFont="1" applyBorder="1" applyAlignment="1">
      <alignment horizontal="center" vertical="center" wrapText="1"/>
    </xf>
    <xf numFmtId="0" fontId="57" fillId="0" borderId="10" xfId="76" applyFont="1" applyBorder="1" applyAlignment="1">
      <alignment horizontal="center" vertical="center" wrapText="1"/>
    </xf>
    <xf numFmtId="0" fontId="57" fillId="0" borderId="34" xfId="76" applyFont="1" applyBorder="1" applyAlignment="1">
      <alignment horizontal="center" vertical="center" wrapText="1"/>
    </xf>
    <xf numFmtId="0" fontId="58" fillId="40" borderId="33" xfId="76" applyFont="1" applyFill="1" applyBorder="1" applyAlignment="1">
      <alignment horizontal="center" vertical="center"/>
    </xf>
    <xf numFmtId="0" fontId="58" fillId="40" borderId="10" xfId="76" applyFont="1" applyFill="1" applyBorder="1" applyAlignment="1">
      <alignment horizontal="center" vertical="center"/>
    </xf>
    <xf numFmtId="0" fontId="102" fillId="40" borderId="10" xfId="76" applyFont="1" applyFill="1" applyBorder="1" applyAlignment="1">
      <alignment horizontal="left" vertical="center" wrapText="1"/>
    </xf>
    <xf numFmtId="0" fontId="111" fillId="40" borderId="10" xfId="76" applyFont="1" applyFill="1" applyBorder="1" applyAlignment="1">
      <alignment horizontal="center" vertical="center" wrapText="1"/>
    </xf>
    <xf numFmtId="0" fontId="111" fillId="40" borderId="34" xfId="76" applyFont="1" applyFill="1" applyBorder="1" applyAlignment="1">
      <alignment horizontal="center" vertical="center" wrapText="1"/>
    </xf>
    <xf numFmtId="0" fontId="63" fillId="41" borderId="33" xfId="76" applyFont="1" applyFill="1" applyBorder="1" applyAlignment="1">
      <alignment horizontal="center" vertical="center" wrapText="1"/>
    </xf>
    <xf numFmtId="0" fontId="113" fillId="41" borderId="10" xfId="76" applyFont="1" applyFill="1" applyBorder="1" applyAlignment="1">
      <alignment horizontal="center" vertical="center" wrapText="1"/>
    </xf>
    <xf numFmtId="0" fontId="113" fillId="41" borderId="43" xfId="76" applyFont="1" applyFill="1" applyBorder="1" applyAlignment="1">
      <alignment horizontal="center" vertical="center" wrapText="1"/>
    </xf>
    <xf numFmtId="0" fontId="113" fillId="41" borderId="41" xfId="76" applyFont="1" applyFill="1" applyBorder="1" applyAlignment="1">
      <alignment horizontal="center" vertical="center" wrapText="1"/>
    </xf>
    <xf numFmtId="0" fontId="113" fillId="41" borderId="72" xfId="76" applyFont="1" applyFill="1" applyBorder="1" applyAlignment="1">
      <alignment horizontal="center" vertical="center" wrapText="1"/>
    </xf>
    <xf numFmtId="0" fontId="58" fillId="46" borderId="91" xfId="76" applyFont="1" applyFill="1" applyBorder="1" applyAlignment="1">
      <alignment horizontal="center" vertical="center"/>
    </xf>
    <xf numFmtId="0" fontId="58" fillId="46" borderId="76" xfId="76" applyFont="1" applyFill="1" applyBorder="1" applyAlignment="1">
      <alignment horizontal="center" vertical="center"/>
    </xf>
    <xf numFmtId="0" fontId="58" fillId="46" borderId="77" xfId="76" applyFont="1" applyFill="1" applyBorder="1" applyAlignment="1">
      <alignment horizontal="center" vertical="center"/>
    </xf>
    <xf numFmtId="0" fontId="58" fillId="38" borderId="75" xfId="76" applyFont="1" applyFill="1" applyBorder="1" applyAlignment="1">
      <alignment horizontal="center" vertical="center" wrapText="1"/>
    </xf>
    <xf numFmtId="0" fontId="58" fillId="38" borderId="48" xfId="76" applyFont="1" applyFill="1" applyBorder="1" applyAlignment="1">
      <alignment horizontal="center" vertical="center"/>
    </xf>
    <xf numFmtId="0" fontId="58" fillId="38" borderId="86" xfId="76" applyFont="1" applyFill="1" applyBorder="1" applyAlignment="1">
      <alignment horizontal="center" vertical="center"/>
    </xf>
    <xf numFmtId="0" fontId="102" fillId="39" borderId="35" xfId="76" applyFont="1" applyFill="1" applyBorder="1" applyAlignment="1">
      <alignment horizontal="center" vertical="center"/>
    </xf>
    <xf numFmtId="0" fontId="56" fillId="39" borderId="70" xfId="76" applyFont="1" applyFill="1" applyBorder="1" applyAlignment="1">
      <alignment horizontal="center" vertical="center"/>
    </xf>
    <xf numFmtId="0" fontId="56" fillId="39" borderId="112" xfId="76" applyFont="1" applyFill="1" applyBorder="1" applyAlignment="1">
      <alignment horizontal="center" vertical="center"/>
    </xf>
    <xf numFmtId="0" fontId="57" fillId="0" borderId="126" xfId="76" applyFont="1" applyBorder="1" applyAlignment="1">
      <alignment horizontal="center" vertical="center" wrapText="1"/>
    </xf>
    <xf numFmtId="0" fontId="114" fillId="41" borderId="34" xfId="76" applyFont="1" applyFill="1" applyBorder="1" applyAlignment="1">
      <alignment horizontal="center" vertical="center" wrapText="1"/>
    </xf>
    <xf numFmtId="0" fontId="56" fillId="42" borderId="75" xfId="76" applyFont="1" applyFill="1" applyBorder="1" applyAlignment="1">
      <alignment horizontal="center" vertical="center"/>
    </xf>
    <xf numFmtId="0" fontId="56" fillId="42" borderId="48" xfId="76" applyFont="1" applyFill="1" applyBorder="1" applyAlignment="1">
      <alignment horizontal="center" vertical="center"/>
    </xf>
    <xf numFmtId="0" fontId="56" fillId="42" borderId="86" xfId="76" applyFont="1" applyFill="1" applyBorder="1" applyAlignment="1">
      <alignment horizontal="center" vertical="center"/>
    </xf>
    <xf numFmtId="0" fontId="62" fillId="40" borderId="33" xfId="76" applyFont="1" applyFill="1" applyBorder="1" applyAlignment="1">
      <alignment horizontal="center" vertical="center" wrapText="1" shrinkToFit="1"/>
    </xf>
    <xf numFmtId="0" fontId="62" fillId="40" borderId="10" xfId="76" applyFont="1" applyFill="1" applyBorder="1" applyAlignment="1">
      <alignment horizontal="center" vertical="center" wrapText="1" shrinkToFit="1"/>
    </xf>
    <xf numFmtId="0" fontId="57" fillId="40" borderId="10" xfId="76" applyFont="1" applyFill="1" applyBorder="1" applyAlignment="1">
      <alignment horizontal="center" vertical="center" shrinkToFit="1"/>
    </xf>
    <xf numFmtId="0" fontId="57" fillId="40" borderId="10" xfId="76" applyFont="1" applyFill="1" applyBorder="1" applyAlignment="1">
      <alignment horizontal="center" vertical="center"/>
    </xf>
    <xf numFmtId="0" fontId="56" fillId="0" borderId="13" xfId="76" applyFont="1" applyBorder="1" applyAlignment="1">
      <alignment horizontal="center" vertical="center"/>
    </xf>
    <xf numFmtId="0" fontId="56" fillId="0" borderId="12" xfId="76" applyFont="1" applyBorder="1" applyAlignment="1">
      <alignment horizontal="center" vertical="center"/>
    </xf>
    <xf numFmtId="177" fontId="56" fillId="0" borderId="20" xfId="76" applyNumberFormat="1" applyFont="1" applyBorder="1" applyAlignment="1">
      <alignment horizontal="center" vertical="center"/>
    </xf>
    <xf numFmtId="177" fontId="56" fillId="0" borderId="13" xfId="76" applyNumberFormat="1" applyFont="1" applyBorder="1" applyAlignment="1">
      <alignment horizontal="center" vertical="center"/>
    </xf>
    <xf numFmtId="177" fontId="56" fillId="0" borderId="12" xfId="76" applyNumberFormat="1" applyFont="1" applyBorder="1" applyAlignment="1">
      <alignment horizontal="center" vertical="center"/>
    </xf>
    <xf numFmtId="177" fontId="56" fillId="0" borderId="14" xfId="76" applyNumberFormat="1" applyFont="1" applyBorder="1" applyAlignment="1">
      <alignment horizontal="center" vertical="center"/>
    </xf>
    <xf numFmtId="0" fontId="56" fillId="0" borderId="35" xfId="76" applyFont="1" applyBorder="1" applyAlignment="1">
      <alignment horizontal="center" vertical="center"/>
    </xf>
    <xf numFmtId="0" fontId="56" fillId="0" borderId="70" xfId="76" applyFont="1" applyBorder="1" applyAlignment="1">
      <alignment horizontal="center" vertical="center"/>
    </xf>
    <xf numFmtId="0" fontId="56" fillId="0" borderId="112" xfId="76" applyFont="1" applyBorder="1" applyAlignment="1">
      <alignment horizontal="center" vertical="center"/>
    </xf>
    <xf numFmtId="0" fontId="56" fillId="0" borderId="158" xfId="76" applyFont="1" applyBorder="1" applyAlignment="1">
      <alignment horizontal="center" vertical="center"/>
    </xf>
    <xf numFmtId="177" fontId="56" fillId="0" borderId="73" xfId="76" applyNumberFormat="1" applyFont="1" applyBorder="1" applyAlignment="1">
      <alignment horizontal="center" vertical="center"/>
    </xf>
    <xf numFmtId="177" fontId="56" fillId="0" borderId="70" xfId="76" applyNumberFormat="1" applyFont="1" applyBorder="1" applyAlignment="1">
      <alignment horizontal="center" vertical="center"/>
    </xf>
    <xf numFmtId="177" fontId="56" fillId="0" borderId="158" xfId="76" applyNumberFormat="1" applyFont="1" applyBorder="1" applyAlignment="1">
      <alignment horizontal="center" vertical="center"/>
    </xf>
    <xf numFmtId="177" fontId="56" fillId="0" borderId="112" xfId="76" applyNumberFormat="1" applyFont="1" applyBorder="1" applyAlignment="1">
      <alignment horizontal="center" vertical="center"/>
    </xf>
    <xf numFmtId="0" fontId="56" fillId="45" borderId="35" xfId="76" applyFont="1" applyFill="1" applyBorder="1" applyAlignment="1">
      <alignment horizontal="center" vertical="center"/>
    </xf>
    <xf numFmtId="0" fontId="56" fillId="45" borderId="70" xfId="76" applyFont="1" applyFill="1" applyBorder="1" applyAlignment="1">
      <alignment horizontal="center" vertical="center"/>
    </xf>
    <xf numFmtId="0" fontId="56" fillId="45" borderId="44" xfId="76" applyFont="1" applyFill="1" applyBorder="1" applyAlignment="1">
      <alignment horizontal="center" vertical="center"/>
    </xf>
    <xf numFmtId="0" fontId="56" fillId="45" borderId="82" xfId="76" applyFont="1" applyFill="1" applyBorder="1" applyAlignment="1">
      <alignment horizontal="center" vertical="center"/>
    </xf>
    <xf numFmtId="0" fontId="56" fillId="45" borderId="112" xfId="76" applyFont="1" applyFill="1" applyBorder="1" applyAlignment="1">
      <alignment horizontal="center" vertical="center"/>
    </xf>
    <xf numFmtId="0" fontId="57" fillId="40" borderId="71" xfId="76" applyFont="1" applyFill="1" applyBorder="1" applyAlignment="1">
      <alignment horizontal="center" vertical="center" shrinkToFit="1"/>
    </xf>
    <xf numFmtId="0" fontId="57" fillId="40" borderId="71" xfId="76" applyFont="1" applyFill="1" applyBorder="1" applyAlignment="1">
      <alignment horizontal="center" vertical="center"/>
    </xf>
    <xf numFmtId="0" fontId="111" fillId="0" borderId="0" xfId="76" applyFont="1" applyAlignment="1">
      <alignment horizontal="left" vertical="center"/>
    </xf>
    <xf numFmtId="0" fontId="111" fillId="0" borderId="0" xfId="76" applyFont="1" applyAlignment="1">
      <alignment horizontal="left" vertical="center" shrinkToFit="1"/>
    </xf>
    <xf numFmtId="0" fontId="56" fillId="26" borderId="38" xfId="76" applyFont="1" applyFill="1" applyBorder="1" applyAlignment="1">
      <alignment horizontal="center" vertical="center" shrinkToFit="1"/>
    </xf>
    <xf numFmtId="0" fontId="56" fillId="26" borderId="36" xfId="76" applyFont="1" applyFill="1" applyBorder="1" applyAlignment="1">
      <alignment horizontal="center" vertical="center" shrinkToFit="1"/>
    </xf>
    <xf numFmtId="0" fontId="56" fillId="26" borderId="73" xfId="76" applyFont="1" applyFill="1" applyBorder="1" applyAlignment="1">
      <alignment horizontal="center" vertical="center" shrinkToFit="1"/>
    </xf>
    <xf numFmtId="0" fontId="56" fillId="0" borderId="210" xfId="76" applyFont="1" applyBorder="1" applyAlignment="1">
      <alignment horizontal="center" vertical="center"/>
    </xf>
    <xf numFmtId="0" fontId="56" fillId="0" borderId="211" xfId="76" applyFont="1" applyBorder="1" applyAlignment="1">
      <alignment horizontal="center" vertical="center"/>
    </xf>
    <xf numFmtId="0" fontId="56" fillId="0" borderId="212" xfId="76" applyFont="1" applyBorder="1" applyAlignment="1">
      <alignment horizontal="center" vertical="center"/>
    </xf>
    <xf numFmtId="0" fontId="56" fillId="0" borderId="213" xfId="76" applyFont="1" applyBorder="1" applyAlignment="1">
      <alignment horizontal="center" vertical="center"/>
    </xf>
    <xf numFmtId="0" fontId="56" fillId="0" borderId="119" xfId="90" applyFont="1" applyBorder="1" applyAlignment="1">
      <alignment horizontal="center" vertical="center"/>
    </xf>
    <xf numFmtId="0" fontId="56" fillId="0" borderId="68" xfId="90" applyFont="1" applyBorder="1" applyAlignment="1">
      <alignment horizontal="center" vertical="center"/>
    </xf>
    <xf numFmtId="0" fontId="56" fillId="0" borderId="95" xfId="90" applyFont="1" applyBorder="1" applyAlignment="1">
      <alignment horizontal="center" vertical="center"/>
    </xf>
    <xf numFmtId="0" fontId="56" fillId="0" borderId="49" xfId="90" applyFont="1" applyBorder="1" applyAlignment="1">
      <alignment horizontal="distributed" vertical="center" justifyLastLine="1"/>
    </xf>
    <xf numFmtId="0" fontId="56" fillId="0" borderId="126" xfId="90" applyFont="1" applyBorder="1" applyAlignment="1">
      <alignment horizontal="distributed" vertical="center" justifyLastLine="1"/>
    </xf>
    <xf numFmtId="0" fontId="56" fillId="32" borderId="20" xfId="90" applyFont="1" applyFill="1" applyBorder="1" applyAlignment="1" applyProtection="1">
      <alignment horizontal="center" vertical="center"/>
      <protection locked="0"/>
    </xf>
    <xf numFmtId="0" fontId="56" fillId="32" borderId="13" xfId="90" applyFont="1" applyFill="1" applyBorder="1" applyAlignment="1" applyProtection="1">
      <alignment horizontal="center" vertical="center"/>
      <protection locked="0"/>
    </xf>
    <xf numFmtId="0" fontId="56" fillId="32" borderId="14" xfId="90" applyFont="1" applyFill="1" applyBorder="1" applyAlignment="1" applyProtection="1">
      <alignment horizontal="center" vertical="center"/>
      <protection locked="0"/>
    </xf>
    <xf numFmtId="0" fontId="56" fillId="0" borderId="20" xfId="90" applyFont="1" applyBorder="1" applyAlignment="1">
      <alignment horizontal="distributed" vertical="center" justifyLastLine="1"/>
    </xf>
    <xf numFmtId="0" fontId="56" fillId="0" borderId="12" xfId="90" applyFont="1" applyBorder="1" applyAlignment="1">
      <alignment horizontal="distributed" vertical="center" justifyLastLine="1"/>
    </xf>
    <xf numFmtId="0" fontId="56" fillId="0" borderId="53" xfId="90" applyFont="1" applyBorder="1" applyAlignment="1">
      <alignment horizontal="distributed" vertical="center" justifyLastLine="1"/>
    </xf>
    <xf numFmtId="0" fontId="56" fillId="0" borderId="118" xfId="90" applyFont="1" applyBorder="1" applyAlignment="1">
      <alignment horizontal="distributed" vertical="center" justifyLastLine="1"/>
    </xf>
    <xf numFmtId="0" fontId="56" fillId="0" borderId="53" xfId="90" applyFont="1" applyBorder="1" applyAlignment="1">
      <alignment horizontal="center" vertical="center" justifyLastLine="1"/>
    </xf>
    <xf numFmtId="0" fontId="56" fillId="0" borderId="118" xfId="90" applyFont="1" applyBorder="1" applyAlignment="1">
      <alignment horizontal="center" vertical="center" justifyLastLine="1"/>
    </xf>
    <xf numFmtId="0" fontId="56" fillId="0" borderId="170" xfId="90" applyFont="1" applyBorder="1" applyAlignment="1">
      <alignment horizontal="center" vertical="center"/>
    </xf>
    <xf numFmtId="0" fontId="56" fillId="0" borderId="11" xfId="90" applyFont="1" applyBorder="1" applyAlignment="1">
      <alignment horizontal="center" vertical="center"/>
    </xf>
    <xf numFmtId="0" fontId="56" fillId="0" borderId="80" xfId="90" applyFont="1" applyBorder="1" applyAlignment="1">
      <alignment horizontal="center" vertical="center"/>
    </xf>
    <xf numFmtId="0" fontId="56" fillId="0" borderId="30" xfId="90" applyFont="1" applyBorder="1" applyAlignment="1">
      <alignment horizontal="distributed" vertical="center" justifyLastLine="1"/>
    </xf>
    <xf numFmtId="0" fontId="56" fillId="0" borderId="31" xfId="90" applyFont="1" applyBorder="1" applyAlignment="1">
      <alignment horizontal="distributed" vertical="center" justifyLastLine="1"/>
    </xf>
    <xf numFmtId="0" fontId="56" fillId="0" borderId="16" xfId="90" applyFont="1" applyBorder="1" applyAlignment="1">
      <alignment wrapText="1"/>
    </xf>
    <xf numFmtId="0" fontId="57" fillId="0" borderId="13" xfId="90" applyFont="1" applyBorder="1" applyAlignment="1">
      <alignment wrapText="1"/>
    </xf>
    <xf numFmtId="0" fontId="56" fillId="0" borderId="49" xfId="90" applyFont="1" applyBorder="1" applyAlignment="1" applyProtection="1">
      <alignment horizontal="center" vertical="center"/>
      <protection locked="0"/>
    </xf>
    <xf numFmtId="0" fontId="56" fillId="0" borderId="48" xfId="90" applyFont="1" applyBorder="1" applyAlignment="1" applyProtection="1">
      <alignment horizontal="center" vertical="center"/>
      <protection locked="0"/>
    </xf>
    <xf numFmtId="0" fontId="56" fillId="0" borderId="86" xfId="90" applyFont="1" applyBorder="1" applyAlignment="1" applyProtection="1">
      <alignment horizontal="center" vertical="center"/>
      <protection locked="0"/>
    </xf>
    <xf numFmtId="0" fontId="56" fillId="0" borderId="30" xfId="90" applyFont="1" applyBorder="1" applyAlignment="1">
      <alignment horizontal="center" vertical="center" justifyLastLine="1"/>
    </xf>
    <xf numFmtId="0" fontId="56" fillId="0" borderId="31" xfId="90" applyFont="1" applyBorder="1" applyAlignment="1">
      <alignment horizontal="center" vertical="center" justifyLastLine="1"/>
    </xf>
    <xf numFmtId="0" fontId="56" fillId="0" borderId="30" xfId="90" applyFont="1" applyBorder="1" applyAlignment="1" applyProtection="1">
      <alignment horizontal="center" vertical="center"/>
      <protection locked="0"/>
    </xf>
    <xf numFmtId="0" fontId="56" fillId="0" borderId="15" xfId="90" applyFont="1" applyBorder="1" applyAlignment="1" applyProtection="1">
      <alignment horizontal="center" vertical="center"/>
      <protection locked="0"/>
    </xf>
    <xf numFmtId="0" fontId="56" fillId="0" borderId="45" xfId="90" applyFont="1" applyBorder="1" applyAlignment="1" applyProtection="1">
      <alignment horizontal="center" vertical="center"/>
      <protection locked="0"/>
    </xf>
    <xf numFmtId="0" fontId="60" fillId="0" borderId="0" xfId="0" applyFont="1" applyAlignment="1">
      <alignment horizontal="left" vertical="top" wrapText="1"/>
    </xf>
    <xf numFmtId="0" fontId="60" fillId="32" borderId="30" xfId="0" applyFont="1" applyFill="1" applyBorder="1" applyAlignment="1">
      <alignment horizontal="center" vertical="center"/>
    </xf>
    <xf numFmtId="0" fontId="60" fillId="32" borderId="15" xfId="0" applyFont="1" applyFill="1" applyBorder="1" applyAlignment="1">
      <alignment horizontal="center" vertical="center"/>
    </xf>
    <xf numFmtId="0" fontId="60" fillId="32" borderId="31" xfId="0" applyFont="1" applyFill="1" applyBorder="1" applyAlignment="1">
      <alignment horizontal="center" vertical="center"/>
    </xf>
    <xf numFmtId="0" fontId="60" fillId="32" borderId="27" xfId="0" applyFont="1" applyFill="1" applyBorder="1" applyAlignment="1">
      <alignment horizontal="center" vertical="center"/>
    </xf>
    <xf numFmtId="0" fontId="60" fillId="32" borderId="16" xfId="0" applyFont="1" applyFill="1" applyBorder="1" applyAlignment="1">
      <alignment horizontal="center" vertical="center"/>
    </xf>
    <xf numFmtId="0" fontId="60" fillId="32" borderId="28" xfId="0" applyFont="1" applyFill="1" applyBorder="1" applyAlignment="1">
      <alignment horizontal="center" vertical="center"/>
    </xf>
    <xf numFmtId="0" fontId="57" fillId="32" borderId="30" xfId="0" applyFont="1" applyFill="1" applyBorder="1" applyAlignment="1">
      <alignment horizontal="center" vertical="center"/>
    </xf>
    <xf numFmtId="0" fontId="57" fillId="32" borderId="15" xfId="0" applyFont="1" applyFill="1" applyBorder="1" applyAlignment="1">
      <alignment horizontal="center" vertical="center"/>
    </xf>
    <xf numFmtId="0" fontId="57" fillId="32" borderId="31" xfId="0" applyFont="1" applyFill="1" applyBorder="1" applyAlignment="1">
      <alignment horizontal="center" vertical="center"/>
    </xf>
    <xf numFmtId="179" fontId="57" fillId="32" borderId="27" xfId="0" applyNumberFormat="1" applyFont="1" applyFill="1" applyBorder="1" applyAlignment="1">
      <alignment horizontal="center" vertical="center"/>
    </xf>
    <xf numFmtId="179" fontId="57" fillId="32" borderId="16" xfId="0" applyNumberFormat="1" applyFont="1" applyFill="1" applyBorder="1" applyAlignment="1">
      <alignment horizontal="center" vertical="center"/>
    </xf>
    <xf numFmtId="179" fontId="57" fillId="32" borderId="28" xfId="0" applyNumberFormat="1" applyFont="1" applyFill="1" applyBorder="1" applyAlignment="1">
      <alignment horizontal="center" vertical="center"/>
    </xf>
    <xf numFmtId="0" fontId="56" fillId="32" borderId="30" xfId="0" applyFont="1" applyFill="1" applyBorder="1" applyAlignment="1">
      <alignment horizontal="center" vertical="center"/>
    </xf>
    <xf numFmtId="0" fontId="56" fillId="32" borderId="15" xfId="0" applyFont="1" applyFill="1" applyBorder="1" applyAlignment="1">
      <alignment horizontal="center" vertical="center"/>
    </xf>
    <xf numFmtId="0" fontId="56" fillId="32" borderId="31" xfId="0" applyFont="1" applyFill="1" applyBorder="1" applyAlignment="1">
      <alignment horizontal="center" vertical="center"/>
    </xf>
    <xf numFmtId="0" fontId="56" fillId="32" borderId="27" xfId="0" applyFont="1" applyFill="1" applyBorder="1" applyAlignment="1">
      <alignment horizontal="center" vertical="center"/>
    </xf>
    <xf numFmtId="0" fontId="56" fillId="32" borderId="16" xfId="0" applyFont="1" applyFill="1" applyBorder="1" applyAlignment="1">
      <alignment horizontal="center" vertical="center"/>
    </xf>
    <xf numFmtId="0" fontId="56" fillId="32" borderId="28" xfId="0" applyFont="1" applyFill="1" applyBorder="1" applyAlignment="1">
      <alignment horizontal="center" vertical="center"/>
    </xf>
    <xf numFmtId="0" fontId="56" fillId="0" borderId="0" xfId="0" applyFont="1" applyAlignment="1">
      <alignment horizontal="center"/>
    </xf>
    <xf numFmtId="0" fontId="115" fillId="0" borderId="0" xfId="0" applyFont="1" applyAlignment="1">
      <alignment horizontal="center"/>
    </xf>
    <xf numFmtId="0" fontId="56" fillId="0" borderId="0" xfId="0" applyFont="1" applyAlignment="1">
      <alignment horizontal="center" vertical="top"/>
    </xf>
    <xf numFmtId="0" fontId="60" fillId="0" borderId="18" xfId="0" applyFont="1" applyBorder="1" applyAlignment="1">
      <alignment horizontal="left" vertical="top" wrapText="1"/>
    </xf>
    <xf numFmtId="49" fontId="60" fillId="0" borderId="17" xfId="0" applyNumberFormat="1" applyFont="1" applyBorder="1" applyAlignment="1">
      <alignment vertical="top" wrapText="1"/>
    </xf>
    <xf numFmtId="0" fontId="57" fillId="0" borderId="15" xfId="0" applyFont="1" applyBorder="1" applyAlignment="1">
      <alignment horizontal="left" wrapText="1"/>
    </xf>
    <xf numFmtId="0" fontId="57" fillId="0" borderId="31" xfId="0" applyFont="1" applyBorder="1" applyAlignment="1">
      <alignment horizontal="left" wrapText="1"/>
    </xf>
    <xf numFmtId="188" fontId="57" fillId="0" borderId="0" xfId="0" applyNumberFormat="1" applyFont="1" applyAlignment="1">
      <alignment horizontal="right" vertical="center"/>
    </xf>
    <xf numFmtId="0" fontId="60" fillId="0" borderId="30" xfId="0" applyFont="1" applyBorder="1" applyAlignment="1">
      <alignment horizontal="center" vertical="center"/>
    </xf>
    <xf numFmtId="0" fontId="60" fillId="0" borderId="15" xfId="0" applyFont="1" applyBorder="1" applyAlignment="1">
      <alignment horizontal="center" vertical="center"/>
    </xf>
    <xf numFmtId="0" fontId="60" fillId="0" borderId="31" xfId="0" applyFont="1" applyBorder="1" applyAlignment="1">
      <alignment horizontal="center" vertical="center"/>
    </xf>
    <xf numFmtId="0" fontId="60" fillId="0" borderId="27" xfId="0" applyFont="1" applyBorder="1" applyAlignment="1">
      <alignment horizontal="center" vertical="center"/>
    </xf>
    <xf numFmtId="0" fontId="60" fillId="0" borderId="16" xfId="0" applyFont="1" applyBorder="1" applyAlignment="1">
      <alignment horizontal="center" vertical="center"/>
    </xf>
    <xf numFmtId="0" fontId="60" fillId="0" borderId="28" xfId="0" applyFont="1" applyBorder="1" applyAlignment="1">
      <alignment horizontal="center" vertical="center"/>
    </xf>
    <xf numFmtId="0" fontId="57" fillId="0" borderId="0" xfId="0" applyFont="1" applyAlignment="1">
      <alignment horizontal="left" vertical="justify" wrapText="1"/>
    </xf>
    <xf numFmtId="0" fontId="60" fillId="0" borderId="16" xfId="0" applyFont="1" applyBorder="1" applyAlignment="1">
      <alignment horizontal="left" vertical="top" wrapText="1"/>
    </xf>
    <xf numFmtId="0" fontId="60" fillId="0" borderId="28" xfId="0" applyFont="1" applyBorder="1" applyAlignment="1">
      <alignment horizontal="left" vertical="top" wrapText="1"/>
    </xf>
    <xf numFmtId="0" fontId="57" fillId="0" borderId="0" xfId="0" applyFont="1" applyAlignment="1">
      <alignment horizontal="left" wrapText="1"/>
    </xf>
    <xf numFmtId="0" fontId="90" fillId="0" borderId="0" xfId="0" applyFont="1" applyAlignment="1">
      <alignment horizontal="center" vertical="center"/>
    </xf>
    <xf numFmtId="0" fontId="60" fillId="0" borderId="15" xfId="0" applyFont="1" applyBorder="1" applyAlignment="1">
      <alignment horizontal="right" wrapText="1"/>
    </xf>
    <xf numFmtId="49" fontId="60" fillId="0" borderId="0" xfId="0" applyNumberFormat="1" applyFont="1" applyAlignment="1">
      <alignment horizontal="center" vertical="center"/>
    </xf>
    <xf numFmtId="0" fontId="56" fillId="0" borderId="27" xfId="0" applyFont="1" applyBorder="1" applyAlignment="1">
      <alignment horizontal="center" vertical="center"/>
    </xf>
    <xf numFmtId="0" fontId="56" fillId="0" borderId="16" xfId="0" applyFont="1" applyBorder="1" applyAlignment="1">
      <alignment horizontal="center" vertical="center"/>
    </xf>
    <xf numFmtId="0" fontId="56" fillId="0" borderId="28" xfId="0" applyFont="1" applyBorder="1" applyAlignment="1">
      <alignment horizontal="center" vertical="center"/>
    </xf>
    <xf numFmtId="0" fontId="56" fillId="0" borderId="30" xfId="0" applyFont="1" applyBorder="1" applyAlignment="1">
      <alignment horizontal="center" vertical="center" shrinkToFit="1"/>
    </xf>
    <xf numFmtId="0" fontId="56" fillId="0" borderId="15" xfId="0" applyFont="1" applyBorder="1" applyAlignment="1">
      <alignment horizontal="center" vertical="center" shrinkToFit="1"/>
    </xf>
    <xf numFmtId="0" fontId="56" fillId="0" borderId="31" xfId="0" applyFont="1" applyBorder="1" applyAlignment="1">
      <alignment horizontal="center" vertical="center" shrinkToFit="1"/>
    </xf>
    <xf numFmtId="0" fontId="56" fillId="0" borderId="30" xfId="0" applyFont="1" applyBorder="1" applyAlignment="1">
      <alignment horizontal="center" vertical="center"/>
    </xf>
    <xf numFmtId="0" fontId="56" fillId="0" borderId="15" xfId="0" applyFont="1" applyBorder="1" applyAlignment="1">
      <alignment horizontal="center" vertical="center"/>
    </xf>
    <xf numFmtId="0" fontId="56" fillId="0" borderId="31" xfId="0" applyFont="1" applyBorder="1" applyAlignment="1">
      <alignment horizontal="center" vertical="center"/>
    </xf>
    <xf numFmtId="188" fontId="57" fillId="0" borderId="0" xfId="87" applyNumberFormat="1" applyFont="1" applyAlignment="1">
      <alignment horizontal="right"/>
    </xf>
    <xf numFmtId="0" fontId="57" fillId="0" borderId="0" xfId="87" applyFont="1" applyAlignment="1">
      <alignment horizontal="center"/>
    </xf>
    <xf numFmtId="0" fontId="57" fillId="0" borderId="16" xfId="87" applyFont="1" applyBorder="1" applyAlignment="1">
      <alignment horizontal="center"/>
    </xf>
    <xf numFmtId="0" fontId="57" fillId="0" borderId="30" xfId="87" applyFont="1" applyBorder="1" applyAlignment="1">
      <alignment horizontal="center" vertical="center"/>
    </xf>
    <xf numFmtId="0" fontId="57" fillId="0" borderId="31" xfId="87" applyFont="1" applyBorder="1" applyAlignment="1">
      <alignment horizontal="center" vertical="center"/>
    </xf>
    <xf numFmtId="0" fontId="57" fillId="0" borderId="17" xfId="87" applyFont="1" applyBorder="1" applyAlignment="1">
      <alignment horizontal="center" vertical="center"/>
    </xf>
    <xf numFmtId="0" fontId="57" fillId="0" borderId="18" xfId="87" applyFont="1" applyBorder="1" applyAlignment="1">
      <alignment horizontal="center" vertical="center"/>
    </xf>
    <xf numFmtId="0" fontId="57" fillId="0" borderId="27" xfId="87" applyFont="1" applyBorder="1" applyAlignment="1">
      <alignment horizontal="center" vertical="center"/>
    </xf>
    <xf numFmtId="0" fontId="57" fillId="0" borderId="28" xfId="87" applyFont="1" applyBorder="1" applyAlignment="1">
      <alignment horizontal="center" vertical="center"/>
    </xf>
    <xf numFmtId="0" fontId="57" fillId="0" borderId="30" xfId="87" applyFont="1" applyBorder="1" applyAlignment="1">
      <alignment horizontal="left" vertical="top"/>
    </xf>
    <xf numFmtId="0" fontId="57" fillId="0" borderId="15" xfId="87" applyFont="1" applyBorder="1" applyAlignment="1">
      <alignment horizontal="left" vertical="top"/>
    </xf>
    <xf numFmtId="0" fontId="57" fillId="0" borderId="31" xfId="87" applyFont="1" applyBorder="1" applyAlignment="1">
      <alignment horizontal="left" vertical="top"/>
    </xf>
    <xf numFmtId="0" fontId="57" fillId="0" borderId="27" xfId="87" applyFont="1" applyBorder="1" applyAlignment="1">
      <alignment horizontal="left" vertical="top"/>
    </xf>
    <xf numFmtId="0" fontId="57" fillId="0" borderId="16" xfId="87" applyFont="1" applyBorder="1" applyAlignment="1">
      <alignment horizontal="left" vertical="top"/>
    </xf>
    <xf numFmtId="0" fontId="57" fillId="0" borderId="28" xfId="87" applyFont="1" applyBorder="1" applyAlignment="1">
      <alignment horizontal="left" vertical="top"/>
    </xf>
    <xf numFmtId="0" fontId="57" fillId="37" borderId="30" xfId="87" applyFont="1" applyFill="1" applyBorder="1" applyAlignment="1">
      <alignment vertical="center" wrapText="1"/>
    </xf>
    <xf numFmtId="0" fontId="57" fillId="37" borderId="15" xfId="87" applyFont="1" applyFill="1" applyBorder="1" applyAlignment="1">
      <alignment vertical="center" wrapText="1"/>
    </xf>
    <xf numFmtId="0" fontId="57" fillId="37" borderId="31" xfId="87" applyFont="1" applyFill="1" applyBorder="1" applyAlignment="1">
      <alignment vertical="center" wrapText="1"/>
    </xf>
    <xf numFmtId="0" fontId="57" fillId="37" borderId="27" xfId="87" applyFont="1" applyFill="1" applyBorder="1" applyAlignment="1">
      <alignment vertical="center" wrapText="1"/>
    </xf>
    <xf numFmtId="0" fontId="57" fillId="37" borderId="16" xfId="87" applyFont="1" applyFill="1" applyBorder="1" applyAlignment="1">
      <alignment vertical="center" wrapText="1"/>
    </xf>
    <xf numFmtId="0" fontId="57" fillId="37" borderId="28" xfId="87" applyFont="1" applyFill="1" applyBorder="1" applyAlignment="1">
      <alignment vertical="center" wrapText="1"/>
    </xf>
    <xf numFmtId="0" fontId="57" fillId="0" borderId="30" xfId="87" applyFont="1" applyBorder="1" applyAlignment="1">
      <alignment vertical="top"/>
    </xf>
    <xf numFmtId="0" fontId="57" fillId="0" borderId="15" xfId="87" applyFont="1" applyBorder="1" applyAlignment="1">
      <alignment vertical="top"/>
    </xf>
    <xf numFmtId="0" fontId="57" fillId="0" borderId="31" xfId="87" applyFont="1" applyBorder="1" applyAlignment="1">
      <alignment vertical="top"/>
    </xf>
    <xf numFmtId="0" fontId="57" fillId="0" borderId="27" xfId="87" applyFont="1" applyBorder="1" applyAlignment="1">
      <alignment vertical="top"/>
    </xf>
    <xf numFmtId="0" fontId="57" fillId="0" borderId="16" xfId="87" applyFont="1" applyBorder="1" applyAlignment="1">
      <alignment vertical="top"/>
    </xf>
    <xf numFmtId="0" fontId="57" fillId="0" borderId="28" xfId="87" applyFont="1" applyBorder="1" applyAlignment="1">
      <alignment vertical="top"/>
    </xf>
    <xf numFmtId="0" fontId="57" fillId="32" borderId="30" xfId="87" applyFont="1" applyFill="1" applyBorder="1" applyAlignment="1">
      <alignment vertical="center" wrapText="1"/>
    </xf>
    <xf numFmtId="0" fontId="57" fillId="32" borderId="15" xfId="87" applyFont="1" applyFill="1" applyBorder="1" applyAlignment="1">
      <alignment vertical="center" wrapText="1"/>
    </xf>
    <xf numFmtId="0" fontId="57" fillId="32" borderId="31" xfId="87" applyFont="1" applyFill="1" applyBorder="1" applyAlignment="1">
      <alignment vertical="center" wrapText="1"/>
    </xf>
    <xf numFmtId="0" fontId="57" fillId="32" borderId="27" xfId="87" applyFont="1" applyFill="1" applyBorder="1" applyAlignment="1">
      <alignment vertical="center" wrapText="1"/>
    </xf>
    <xf numFmtId="0" fontId="57" fillId="32" borderId="16" xfId="87" applyFont="1" applyFill="1" applyBorder="1" applyAlignment="1">
      <alignment vertical="center" wrapText="1"/>
    </xf>
    <xf numFmtId="0" fontId="57" fillId="32" borderId="28" xfId="87" applyFont="1" applyFill="1" applyBorder="1" applyAlignment="1">
      <alignment vertical="center" wrapText="1"/>
    </xf>
    <xf numFmtId="0" fontId="57" fillId="0" borderId="30" xfId="87" applyFont="1" applyBorder="1" applyAlignment="1">
      <alignment vertical="center" wrapText="1"/>
    </xf>
    <xf numFmtId="0" fontId="57" fillId="0" borderId="15" xfId="87" applyFont="1" applyBorder="1" applyAlignment="1">
      <alignment vertical="center" wrapText="1"/>
    </xf>
    <xf numFmtId="0" fontId="57" fillId="0" borderId="31" xfId="87" applyFont="1" applyBorder="1" applyAlignment="1">
      <alignment vertical="center" wrapText="1"/>
    </xf>
    <xf numFmtId="0" fontId="57" fillId="0" borderId="27" xfId="87" applyFont="1" applyBorder="1" applyAlignment="1">
      <alignment vertical="center" wrapText="1"/>
    </xf>
    <xf numFmtId="0" fontId="57" fillId="0" borderId="16" xfId="87" applyFont="1" applyBorder="1" applyAlignment="1">
      <alignment vertical="center" wrapText="1"/>
    </xf>
    <xf numFmtId="0" fontId="57" fillId="0" borderId="28" xfId="87" applyFont="1" applyBorder="1" applyAlignment="1">
      <alignment vertical="center" wrapText="1"/>
    </xf>
    <xf numFmtId="0" fontId="57" fillId="0" borderId="17" xfId="87" applyFont="1" applyBorder="1" applyAlignment="1">
      <alignment vertical="top"/>
    </xf>
    <xf numFmtId="0" fontId="57" fillId="0" borderId="0" xfId="87" applyFont="1" applyAlignment="1">
      <alignment vertical="top"/>
    </xf>
    <xf numFmtId="0" fontId="57" fillId="0" borderId="18" xfId="87" applyFont="1" applyBorder="1" applyAlignment="1">
      <alignment vertical="top"/>
    </xf>
    <xf numFmtId="0" fontId="57" fillId="0" borderId="30" xfId="87" applyFont="1" applyBorder="1" applyAlignment="1">
      <alignment horizontal="left" vertical="center" wrapText="1"/>
    </xf>
    <xf numFmtId="0" fontId="57" fillId="0" borderId="15" xfId="87" applyFont="1" applyBorder="1" applyAlignment="1">
      <alignment horizontal="left" vertical="center" wrapText="1"/>
    </xf>
    <xf numFmtId="0" fontId="57" fillId="0" borderId="31" xfId="87" applyFont="1" applyBorder="1" applyAlignment="1">
      <alignment horizontal="left" vertical="center" wrapText="1"/>
    </xf>
    <xf numFmtId="0" fontId="57" fillId="0" borderId="17" xfId="87" applyFont="1" applyBorder="1" applyAlignment="1">
      <alignment horizontal="left" vertical="center" wrapText="1"/>
    </xf>
    <xf numFmtId="0" fontId="57" fillId="0" borderId="0" xfId="87" applyFont="1" applyAlignment="1">
      <alignment horizontal="left" vertical="center" wrapText="1"/>
    </xf>
    <xf numFmtId="0" fontId="57" fillId="0" borderId="18" xfId="87" applyFont="1" applyBorder="1" applyAlignment="1">
      <alignment horizontal="left" vertical="center" wrapText="1"/>
    </xf>
    <xf numFmtId="0" fontId="57" fillId="0" borderId="27" xfId="87" applyFont="1" applyBorder="1" applyAlignment="1">
      <alignment horizontal="left" vertical="center" wrapText="1"/>
    </xf>
    <xf numFmtId="0" fontId="57" fillId="0" borderId="16" xfId="87" applyFont="1" applyBorder="1" applyAlignment="1">
      <alignment horizontal="left" vertical="center" wrapText="1"/>
    </xf>
    <xf numFmtId="0" fontId="57" fillId="0" borderId="28" xfId="87" applyFont="1" applyBorder="1" applyAlignment="1">
      <alignment horizontal="left" vertical="center" wrapText="1"/>
    </xf>
    <xf numFmtId="0" fontId="57" fillId="0" borderId="20" xfId="87" applyFont="1" applyBorder="1" applyAlignment="1">
      <alignment horizontal="center"/>
    </xf>
    <xf numFmtId="0" fontId="57" fillId="0" borderId="13" xfId="87" applyFont="1" applyBorder="1" applyAlignment="1">
      <alignment horizontal="center"/>
    </xf>
    <xf numFmtId="0" fontId="57" fillId="0" borderId="12" xfId="87" applyFont="1" applyBorder="1" applyAlignment="1">
      <alignment horizontal="center"/>
    </xf>
    <xf numFmtId="0" fontId="116" fillId="0" borderId="30" xfId="87" applyFont="1" applyBorder="1" applyAlignment="1">
      <alignment vertical="center"/>
    </xf>
    <xf numFmtId="0" fontId="116" fillId="0" borderId="15" xfId="87" applyFont="1" applyBorder="1" applyAlignment="1">
      <alignment vertical="center"/>
    </xf>
    <xf numFmtId="0" fontId="116" fillId="0" borderId="31" xfId="87" applyFont="1" applyBorder="1" applyAlignment="1">
      <alignment vertical="center"/>
    </xf>
    <xf numFmtId="0" fontId="116" fillId="0" borderId="27" xfId="87" applyFont="1" applyBorder="1" applyAlignment="1">
      <alignment vertical="center"/>
    </xf>
    <xf numFmtId="0" fontId="116" fillId="0" borderId="16" xfId="87" applyFont="1" applyBorder="1" applyAlignment="1">
      <alignment vertical="center"/>
    </xf>
    <xf numFmtId="0" fontId="116" fillId="0" borderId="28" xfId="87" applyFont="1" applyBorder="1" applyAlignment="1">
      <alignment vertical="center"/>
    </xf>
    <xf numFmtId="0" fontId="57" fillId="0" borderId="30" xfId="87" applyFont="1" applyBorder="1" applyAlignment="1">
      <alignment vertical="center"/>
    </xf>
    <xf numFmtId="0" fontId="57" fillId="0" borderId="15" xfId="87" applyFont="1" applyBorder="1" applyAlignment="1">
      <alignment vertical="center"/>
    </xf>
    <xf numFmtId="0" fontId="57" fillId="0" borderId="31" xfId="87" applyFont="1" applyBorder="1" applyAlignment="1">
      <alignment vertical="center"/>
    </xf>
    <xf numFmtId="0" fontId="57" fillId="0" borderId="27" xfId="87" applyFont="1" applyBorder="1" applyAlignment="1">
      <alignment vertical="center"/>
    </xf>
    <xf numFmtId="0" fontId="57" fillId="0" borderId="16" xfId="87" applyFont="1" applyBorder="1" applyAlignment="1">
      <alignment vertical="center"/>
    </xf>
    <xf numFmtId="0" fontId="57" fillId="0" borderId="28" xfId="87" applyFont="1" applyBorder="1" applyAlignment="1">
      <alignment vertical="center"/>
    </xf>
    <xf numFmtId="0" fontId="57" fillId="32" borderId="30" xfId="87" applyFont="1" applyFill="1" applyBorder="1" applyAlignment="1">
      <alignment horizontal="center" vertical="center"/>
    </xf>
    <xf numFmtId="0" fontId="57" fillId="32" borderId="15" xfId="87" applyFont="1" applyFill="1" applyBorder="1" applyAlignment="1">
      <alignment horizontal="center" vertical="center"/>
    </xf>
    <xf numFmtId="0" fontId="57" fillId="32" borderId="27" xfId="87" applyFont="1" applyFill="1" applyBorder="1" applyAlignment="1">
      <alignment horizontal="center" vertical="center"/>
    </xf>
    <xf numFmtId="0" fontId="57" fillId="32" borderId="16" xfId="87" applyFont="1" applyFill="1" applyBorder="1" applyAlignment="1">
      <alignment horizontal="center" vertical="center"/>
    </xf>
    <xf numFmtId="0" fontId="57" fillId="0" borderId="20" xfId="87" applyFont="1" applyBorder="1" applyAlignment="1">
      <alignment horizontal="left"/>
    </xf>
    <xf numFmtId="0" fontId="57" fillId="0" borderId="13" xfId="87" applyFont="1" applyBorder="1" applyAlignment="1">
      <alignment horizontal="left"/>
    </xf>
    <xf numFmtId="0" fontId="57" fillId="0" borderId="12" xfId="87" applyFont="1" applyBorder="1" applyAlignment="1">
      <alignment horizontal="left"/>
    </xf>
    <xf numFmtId="0" fontId="57" fillId="32" borderId="30" xfId="87" applyFont="1" applyFill="1" applyBorder="1" applyAlignment="1">
      <alignment vertical="center"/>
    </xf>
    <xf numFmtId="0" fontId="57" fillId="32" borderId="15" xfId="87" applyFont="1" applyFill="1" applyBorder="1" applyAlignment="1">
      <alignment vertical="center"/>
    </xf>
    <xf numFmtId="0" fontId="57" fillId="32" borderId="31" xfId="87" applyFont="1" applyFill="1" applyBorder="1" applyAlignment="1">
      <alignment vertical="center"/>
    </xf>
    <xf numFmtId="0" fontId="57" fillId="32" borderId="27" xfId="87" applyFont="1" applyFill="1" applyBorder="1" applyAlignment="1">
      <alignment vertical="center"/>
    </xf>
    <xf numFmtId="0" fontId="57" fillId="32" borderId="16" xfId="87" applyFont="1" applyFill="1" applyBorder="1" applyAlignment="1">
      <alignment vertical="center"/>
    </xf>
    <xf numFmtId="0" fontId="57" fillId="32" borderId="28" xfId="87" applyFont="1" applyFill="1" applyBorder="1" applyAlignment="1">
      <alignment vertical="center"/>
    </xf>
    <xf numFmtId="0" fontId="116" fillId="0" borderId="30" xfId="87" applyFont="1" applyBorder="1" applyAlignment="1">
      <alignment vertical="center" shrinkToFit="1"/>
    </xf>
    <xf numFmtId="0" fontId="116" fillId="0" borderId="15" xfId="87" applyFont="1" applyBorder="1" applyAlignment="1">
      <alignment vertical="center" shrinkToFit="1"/>
    </xf>
    <xf numFmtId="0" fontId="116" fillId="0" borderId="31" xfId="87" applyFont="1" applyBorder="1" applyAlignment="1">
      <alignment vertical="center" shrinkToFit="1"/>
    </xf>
    <xf numFmtId="0" fontId="116" fillId="0" borderId="27" xfId="87" applyFont="1" applyBorder="1" applyAlignment="1">
      <alignment vertical="center" shrinkToFit="1"/>
    </xf>
    <xf numFmtId="0" fontId="116" fillId="0" borderId="16" xfId="87" applyFont="1" applyBorder="1" applyAlignment="1">
      <alignment vertical="center" shrinkToFit="1"/>
    </xf>
    <xf numFmtId="0" fontId="116" fillId="0" borderId="28" xfId="87" applyFont="1" applyBorder="1" applyAlignment="1">
      <alignment vertical="center" shrinkToFit="1"/>
    </xf>
    <xf numFmtId="0" fontId="86" fillId="0" borderId="30" xfId="87" applyFont="1" applyBorder="1" applyAlignment="1">
      <alignment vertical="center" wrapText="1"/>
    </xf>
    <xf numFmtId="0" fontId="86" fillId="0" borderId="15" xfId="87" applyFont="1" applyBorder="1" applyAlignment="1">
      <alignment vertical="center" wrapText="1"/>
    </xf>
    <xf numFmtId="0" fontId="86" fillId="0" borderId="31" xfId="87" applyFont="1" applyBorder="1" applyAlignment="1">
      <alignment vertical="center" wrapText="1"/>
    </xf>
    <xf numFmtId="0" fontId="86" fillId="0" borderId="27" xfId="87" applyFont="1" applyBorder="1" applyAlignment="1">
      <alignment vertical="center" wrapText="1"/>
    </xf>
    <xf numFmtId="0" fontId="86" fillId="0" borderId="16" xfId="87" applyFont="1" applyBorder="1" applyAlignment="1">
      <alignment vertical="center" wrapText="1"/>
    </xf>
    <xf numFmtId="0" fontId="86" fillId="0" borderId="28" xfId="87" applyFont="1" applyBorder="1" applyAlignment="1">
      <alignment vertical="center" wrapText="1"/>
    </xf>
    <xf numFmtId="0" fontId="86" fillId="0" borderId="30" xfId="87" applyFont="1" applyBorder="1" applyAlignment="1">
      <alignment vertical="center"/>
    </xf>
    <xf numFmtId="0" fontId="86" fillId="0" borderId="15" xfId="87" applyFont="1" applyBorder="1" applyAlignment="1">
      <alignment vertical="center"/>
    </xf>
    <xf numFmtId="0" fontId="86" fillId="0" borderId="31" xfId="87" applyFont="1" applyBorder="1" applyAlignment="1">
      <alignment vertical="center"/>
    </xf>
    <xf numFmtId="0" fontId="86" fillId="0" borderId="27" xfId="87" applyFont="1" applyBorder="1" applyAlignment="1">
      <alignment vertical="center"/>
    </xf>
    <xf numFmtId="0" fontId="86" fillId="0" borderId="16" xfId="87" applyFont="1" applyBorder="1" applyAlignment="1">
      <alignment vertical="center"/>
    </xf>
    <xf numFmtId="0" fontId="86" fillId="0" borderId="28" xfId="87" applyFont="1" applyBorder="1" applyAlignment="1">
      <alignment vertical="center"/>
    </xf>
    <xf numFmtId="0" fontId="57" fillId="32" borderId="30" xfId="87" applyFont="1" applyFill="1" applyBorder="1" applyAlignment="1">
      <alignment horizontal="right" vertical="center"/>
    </xf>
    <xf numFmtId="0" fontId="57" fillId="32" borderId="15" xfId="87" applyFont="1" applyFill="1" applyBorder="1" applyAlignment="1">
      <alignment horizontal="right" vertical="center"/>
    </xf>
    <xf numFmtId="0" fontId="57" fillId="32" borderId="27" xfId="87" applyFont="1" applyFill="1" applyBorder="1" applyAlignment="1">
      <alignment horizontal="right" vertical="center"/>
    </xf>
    <xf numFmtId="0" fontId="57" fillId="32" borderId="16" xfId="87" applyFont="1" applyFill="1" applyBorder="1" applyAlignment="1">
      <alignment horizontal="right" vertical="center"/>
    </xf>
    <xf numFmtId="179" fontId="57" fillId="0" borderId="20" xfId="87" applyNumberFormat="1" applyFont="1" applyBorder="1" applyAlignment="1">
      <alignment horizontal="center"/>
    </xf>
    <xf numFmtId="179" fontId="57" fillId="0" borderId="13" xfId="87" applyNumberFormat="1" applyFont="1" applyBorder="1" applyAlignment="1">
      <alignment horizontal="center"/>
    </xf>
    <xf numFmtId="179" fontId="57" fillId="0" borderId="12" xfId="87" applyNumberFormat="1" applyFont="1" applyBorder="1" applyAlignment="1">
      <alignment horizontal="center"/>
    </xf>
    <xf numFmtId="185" fontId="57" fillId="32" borderId="30" xfId="87" applyNumberFormat="1" applyFont="1" applyFill="1" applyBorder="1" applyAlignment="1">
      <alignment horizontal="center"/>
    </xf>
    <xf numFmtId="185" fontId="57" fillId="32" borderId="15" xfId="87" applyNumberFormat="1" applyFont="1" applyFill="1" applyBorder="1" applyAlignment="1">
      <alignment horizontal="center"/>
    </xf>
    <xf numFmtId="185" fontId="57" fillId="32" borderId="31" xfId="87" applyNumberFormat="1" applyFont="1" applyFill="1" applyBorder="1" applyAlignment="1">
      <alignment horizontal="center"/>
    </xf>
    <xf numFmtId="185" fontId="57" fillId="32" borderId="27" xfId="87" applyNumberFormat="1" applyFont="1" applyFill="1" applyBorder="1" applyAlignment="1">
      <alignment horizontal="center"/>
    </xf>
    <xf numFmtId="185" fontId="57" fillId="32" borderId="16" xfId="87" applyNumberFormat="1" applyFont="1" applyFill="1" applyBorder="1" applyAlignment="1">
      <alignment horizontal="center"/>
    </xf>
    <xf numFmtId="185" fontId="57" fillId="32" borderId="28" xfId="87" applyNumberFormat="1" applyFont="1" applyFill="1" applyBorder="1" applyAlignment="1">
      <alignment horizontal="center"/>
    </xf>
    <xf numFmtId="0" fontId="57" fillId="0" borderId="30" xfId="87" applyFont="1" applyBorder="1" applyAlignment="1">
      <alignment horizontal="center"/>
    </xf>
    <xf numFmtId="0" fontId="57" fillId="0" borderId="15" xfId="87" applyFont="1" applyBorder="1" applyAlignment="1">
      <alignment horizontal="center"/>
    </xf>
    <xf numFmtId="0" fontId="57" fillId="0" borderId="31" xfId="87" applyFont="1" applyBorder="1" applyAlignment="1">
      <alignment horizontal="center"/>
    </xf>
    <xf numFmtId="0" fontId="57" fillId="0" borderId="27" xfId="87" applyFont="1" applyBorder="1" applyAlignment="1">
      <alignment horizontal="center"/>
    </xf>
    <xf numFmtId="0" fontId="57" fillId="0" borderId="28" xfId="87" applyFont="1" applyBorder="1" applyAlignment="1">
      <alignment horizontal="center"/>
    </xf>
    <xf numFmtId="0" fontId="118" fillId="37" borderId="0" xfId="84" applyFont="1" applyFill="1" applyAlignment="1">
      <alignment horizontal="center" shrinkToFit="1"/>
    </xf>
    <xf numFmtId="0" fontId="57" fillId="0" borderId="0" xfId="84" applyFont="1" applyAlignment="1">
      <alignment horizontal="center" shrinkToFit="1"/>
    </xf>
    <xf numFmtId="0" fontId="57" fillId="0" borderId="0" xfId="84" applyFont="1" applyAlignment="1">
      <alignment wrapText="1"/>
    </xf>
    <xf numFmtId="0" fontId="60" fillId="0" borderId="0" xfId="86" applyFont="1" applyAlignment="1">
      <alignment horizontal="center" vertical="center"/>
    </xf>
    <xf numFmtId="187" fontId="60" fillId="37" borderId="20" xfId="86" applyNumberFormat="1" applyFont="1" applyFill="1" applyBorder="1" applyAlignment="1">
      <alignment horizontal="center" vertical="center"/>
    </xf>
    <xf numFmtId="187" fontId="60" fillId="37" borderId="12" xfId="86" applyNumberFormat="1" applyFont="1" applyFill="1" applyBorder="1" applyAlignment="1">
      <alignment horizontal="center" vertical="center"/>
    </xf>
    <xf numFmtId="0" fontId="60" fillId="32" borderId="20" xfId="86" applyFont="1" applyFill="1" applyBorder="1" applyAlignment="1" applyProtection="1">
      <alignment horizontal="center" vertical="center"/>
      <protection locked="0"/>
    </xf>
    <xf numFmtId="0" fontId="60" fillId="32" borderId="12" xfId="86" applyFont="1" applyFill="1" applyBorder="1" applyAlignment="1" applyProtection="1">
      <alignment horizontal="center" vertical="center"/>
      <protection locked="0"/>
    </xf>
    <xf numFmtId="0" fontId="60" fillId="0" borderId="20" xfId="86" applyFont="1" applyBorder="1" applyAlignment="1" applyProtection="1">
      <alignment horizontal="center" vertical="center"/>
      <protection locked="0"/>
    </xf>
    <xf numFmtId="0" fontId="60" fillId="0" borderId="12" xfId="86" applyFont="1" applyBorder="1" applyAlignment="1" applyProtection="1">
      <alignment horizontal="center" vertical="center"/>
      <protection locked="0"/>
    </xf>
    <xf numFmtId="0" fontId="60" fillId="32" borderId="198" xfId="86" applyFont="1" applyFill="1" applyBorder="1" applyAlignment="1" applyProtection="1">
      <alignment horizontal="center" vertical="center"/>
      <protection locked="0"/>
    </xf>
    <xf numFmtId="0" fontId="60" fillId="32" borderId="231" xfId="86" applyFont="1" applyFill="1" applyBorder="1" applyAlignment="1" applyProtection="1">
      <alignment horizontal="center" vertical="center"/>
      <protection locked="0"/>
    </xf>
    <xf numFmtId="178" fontId="60" fillId="0" borderId="232" xfId="93" applyNumberFormat="1" applyFont="1" applyBorder="1" applyAlignment="1" applyProtection="1">
      <alignment vertical="center"/>
      <protection locked="0"/>
    </xf>
    <xf numFmtId="178" fontId="60" fillId="0" borderId="233" xfId="93" applyNumberFormat="1" applyFont="1" applyBorder="1" applyAlignment="1" applyProtection="1">
      <alignment vertical="center"/>
      <protection locked="0"/>
    </xf>
    <xf numFmtId="178" fontId="60" fillId="36" borderId="232" xfId="93" applyNumberFormat="1" applyFont="1" applyFill="1" applyBorder="1" applyAlignment="1" applyProtection="1">
      <alignment vertical="center"/>
    </xf>
    <xf numFmtId="178" fontId="60" fillId="36" borderId="233" xfId="93" applyNumberFormat="1" applyFont="1" applyFill="1" applyBorder="1" applyAlignment="1" applyProtection="1">
      <alignment vertical="center"/>
    </xf>
    <xf numFmtId="178" fontId="60" fillId="0" borderId="20" xfId="93" applyNumberFormat="1" applyFont="1" applyBorder="1" applyAlignment="1" applyProtection="1">
      <alignment vertical="center"/>
      <protection locked="0"/>
    </xf>
    <xf numFmtId="178" fontId="60" fillId="0" borderId="12" xfId="93" applyNumberFormat="1" applyFont="1" applyBorder="1" applyAlignment="1" applyProtection="1">
      <alignment vertical="center"/>
      <protection locked="0"/>
    </xf>
    <xf numFmtId="178" fontId="60" fillId="36" borderId="20" xfId="93" applyNumberFormat="1" applyFont="1" applyFill="1" applyBorder="1" applyAlignment="1" applyProtection="1">
      <alignment vertical="center"/>
    </xf>
    <xf numFmtId="178" fontId="60" fillId="36" borderId="12" xfId="93" applyNumberFormat="1" applyFont="1" applyFill="1" applyBorder="1" applyAlignment="1" applyProtection="1">
      <alignment vertical="center"/>
    </xf>
    <xf numFmtId="0" fontId="60" fillId="0" borderId="10" xfId="86" applyFont="1" applyBorder="1" applyAlignment="1">
      <alignment vertical="center" textRotation="255"/>
    </xf>
    <xf numFmtId="178" fontId="60" fillId="32" borderId="20" xfId="93" applyNumberFormat="1" applyFont="1" applyFill="1" applyBorder="1" applyAlignment="1" applyProtection="1">
      <alignment vertical="center"/>
      <protection locked="0"/>
    </xf>
    <xf numFmtId="178" fontId="60" fillId="32" borderId="12" xfId="93" applyNumberFormat="1" applyFont="1" applyFill="1" applyBorder="1" applyAlignment="1" applyProtection="1">
      <alignment vertical="center"/>
      <protection locked="0"/>
    </xf>
    <xf numFmtId="0" fontId="60" fillId="0" borderId="43" xfId="86" applyFont="1" applyBorder="1" applyAlignment="1">
      <alignment vertical="center" textRotation="255"/>
    </xf>
    <xf numFmtId="0" fontId="60" fillId="0" borderId="41" xfId="86" applyFont="1" applyBorder="1" applyAlignment="1">
      <alignment vertical="center" textRotation="255"/>
    </xf>
    <xf numFmtId="0" fontId="60" fillId="0" borderId="72" xfId="86" applyFont="1" applyBorder="1" applyAlignment="1">
      <alignment vertical="center" textRotation="255"/>
    </xf>
    <xf numFmtId="0" fontId="60" fillId="32" borderId="10" xfId="86" applyFont="1" applyFill="1" applyBorder="1" applyAlignment="1" applyProtection="1">
      <alignment horizontal="center" vertical="center"/>
      <protection locked="0"/>
    </xf>
    <xf numFmtId="0" fontId="60" fillId="35" borderId="10" xfId="86" applyFont="1" applyFill="1" applyBorder="1" applyAlignment="1" applyProtection="1">
      <alignment horizontal="center" vertical="center" shrinkToFit="1"/>
      <protection locked="0"/>
    </xf>
    <xf numFmtId="0" fontId="60" fillId="32" borderId="10" xfId="86" applyFont="1" applyFill="1" applyBorder="1" applyAlignment="1" applyProtection="1">
      <alignment vertical="center"/>
      <protection locked="0"/>
    </xf>
    <xf numFmtId="0" fontId="60" fillId="32" borderId="10" xfId="86" applyFont="1" applyFill="1" applyBorder="1" applyAlignment="1" applyProtection="1">
      <alignment horizontal="center" vertical="center" shrinkToFit="1"/>
      <protection locked="0"/>
    </xf>
    <xf numFmtId="0" fontId="60" fillId="0" borderId="0" xfId="86" applyFont="1" applyAlignment="1">
      <alignment vertical="center" wrapText="1"/>
    </xf>
    <xf numFmtId="0" fontId="60" fillId="32" borderId="72" xfId="86" applyFont="1" applyFill="1" applyBorder="1" applyAlignment="1" applyProtection="1">
      <alignment horizontal="center" vertical="center"/>
      <protection locked="0"/>
    </xf>
    <xf numFmtId="0" fontId="56" fillId="0" borderId="53" xfId="74" applyFont="1" applyBorder="1" applyAlignment="1">
      <alignment horizontal="center" vertical="center"/>
    </xf>
    <xf numFmtId="0" fontId="56" fillId="0" borderId="54" xfId="74" applyFont="1" applyBorder="1" applyAlignment="1">
      <alignment horizontal="center" vertical="center"/>
    </xf>
    <xf numFmtId="0" fontId="56" fillId="0" borderId="55" xfId="74" applyFont="1" applyBorder="1" applyAlignment="1">
      <alignment horizontal="center" vertical="center"/>
    </xf>
    <xf numFmtId="0" fontId="57" fillId="0" borderId="49" xfId="74" applyFont="1" applyBorder="1" applyAlignment="1">
      <alignment horizontal="center" vertical="center"/>
    </xf>
    <xf numFmtId="0" fontId="57" fillId="0" borderId="48" xfId="74" applyFont="1" applyBorder="1" applyAlignment="1">
      <alignment horizontal="center" vertical="center"/>
    </xf>
    <xf numFmtId="0" fontId="57" fillId="0" borderId="86" xfId="74" applyFont="1" applyBorder="1" applyAlignment="1">
      <alignment horizontal="center" vertical="center"/>
    </xf>
    <xf numFmtId="0" fontId="57" fillId="0" borderId="20" xfId="74" applyFont="1" applyBorder="1" applyAlignment="1">
      <alignment horizontal="center" vertical="center"/>
    </xf>
    <xf numFmtId="0" fontId="57" fillId="0" borderId="13" xfId="74" applyFont="1" applyBorder="1" applyAlignment="1">
      <alignment horizontal="center" vertical="center"/>
    </xf>
    <xf numFmtId="0" fontId="57" fillId="0" borderId="12" xfId="74" applyFont="1" applyBorder="1" applyAlignment="1">
      <alignment horizontal="center" vertical="center"/>
    </xf>
    <xf numFmtId="0" fontId="57" fillId="0" borderId="53" xfId="74" applyFont="1" applyBorder="1" applyAlignment="1">
      <alignment horizontal="center" vertical="center"/>
    </xf>
    <xf numFmtId="0" fontId="57" fillId="0" borderId="54" xfId="74" applyFont="1" applyBorder="1" applyAlignment="1">
      <alignment horizontal="center" vertical="center"/>
    </xf>
    <xf numFmtId="0" fontId="57" fillId="0" borderId="118" xfId="74" applyFont="1" applyBorder="1" applyAlignment="1">
      <alignment horizontal="center" vertical="center"/>
    </xf>
    <xf numFmtId="0" fontId="56" fillId="0" borderId="49" xfId="74" applyFont="1" applyBorder="1" applyAlignment="1">
      <alignment horizontal="center" vertical="center" shrinkToFit="1"/>
    </xf>
    <xf numFmtId="0" fontId="56" fillId="0" borderId="48" xfId="74" applyFont="1" applyBorder="1" applyAlignment="1">
      <alignment horizontal="center" vertical="center" shrinkToFit="1"/>
    </xf>
    <xf numFmtId="0" fontId="56" fillId="0" borderId="126" xfId="74" applyFont="1" applyBorder="1" applyAlignment="1">
      <alignment horizontal="center" vertical="center" shrinkToFit="1"/>
    </xf>
    <xf numFmtId="0" fontId="56" fillId="32" borderId="20" xfId="74" applyFont="1" applyFill="1" applyBorder="1" applyAlignment="1">
      <alignment horizontal="center" vertical="center"/>
    </xf>
    <xf numFmtId="0" fontId="56" fillId="32" borderId="13" xfId="74" applyFont="1" applyFill="1" applyBorder="1" applyAlignment="1">
      <alignment horizontal="center" vertical="center"/>
    </xf>
    <xf numFmtId="0" fontId="56" fillId="32" borderId="14" xfId="74" applyFont="1" applyFill="1" applyBorder="1" applyAlignment="1">
      <alignment horizontal="center" vertical="center"/>
    </xf>
    <xf numFmtId="0" fontId="57" fillId="0" borderId="119" xfId="74" applyFont="1" applyBorder="1" applyAlignment="1">
      <alignment horizontal="center" vertical="center"/>
    </xf>
    <xf numFmtId="0" fontId="57" fillId="0" borderId="68" xfId="74" applyFont="1" applyBorder="1" applyAlignment="1">
      <alignment horizontal="center" vertical="center"/>
    </xf>
    <xf numFmtId="0" fontId="57" fillId="0" borderId="95" xfId="74" applyFont="1" applyBorder="1" applyAlignment="1">
      <alignment horizontal="center" vertical="center"/>
    </xf>
    <xf numFmtId="0" fontId="57" fillId="0" borderId="50" xfId="74" applyFont="1" applyBorder="1" applyAlignment="1">
      <alignment horizontal="left" vertical="center" wrapText="1"/>
    </xf>
    <xf numFmtId="0" fontId="57" fillId="0" borderId="26" xfId="74" applyFont="1" applyBorder="1" applyAlignment="1">
      <alignment horizontal="left" vertical="center" wrapText="1"/>
    </xf>
    <xf numFmtId="0" fontId="57" fillId="0" borderId="51" xfId="74" applyFont="1" applyBorder="1" applyAlignment="1">
      <alignment horizontal="left" vertical="center" wrapText="1"/>
    </xf>
    <xf numFmtId="0" fontId="57" fillId="0" borderId="17" xfId="74" applyFont="1" applyBorder="1" applyAlignment="1">
      <alignment horizontal="left" vertical="center" wrapText="1"/>
    </xf>
    <xf numFmtId="0" fontId="57" fillId="0" borderId="0" xfId="74" applyFont="1" applyAlignment="1">
      <alignment horizontal="left" vertical="center" wrapText="1"/>
    </xf>
    <xf numFmtId="0" fontId="57" fillId="0" borderId="18" xfId="74" applyFont="1" applyBorder="1" applyAlignment="1">
      <alignment horizontal="left" vertical="center" wrapText="1"/>
    </xf>
    <xf numFmtId="0" fontId="57" fillId="0" borderId="56" xfId="74" applyFont="1" applyBorder="1" applyAlignment="1">
      <alignment horizontal="left" vertical="center" wrapText="1"/>
    </xf>
    <xf numFmtId="0" fontId="57" fillId="0" borderId="44" xfId="74" applyFont="1" applyBorder="1" applyAlignment="1">
      <alignment horizontal="left" vertical="center" wrapText="1"/>
    </xf>
    <xf numFmtId="0" fontId="57" fillId="0" borderId="169" xfId="74" applyFont="1" applyBorder="1" applyAlignment="1">
      <alignment horizontal="left" vertical="center" wrapText="1"/>
    </xf>
    <xf numFmtId="0" fontId="58" fillId="0" borderId="49" xfId="74" applyFont="1" applyBorder="1" applyAlignment="1">
      <alignment horizontal="center" vertical="center"/>
    </xf>
    <xf numFmtId="0" fontId="58" fillId="0" borderId="48" xfId="74" applyFont="1" applyBorder="1" applyAlignment="1">
      <alignment horizontal="center" vertical="center"/>
    </xf>
    <xf numFmtId="0" fontId="58" fillId="0" borderId="126" xfId="74" applyFont="1" applyBorder="1" applyAlignment="1">
      <alignment horizontal="center" vertical="center"/>
    </xf>
    <xf numFmtId="0" fontId="57" fillId="0" borderId="0" xfId="74" applyFont="1" applyAlignment="1">
      <alignment horizontal="center" vertical="center"/>
    </xf>
    <xf numFmtId="0" fontId="58" fillId="0" borderId="86" xfId="74" applyFont="1" applyBorder="1" applyAlignment="1">
      <alignment horizontal="center" vertical="center"/>
    </xf>
    <xf numFmtId="0" fontId="119" fillId="0" borderId="0" xfId="74" applyFont="1" applyAlignment="1">
      <alignment horizontal="center" vertical="center"/>
    </xf>
    <xf numFmtId="0" fontId="122" fillId="0" borderId="119" xfId="74" applyFont="1" applyBorder="1" applyAlignment="1">
      <alignment horizontal="center" vertical="center" textRotation="255" wrapText="1"/>
    </xf>
    <xf numFmtId="0" fontId="122" fillId="0" borderId="68" xfId="74" applyFont="1" applyBorder="1" applyAlignment="1">
      <alignment vertical="center" textRotation="255"/>
    </xf>
    <xf numFmtId="0" fontId="122" fillId="0" borderId="95" xfId="74" applyFont="1" applyBorder="1" applyAlignment="1">
      <alignment vertical="center" textRotation="255"/>
    </xf>
    <xf numFmtId="0" fontId="57" fillId="0" borderId="126" xfId="74" applyFont="1" applyBorder="1" applyAlignment="1">
      <alignment horizontal="center" vertical="center"/>
    </xf>
    <xf numFmtId="0" fontId="57" fillId="37" borderId="53" xfId="74" applyFont="1" applyFill="1" applyBorder="1" applyAlignment="1">
      <alignment vertical="center" wrapText="1"/>
    </xf>
    <xf numFmtId="0" fontId="57" fillId="37" borderId="54" xfId="74" applyFont="1" applyFill="1" applyBorder="1" applyAlignment="1">
      <alignment vertical="center" wrapText="1"/>
    </xf>
    <xf numFmtId="0" fontId="57" fillId="37" borderId="118" xfId="74" applyFont="1" applyFill="1" applyBorder="1" applyAlignment="1">
      <alignment vertical="center" wrapText="1"/>
    </xf>
    <xf numFmtId="0" fontId="56" fillId="0" borderId="49" xfId="74" applyFont="1" applyBorder="1" applyAlignment="1">
      <alignment horizontal="center" vertical="center"/>
    </xf>
    <xf numFmtId="0" fontId="56" fillId="0" borderId="48" xfId="74" applyFont="1" applyBorder="1" applyAlignment="1">
      <alignment horizontal="center" vertical="center"/>
    </xf>
    <xf numFmtId="0" fontId="56" fillId="0" borderId="86" xfId="74" applyFont="1" applyBorder="1" applyAlignment="1">
      <alignment horizontal="center" vertical="center"/>
    </xf>
    <xf numFmtId="0" fontId="56" fillId="0" borderId="20" xfId="74" applyFont="1" applyBorder="1" applyAlignment="1">
      <alignment horizontal="left" vertical="center" wrapText="1"/>
    </xf>
    <xf numFmtId="0" fontId="56" fillId="0" borderId="13" xfId="74" applyFont="1" applyBorder="1" applyAlignment="1">
      <alignment horizontal="left" vertical="center" wrapText="1"/>
    </xf>
    <xf numFmtId="0" fontId="56" fillId="0" borderId="14" xfId="74" applyFont="1" applyBorder="1" applyAlignment="1">
      <alignment horizontal="left" vertical="center" wrapText="1"/>
    </xf>
    <xf numFmtId="0" fontId="68" fillId="0" borderId="0" xfId="74" applyFont="1" applyAlignment="1">
      <alignment horizontal="left" vertical="center"/>
    </xf>
    <xf numFmtId="0" fontId="57" fillId="0" borderId="49" xfId="74" applyFont="1" applyBorder="1" applyAlignment="1">
      <alignment horizontal="center" vertical="center" wrapText="1"/>
    </xf>
    <xf numFmtId="0" fontId="57" fillId="0" borderId="126" xfId="74" applyFont="1" applyBorder="1" applyAlignment="1">
      <alignment horizontal="center" vertical="center" wrapText="1"/>
    </xf>
    <xf numFmtId="0" fontId="98" fillId="0" borderId="0" xfId="74" applyFont="1" applyAlignment="1">
      <alignment horizontal="center" vertical="center"/>
    </xf>
    <xf numFmtId="0" fontId="58" fillId="0" borderId="50" xfId="74" applyFont="1" applyBorder="1" applyAlignment="1">
      <alignment horizontal="left" vertical="center" wrapText="1"/>
    </xf>
    <xf numFmtId="0" fontId="58" fillId="0" borderId="26" xfId="74" applyFont="1" applyBorder="1" applyAlignment="1">
      <alignment horizontal="left" vertical="center" wrapText="1"/>
    </xf>
    <xf numFmtId="0" fontId="58" fillId="0" borderId="51" xfId="74" applyFont="1" applyBorder="1" applyAlignment="1">
      <alignment horizontal="left" vertical="center" wrapText="1"/>
    </xf>
    <xf numFmtId="0" fontId="58" fillId="0" borderId="56" xfId="74" applyFont="1" applyBorder="1" applyAlignment="1">
      <alignment horizontal="left" vertical="center" wrapText="1"/>
    </xf>
    <xf numFmtId="0" fontId="58" fillId="0" borderId="44" xfId="74" applyFont="1" applyBorder="1" applyAlignment="1">
      <alignment horizontal="left" vertical="center" wrapText="1"/>
    </xf>
    <xf numFmtId="0" fontId="58" fillId="0" borderId="169" xfId="74" applyFont="1" applyBorder="1" applyAlignment="1">
      <alignment horizontal="left" vertical="center" wrapText="1"/>
    </xf>
    <xf numFmtId="0" fontId="57" fillId="32" borderId="10" xfId="74" applyFont="1" applyFill="1" applyBorder="1" applyAlignment="1">
      <alignment horizontal="center" vertical="center"/>
    </xf>
    <xf numFmtId="0" fontId="95" fillId="0" borderId="44" xfId="74" applyFont="1" applyBorder="1" applyAlignment="1">
      <alignment horizontal="right" vertical="center"/>
    </xf>
    <xf numFmtId="0" fontId="95" fillId="0" borderId="82" xfId="74" applyFont="1" applyBorder="1" applyAlignment="1">
      <alignment horizontal="right" vertical="center"/>
    </xf>
    <xf numFmtId="0" fontId="57" fillId="37" borderId="56" xfId="74" applyFont="1" applyFill="1" applyBorder="1" applyAlignment="1">
      <alignment horizontal="center" vertical="center"/>
    </xf>
    <xf numFmtId="0" fontId="57" fillId="37" borderId="44" xfId="74" applyFont="1" applyFill="1" applyBorder="1" applyAlignment="1">
      <alignment horizontal="center" vertical="center"/>
    </xf>
    <xf numFmtId="0" fontId="57" fillId="37" borderId="169" xfId="74" applyFont="1" applyFill="1" applyBorder="1" applyAlignment="1">
      <alignment horizontal="center" vertical="center"/>
    </xf>
    <xf numFmtId="0" fontId="58" fillId="0" borderId="119" xfId="74" applyFont="1" applyBorder="1" applyAlignment="1">
      <alignment vertical="center" textRotation="255" wrapText="1"/>
    </xf>
    <xf numFmtId="0" fontId="58" fillId="0" borderId="68" xfId="74" applyFont="1" applyBorder="1" applyAlignment="1">
      <alignment vertical="center" textRotation="255"/>
    </xf>
    <xf numFmtId="0" fontId="58" fillId="0" borderId="95" xfId="74" applyFont="1" applyBorder="1" applyAlignment="1">
      <alignment vertical="center" textRotation="255"/>
    </xf>
    <xf numFmtId="0" fontId="57" fillId="0" borderId="53" xfId="74" applyFont="1" applyBorder="1" applyAlignment="1">
      <alignment horizontal="center" vertical="center" shrinkToFit="1"/>
    </xf>
    <xf numFmtId="0" fontId="57" fillId="0" borderId="54" xfId="74" applyFont="1" applyBorder="1" applyAlignment="1">
      <alignment horizontal="center" vertical="center" shrinkToFit="1"/>
    </xf>
    <xf numFmtId="0" fontId="57" fillId="0" borderId="55" xfId="74" applyFont="1" applyBorder="1" applyAlignment="1">
      <alignment horizontal="center" vertical="center" shrinkToFit="1"/>
    </xf>
    <xf numFmtId="0" fontId="57" fillId="32" borderId="30" xfId="74" applyFont="1" applyFill="1" applyBorder="1" applyAlignment="1">
      <alignment horizontal="right" vertical="center"/>
    </xf>
    <xf numFmtId="0" fontId="57" fillId="32" borderId="15" xfId="74" applyFont="1" applyFill="1" applyBorder="1" applyAlignment="1">
      <alignment horizontal="right" vertical="center"/>
    </xf>
    <xf numFmtId="0" fontId="57" fillId="32" borderId="27" xfId="74" applyFont="1" applyFill="1" applyBorder="1" applyAlignment="1">
      <alignment horizontal="right" vertical="center"/>
    </xf>
    <xf numFmtId="0" fontId="57" fillId="32" borderId="16" xfId="74" applyFont="1" applyFill="1" applyBorder="1" applyAlignment="1">
      <alignment horizontal="right" vertical="center"/>
    </xf>
    <xf numFmtId="0" fontId="95" fillId="0" borderId="0" xfId="74" applyFont="1" applyAlignment="1">
      <alignment horizontal="right" vertical="center"/>
    </xf>
    <xf numFmtId="0" fontId="95" fillId="0" borderId="46" xfId="74" applyFont="1" applyBorder="1" applyAlignment="1">
      <alignment horizontal="right" vertical="center"/>
    </xf>
    <xf numFmtId="0" fontId="56" fillId="0" borderId="0" xfId="74" applyFont="1" applyAlignment="1">
      <alignment horizontal="right" vertical="center"/>
    </xf>
    <xf numFmtId="0" fontId="56" fillId="0" borderId="46" xfId="74" applyFont="1" applyBorder="1" applyAlignment="1">
      <alignment horizontal="right" vertical="center"/>
    </xf>
    <xf numFmtId="0" fontId="57" fillId="0" borderId="15" xfId="74" applyFont="1" applyBorder="1" applyAlignment="1">
      <alignment horizontal="left" vertical="center" wrapText="1"/>
    </xf>
    <xf numFmtId="0" fontId="57" fillId="0" borderId="31" xfId="74" applyFont="1" applyBorder="1" applyAlignment="1">
      <alignment horizontal="left" vertical="center" wrapText="1"/>
    </xf>
    <xf numFmtId="0" fontId="57" fillId="0" borderId="16" xfId="74" applyFont="1" applyBorder="1" applyAlignment="1">
      <alignment horizontal="left" vertical="center" wrapText="1"/>
    </xf>
    <xf numFmtId="0" fontId="57" fillId="0" borderId="28" xfId="74" applyFont="1" applyBorder="1" applyAlignment="1">
      <alignment horizontal="left" vertical="center" wrapText="1"/>
    </xf>
    <xf numFmtId="0" fontId="57" fillId="0" borderId="30" xfId="74" applyFont="1" applyBorder="1" applyAlignment="1">
      <alignment horizontal="right" vertical="center"/>
    </xf>
    <xf numFmtId="0" fontId="57" fillId="0" borderId="15" xfId="74" applyFont="1" applyBorder="1" applyAlignment="1">
      <alignment horizontal="right" vertical="center"/>
    </xf>
    <xf numFmtId="0" fontId="57" fillId="0" borderId="27" xfId="74" applyFont="1" applyBorder="1" applyAlignment="1">
      <alignment horizontal="right" vertical="center"/>
    </xf>
    <xf numFmtId="0" fontId="57" fillId="0" borderId="16" xfId="74" applyFont="1" applyBorder="1" applyAlignment="1">
      <alignment horizontal="right" vertical="center"/>
    </xf>
    <xf numFmtId="0" fontId="57" fillId="0" borderId="0" xfId="74" applyFont="1" applyAlignment="1">
      <alignment vertical="center" wrapText="1"/>
    </xf>
    <xf numFmtId="0" fontId="57" fillId="0" borderId="18" xfId="74" applyFont="1" applyBorder="1" applyAlignment="1">
      <alignment vertical="center" wrapText="1"/>
    </xf>
    <xf numFmtId="0" fontId="57" fillId="0" borderId="16" xfId="74" applyFont="1" applyBorder="1" applyAlignment="1">
      <alignment vertical="center" wrapText="1"/>
    </xf>
    <xf numFmtId="0" fontId="57" fillId="0" borderId="28" xfId="74" applyFont="1" applyBorder="1" applyAlignment="1">
      <alignment vertical="center" wrapText="1"/>
    </xf>
    <xf numFmtId="0" fontId="55" fillId="0" borderId="0" xfId="74" applyFont="1" applyAlignment="1">
      <alignment horizontal="right" vertical="center"/>
    </xf>
    <xf numFmtId="0" fontId="57" fillId="0" borderId="17" xfId="74" applyFont="1" applyBorder="1" applyAlignment="1">
      <alignment horizontal="center" vertical="center"/>
    </xf>
    <xf numFmtId="0" fontId="57" fillId="0" borderId="46" xfId="74" applyFont="1" applyBorder="1" applyAlignment="1">
      <alignment horizontal="center" vertical="center"/>
    </xf>
    <xf numFmtId="0" fontId="57" fillId="32" borderId="30" xfId="74" applyFont="1" applyFill="1" applyBorder="1" applyAlignment="1">
      <alignment horizontal="center" vertical="center"/>
    </xf>
    <xf numFmtId="0" fontId="57" fillId="32" borderId="15" xfId="74" applyFont="1" applyFill="1" applyBorder="1" applyAlignment="1">
      <alignment horizontal="center" vertical="center"/>
    </xf>
    <xf numFmtId="0" fontId="57" fillId="32" borderId="45" xfId="74" applyFont="1" applyFill="1" applyBorder="1" applyAlignment="1">
      <alignment horizontal="center" vertical="center"/>
    </xf>
    <xf numFmtId="0" fontId="56" fillId="0" borderId="16" xfId="74" applyFont="1" applyBorder="1" applyAlignment="1">
      <alignment horizontal="right" vertical="center"/>
    </xf>
    <xf numFmtId="0" fontId="56" fillId="0" borderId="47" xfId="74" applyFont="1" applyBorder="1" applyAlignment="1">
      <alignment horizontal="right" vertical="center"/>
    </xf>
    <xf numFmtId="0" fontId="57" fillId="32" borderId="17" xfId="74" applyFont="1" applyFill="1" applyBorder="1" applyAlignment="1">
      <alignment horizontal="left" vertical="center"/>
    </xf>
    <xf numFmtId="0" fontId="57" fillId="32" borderId="0" xfId="74" applyFont="1" applyFill="1" applyAlignment="1">
      <alignment horizontal="left" vertical="center"/>
    </xf>
    <xf numFmtId="0" fontId="57" fillId="32" borderId="46" xfId="74" applyFont="1" applyFill="1" applyBorder="1" applyAlignment="1">
      <alignment horizontal="left" vertical="center"/>
    </xf>
    <xf numFmtId="0" fontId="57" fillId="32" borderId="49" xfId="74" applyFont="1" applyFill="1" applyBorder="1" applyAlignment="1">
      <alignment horizontal="center" vertical="center"/>
    </xf>
    <xf numFmtId="0" fontId="57" fillId="32" borderId="48" xfId="74" applyFont="1" applyFill="1" applyBorder="1" applyAlignment="1">
      <alignment horizontal="center" vertical="center"/>
    </xf>
    <xf numFmtId="0" fontId="57" fillId="32" borderId="86" xfId="74" applyFont="1" applyFill="1" applyBorder="1" applyAlignment="1">
      <alignment horizontal="center" vertical="center"/>
    </xf>
    <xf numFmtId="0" fontId="57" fillId="32" borderId="0" xfId="74" applyFont="1" applyFill="1" applyAlignment="1">
      <alignment vertical="center" wrapText="1"/>
    </xf>
    <xf numFmtId="0" fontId="57" fillId="32" borderId="46" xfId="74" applyFont="1" applyFill="1" applyBorder="1" applyAlignment="1">
      <alignment vertical="center" wrapText="1"/>
    </xf>
    <xf numFmtId="0" fontId="57" fillId="32" borderId="10" xfId="0" applyFont="1" applyFill="1" applyBorder="1"/>
    <xf numFmtId="0" fontId="57" fillId="0" borderId="43" xfId="0" applyFont="1" applyBorder="1" applyAlignment="1">
      <alignment vertical="center" wrapText="1"/>
    </xf>
    <xf numFmtId="0" fontId="57" fillId="0" borderId="41" xfId="0" applyFont="1" applyBorder="1" applyAlignment="1">
      <alignment vertical="center" wrapText="1"/>
    </xf>
    <xf numFmtId="0" fontId="57" fillId="0" borderId="72" xfId="0" applyFont="1" applyBorder="1" applyAlignment="1">
      <alignment vertical="center" wrapText="1"/>
    </xf>
    <xf numFmtId="0" fontId="57" fillId="0" borderId="10" xfId="0" applyFont="1" applyBorder="1" applyAlignment="1">
      <alignment vertical="center" wrapText="1"/>
    </xf>
    <xf numFmtId="179" fontId="57" fillId="0" borderId="10" xfId="0" applyNumberFormat="1" applyFont="1" applyBorder="1" applyAlignment="1">
      <alignment horizontal="left" vertical="center"/>
    </xf>
    <xf numFmtId="0" fontId="56" fillId="0" borderId="0" xfId="0" applyFont="1" applyAlignment="1">
      <alignment horizontal="center" vertical="center"/>
    </xf>
    <xf numFmtId="0" fontId="57" fillId="0" borderId="0" xfId="0" applyFont="1" applyAlignment="1">
      <alignment horizontal="center" vertical="center" wrapText="1"/>
    </xf>
    <xf numFmtId="0" fontId="57" fillId="0" borderId="10" xfId="0" applyFont="1" applyBorder="1" applyAlignment="1">
      <alignment horizontal="center" vertical="center" wrapText="1"/>
    </xf>
    <xf numFmtId="0" fontId="57" fillId="0" borderId="98" xfId="75" applyFont="1" applyBorder="1" applyAlignment="1">
      <alignment horizontal="right"/>
    </xf>
    <xf numFmtId="0" fontId="57" fillId="0" borderId="282" xfId="75" applyFont="1" applyBorder="1" applyAlignment="1">
      <alignment horizontal="center" vertical="center" wrapText="1"/>
    </xf>
    <xf numFmtId="0" fontId="57" fillId="0" borderId="282" xfId="75" applyFont="1" applyBorder="1" applyAlignment="1">
      <alignment vertical="center" shrinkToFit="1"/>
    </xf>
    <xf numFmtId="0" fontId="57" fillId="0" borderId="282" xfId="75" applyFont="1" applyBorder="1">
      <alignment vertical="center"/>
    </xf>
    <xf numFmtId="0" fontId="57" fillId="0" borderId="282" xfId="75" applyFont="1" applyBorder="1" applyAlignment="1">
      <alignment horizontal="left" vertical="center"/>
    </xf>
    <xf numFmtId="0" fontId="57" fillId="0" borderId="285" xfId="75" applyFont="1" applyBorder="1">
      <alignment vertical="center"/>
    </xf>
    <xf numFmtId="0" fontId="57" fillId="0" borderId="282" xfId="75" applyFont="1" applyBorder="1" applyAlignment="1">
      <alignment horizontal="left" vertical="center" wrapText="1"/>
    </xf>
    <xf numFmtId="0" fontId="57" fillId="0" borderId="282" xfId="75" applyFont="1" applyBorder="1" applyAlignment="1">
      <alignment horizontal="left" vertical="center" shrinkToFit="1"/>
    </xf>
    <xf numFmtId="0" fontId="60" fillId="0" borderId="282" xfId="75" applyFont="1" applyBorder="1" applyAlignment="1">
      <alignment horizontal="center" vertical="center"/>
    </xf>
    <xf numFmtId="0" fontId="60" fillId="0" borderId="103" xfId="75" applyFont="1" applyBorder="1">
      <alignment vertical="center"/>
    </xf>
    <xf numFmtId="0" fontId="57" fillId="32" borderId="240" xfId="75" applyFont="1" applyFill="1" applyBorder="1">
      <alignment vertical="center"/>
    </xf>
    <xf numFmtId="0" fontId="57" fillId="32" borderId="10" xfId="75" applyFont="1" applyFill="1" applyBorder="1">
      <alignment vertical="center"/>
    </xf>
    <xf numFmtId="0" fontId="60" fillId="0" borderId="282" xfId="75" applyFont="1" applyBorder="1" applyAlignment="1">
      <alignment horizontal="left" vertical="center"/>
    </xf>
    <xf numFmtId="0" fontId="60" fillId="0" borderId="282" xfId="75" applyFont="1" applyBorder="1" applyAlignment="1">
      <alignment vertical="center" wrapText="1"/>
    </xf>
    <xf numFmtId="0" fontId="60" fillId="0" borderId="282" xfId="75" applyFont="1" applyBorder="1">
      <alignment vertical="center"/>
    </xf>
    <xf numFmtId="0" fontId="57" fillId="32" borderId="281" xfId="75" applyFont="1" applyFill="1" applyBorder="1" applyAlignment="1">
      <alignment horizontal="center" vertical="center"/>
    </xf>
    <xf numFmtId="0" fontId="57" fillId="32" borderId="282" xfId="75" applyFont="1" applyFill="1" applyBorder="1">
      <alignment vertical="center"/>
    </xf>
    <xf numFmtId="0" fontId="57" fillId="32" borderId="281" xfId="75" applyFont="1" applyFill="1" applyBorder="1">
      <alignment vertical="center"/>
    </xf>
    <xf numFmtId="0" fontId="57" fillId="32" borderId="282" xfId="75" applyFont="1" applyFill="1" applyBorder="1" applyAlignment="1">
      <alignment horizontal="center" vertical="center" shrinkToFit="1"/>
    </xf>
    <xf numFmtId="0" fontId="57" fillId="32" borderId="104" xfId="75" applyFont="1" applyFill="1" applyBorder="1" applyAlignment="1">
      <alignment horizontal="center" vertical="center" wrapText="1"/>
    </xf>
    <xf numFmtId="0" fontId="57" fillId="32" borderId="103" xfId="75" applyFont="1" applyFill="1" applyBorder="1" applyAlignment="1">
      <alignment horizontal="center" vertical="center" wrapText="1"/>
    </xf>
    <xf numFmtId="0" fontId="57" fillId="32" borderId="277" xfId="75" applyFont="1" applyFill="1" applyBorder="1" applyAlignment="1">
      <alignment horizontal="left" vertical="center"/>
    </xf>
    <xf numFmtId="0" fontId="57" fillId="32" borderId="258" xfId="75" applyFont="1" applyFill="1" applyBorder="1" applyAlignment="1">
      <alignment horizontal="left" vertical="center"/>
    </xf>
    <xf numFmtId="182" fontId="57" fillId="32" borderId="276" xfId="75" applyNumberFormat="1" applyFont="1" applyFill="1" applyBorder="1" applyAlignment="1">
      <alignment horizontal="left" vertical="center"/>
    </xf>
    <xf numFmtId="182" fontId="57" fillId="32" borderId="41" xfId="75" applyNumberFormat="1" applyFont="1" applyFill="1" applyBorder="1" applyAlignment="1">
      <alignment horizontal="left" vertical="center"/>
    </xf>
    <xf numFmtId="0" fontId="57" fillId="32" borderId="41" xfId="75" applyFont="1" applyFill="1" applyBorder="1" applyAlignment="1">
      <alignment horizontal="left" vertical="center"/>
    </xf>
    <xf numFmtId="0" fontId="60" fillId="0" borderId="30" xfId="75" applyFont="1" applyBorder="1" applyAlignment="1">
      <alignment horizontal="left" vertical="center"/>
    </xf>
    <xf numFmtId="0" fontId="60" fillId="0" borderId="15" xfId="75" applyFont="1" applyBorder="1" applyAlignment="1">
      <alignment horizontal="left" vertical="center"/>
    </xf>
    <xf numFmtId="0" fontId="60" fillId="0" borderId="291" xfId="75" applyFont="1" applyBorder="1" applyAlignment="1">
      <alignment horizontal="left" vertical="center"/>
    </xf>
    <xf numFmtId="0" fontId="60" fillId="0" borderId="17" xfId="75" applyFont="1" applyBorder="1" applyAlignment="1">
      <alignment horizontal="left" vertical="center" wrapText="1"/>
    </xf>
    <xf numFmtId="0" fontId="60" fillId="0" borderId="0" xfId="75" applyFont="1" applyAlignment="1">
      <alignment horizontal="left" vertical="center" wrapText="1"/>
    </xf>
    <xf numFmtId="0" fontId="60" fillId="0" borderId="292" xfId="75" applyFont="1" applyBorder="1" applyAlignment="1">
      <alignment horizontal="left" vertical="center" wrapText="1"/>
    </xf>
    <xf numFmtId="0" fontId="60" fillId="0" borderId="286" xfId="75" applyFont="1" applyBorder="1" applyAlignment="1">
      <alignment horizontal="left" vertical="center" wrapText="1"/>
    </xf>
    <xf numFmtId="0" fontId="60" fillId="0" borderId="287" xfId="75" applyFont="1" applyBorder="1" applyAlignment="1">
      <alignment horizontal="left" vertical="center" wrapText="1"/>
    </xf>
    <xf numFmtId="0" fontId="60" fillId="0" borderId="293" xfId="75" applyFont="1" applyBorder="1" applyAlignment="1">
      <alignment horizontal="left" vertical="center" wrapText="1"/>
    </xf>
    <xf numFmtId="0" fontId="57" fillId="0" borderId="258" xfId="75" applyFont="1" applyBorder="1" applyAlignment="1">
      <alignment horizontal="left" vertical="center"/>
    </xf>
    <xf numFmtId="0" fontId="57" fillId="0" borderId="259" xfId="75" applyFont="1" applyBorder="1" applyAlignment="1">
      <alignment horizontal="left" vertical="center"/>
    </xf>
    <xf numFmtId="49" fontId="57" fillId="0" borderId="283" xfId="75" applyNumberFormat="1" applyFont="1" applyBorder="1" applyAlignment="1">
      <alignment horizontal="center" vertical="center"/>
    </xf>
    <xf numFmtId="0" fontId="57" fillId="0" borderId="284" xfId="0" applyFont="1" applyBorder="1"/>
    <xf numFmtId="0" fontId="57" fillId="0" borderId="103" xfId="75" applyFont="1" applyBorder="1">
      <alignment vertical="center"/>
    </xf>
    <xf numFmtId="0" fontId="57" fillId="0" borderId="104" xfId="0" applyFont="1" applyBorder="1" applyAlignment="1">
      <alignment vertical="center"/>
    </xf>
    <xf numFmtId="0" fontId="57" fillId="0" borderId="105" xfId="0" applyFont="1" applyBorder="1" applyAlignment="1">
      <alignment vertical="center"/>
    </xf>
    <xf numFmtId="49" fontId="57" fillId="0" borderId="103" xfId="75" applyNumberFormat="1" applyFont="1" applyBorder="1" applyAlignment="1">
      <alignment horizontal="center" vertical="center"/>
    </xf>
    <xf numFmtId="0" fontId="57" fillId="0" borderId="278" xfId="0" applyFont="1" applyBorder="1"/>
    <xf numFmtId="0" fontId="57" fillId="0" borderId="104" xfId="0" applyFont="1" applyBorder="1"/>
    <xf numFmtId="0" fontId="57" fillId="0" borderId="105" xfId="0" applyFont="1" applyBorder="1"/>
    <xf numFmtId="0" fontId="57" fillId="0" borderId="260" xfId="75" applyFont="1" applyBorder="1" applyAlignment="1">
      <alignment horizontal="center" vertical="center" shrinkToFit="1"/>
    </xf>
    <xf numFmtId="0" fontId="60" fillId="0" borderId="261" xfId="75" applyFont="1" applyBorder="1" applyAlignment="1">
      <alignment horizontal="center" vertical="center"/>
    </xf>
    <xf numFmtId="0" fontId="60" fillId="0" borderId="252" xfId="75" applyFont="1" applyBorder="1" applyAlignment="1">
      <alignment horizontal="center" vertical="center"/>
    </xf>
    <xf numFmtId="0" fontId="57" fillId="0" borderId="253" xfId="75" applyFont="1" applyBorder="1" applyAlignment="1">
      <alignment horizontal="left" vertical="center"/>
    </xf>
    <xf numFmtId="0" fontId="57" fillId="0" borderId="254" xfId="75" applyFont="1" applyBorder="1" applyAlignment="1">
      <alignment horizontal="left" vertical="center"/>
    </xf>
    <xf numFmtId="0" fontId="57" fillId="0" borderId="262" xfId="75" applyFont="1" applyBorder="1" applyAlignment="1">
      <alignment horizontal="left" vertical="center"/>
    </xf>
    <xf numFmtId="0" fontId="57" fillId="32" borderId="259" xfId="75" applyFont="1" applyFill="1" applyBorder="1" applyAlignment="1">
      <alignment horizontal="left" vertical="center"/>
    </xf>
    <xf numFmtId="0" fontId="60" fillId="0" borderId="263" xfId="75" applyFont="1" applyBorder="1" applyAlignment="1">
      <alignment vertical="center" wrapText="1"/>
    </xf>
    <xf numFmtId="0" fontId="60" fillId="0" borderId="264" xfId="75" applyFont="1" applyBorder="1">
      <alignment vertical="center"/>
    </xf>
    <xf numFmtId="0" fontId="60" fillId="0" borderId="265" xfId="75" applyFont="1" applyBorder="1">
      <alignment vertical="center"/>
    </xf>
    <xf numFmtId="0" fontId="60" fillId="0" borderId="263" xfId="75" applyFont="1" applyBorder="1">
      <alignment vertical="center"/>
    </xf>
    <xf numFmtId="0" fontId="60" fillId="0" borderId="4" xfId="75" applyFont="1" applyBorder="1">
      <alignment vertical="center"/>
    </xf>
    <xf numFmtId="0" fontId="60" fillId="0" borderId="266" xfId="75" applyFont="1" applyBorder="1">
      <alignment vertical="center"/>
    </xf>
    <xf numFmtId="0" fontId="60" fillId="0" borderId="267" xfId="75" applyFont="1" applyBorder="1">
      <alignment vertical="center"/>
    </xf>
    <xf numFmtId="0" fontId="60" fillId="0" borderId="268" xfId="75" applyFont="1" applyBorder="1">
      <alignment vertical="center"/>
    </xf>
    <xf numFmtId="0" fontId="60" fillId="0" borderId="269" xfId="75" applyFont="1" applyBorder="1">
      <alignment vertical="center"/>
    </xf>
    <xf numFmtId="0" fontId="57" fillId="0" borderId="244" xfId="75" applyFont="1" applyBorder="1" applyAlignment="1">
      <alignment horizontal="center" vertical="center"/>
    </xf>
    <xf numFmtId="0" fontId="57" fillId="0" borderId="245" xfId="75" applyFont="1" applyBorder="1" applyAlignment="1">
      <alignment horizontal="center" vertical="center"/>
    </xf>
    <xf numFmtId="0" fontId="57" fillId="0" borderId="246" xfId="75" applyFont="1" applyBorder="1" applyAlignment="1">
      <alignment horizontal="center" vertical="center" shrinkToFit="1"/>
    </xf>
    <xf numFmtId="0" fontId="57" fillId="0" borderId="270" xfId="75" applyFont="1" applyBorder="1" applyAlignment="1">
      <alignment horizontal="center" vertical="center" shrinkToFit="1"/>
    </xf>
    <xf numFmtId="0" fontId="57" fillId="0" borderId="270" xfId="75" applyFont="1" applyBorder="1" applyAlignment="1">
      <alignment horizontal="center" vertical="center" wrapText="1"/>
    </xf>
    <xf numFmtId="0" fontId="57" fillId="0" borderId="244" xfId="75" applyFont="1" applyBorder="1" applyAlignment="1">
      <alignment horizontal="center" vertical="center" wrapText="1"/>
    </xf>
    <xf numFmtId="0" fontId="57" fillId="0" borderId="271" xfId="75" applyFont="1" applyBorder="1" applyAlignment="1">
      <alignment horizontal="center" vertical="center" readingOrder="1"/>
    </xf>
    <xf numFmtId="0" fontId="57" fillId="0" borderId="256" xfId="75" applyFont="1" applyBorder="1" applyAlignment="1">
      <alignment horizontal="center" vertical="center" readingOrder="1"/>
    </xf>
    <xf numFmtId="0" fontId="57" fillId="0" borderId="272" xfId="75" applyFont="1" applyBorder="1" applyAlignment="1">
      <alignment horizontal="center" vertical="center" readingOrder="1"/>
    </xf>
    <xf numFmtId="0" fontId="57" fillId="32" borderId="273" xfId="75" applyFont="1" applyFill="1" applyBorder="1" applyAlignment="1">
      <alignment horizontal="left" vertical="center"/>
    </xf>
    <xf numFmtId="0" fontId="57" fillId="32" borderId="268" xfId="75" applyFont="1" applyFill="1" applyBorder="1" applyAlignment="1">
      <alignment horizontal="left" vertical="center"/>
    </xf>
    <xf numFmtId="182" fontId="57" fillId="32" borderId="274" xfId="75" applyNumberFormat="1" applyFont="1" applyFill="1" applyBorder="1" applyAlignment="1">
      <alignment horizontal="left" vertical="center"/>
    </xf>
    <xf numFmtId="182" fontId="57" fillId="32" borderId="275" xfId="75" applyNumberFormat="1" applyFont="1" applyFill="1" applyBorder="1" applyAlignment="1">
      <alignment horizontal="left" vertical="center"/>
    </xf>
    <xf numFmtId="0" fontId="57" fillId="32" borderId="0" xfId="75" applyFont="1" applyFill="1" applyAlignment="1">
      <alignment horizontal="center" vertical="center"/>
    </xf>
    <xf numFmtId="182" fontId="57" fillId="0" borderId="276" xfId="75" applyNumberFormat="1" applyFont="1" applyBorder="1" applyAlignment="1">
      <alignment horizontal="left" vertical="center"/>
    </xf>
    <xf numFmtId="182" fontId="57" fillId="0" borderId="41" xfId="75" applyNumberFormat="1" applyFont="1" applyBorder="1" applyAlignment="1">
      <alignment horizontal="left" vertical="center"/>
    </xf>
    <xf numFmtId="0" fontId="57" fillId="0" borderId="41" xfId="75" applyFont="1" applyBorder="1" applyAlignment="1">
      <alignment horizontal="left" vertical="center"/>
    </xf>
    <xf numFmtId="0" fontId="57" fillId="0" borderId="277" xfId="75" applyFont="1" applyBorder="1" applyAlignment="1">
      <alignment horizontal="left" vertical="center"/>
    </xf>
    <xf numFmtId="0" fontId="60" fillId="0" borderId="290" xfId="75" applyFont="1" applyBorder="1" applyAlignment="1">
      <alignment horizontal="left" vertical="center" shrinkToFit="1"/>
    </xf>
    <xf numFmtId="0" fontId="60" fillId="0" borderId="294" xfId="75" applyFont="1" applyBorder="1" applyAlignment="1">
      <alignment horizontal="left" vertical="center" shrinkToFit="1"/>
    </xf>
    <xf numFmtId="0" fontId="57" fillId="0" borderId="295" xfId="75" applyFont="1" applyBorder="1" applyAlignment="1">
      <alignment horizontal="center" vertical="center" shrinkToFit="1"/>
    </xf>
    <xf numFmtId="0" fontId="60" fillId="32" borderId="271" xfId="75" applyFont="1" applyFill="1" applyBorder="1" applyAlignment="1">
      <alignment horizontal="center" vertical="center" wrapText="1"/>
    </xf>
    <xf numFmtId="0" fontId="60" fillId="32" borderId="256" xfId="75" applyFont="1" applyFill="1" applyBorder="1" applyAlignment="1">
      <alignment horizontal="center" vertical="center" wrapText="1"/>
    </xf>
    <xf numFmtId="0" fontId="60" fillId="32" borderId="279" xfId="75" applyFont="1" applyFill="1" applyBorder="1" applyAlignment="1">
      <alignment horizontal="center" vertical="center" wrapText="1"/>
    </xf>
    <xf numFmtId="0" fontId="60" fillId="32" borderId="257" xfId="75" applyFont="1" applyFill="1" applyBorder="1" applyAlignment="1">
      <alignment horizontal="center" vertical="center" wrapText="1"/>
    </xf>
    <xf numFmtId="0" fontId="57" fillId="0" borderId="241" xfId="75" applyFont="1" applyBorder="1" applyAlignment="1">
      <alignment vertical="center" textRotation="255" wrapText="1"/>
    </xf>
    <xf numFmtId="0" fontId="57" fillId="0" borderId="238" xfId="75" applyFont="1" applyBorder="1" applyAlignment="1">
      <alignment vertical="center" textRotation="255" wrapText="1"/>
    </xf>
    <xf numFmtId="0" fontId="57" fillId="0" borderId="239" xfId="75" applyFont="1" applyBorder="1" applyAlignment="1">
      <alignment vertical="center" textRotation="255" wrapText="1"/>
    </xf>
    <xf numFmtId="0" fontId="60" fillId="0" borderId="242" xfId="75" applyFont="1" applyBorder="1" applyAlignment="1">
      <alignment horizontal="center" vertical="center"/>
    </xf>
    <xf numFmtId="0" fontId="57" fillId="0" borderId="242" xfId="75" applyFont="1" applyBorder="1" applyAlignment="1">
      <alignment horizontal="left" vertical="center"/>
    </xf>
    <xf numFmtId="0" fontId="57" fillId="0" borderId="271" xfId="75" applyFont="1" applyBorder="1" applyAlignment="1">
      <alignment horizontal="center" vertical="center"/>
    </xf>
    <xf numFmtId="0" fontId="57" fillId="0" borderId="247" xfId="75" applyFont="1" applyBorder="1" applyAlignment="1">
      <alignment horizontal="center" vertical="center"/>
    </xf>
    <xf numFmtId="0" fontId="57" fillId="0" borderId="4" xfId="75" applyFont="1" applyBorder="1" applyAlignment="1">
      <alignment horizontal="center" vertical="center"/>
    </xf>
    <xf numFmtId="0" fontId="57" fillId="0" borderId="266" xfId="75" applyFont="1" applyBorder="1" applyAlignment="1">
      <alignment horizontal="center" vertical="center"/>
    </xf>
    <xf numFmtId="0" fontId="57" fillId="0" borderId="249" xfId="75" applyFont="1" applyBorder="1" applyAlignment="1">
      <alignment horizontal="center" vertical="center"/>
    </xf>
    <xf numFmtId="0" fontId="57" fillId="0" borderId="250" xfId="75" applyFont="1" applyBorder="1" applyAlignment="1">
      <alignment horizontal="center" vertical="center"/>
    </xf>
    <xf numFmtId="0" fontId="57" fillId="0" borderId="279" xfId="75" applyFont="1" applyBorder="1" applyAlignment="1">
      <alignment horizontal="center" vertical="center"/>
    </xf>
    <xf numFmtId="0" fontId="57" fillId="32" borderId="275" xfId="75" applyFont="1" applyFill="1" applyBorder="1" applyAlignment="1">
      <alignment horizontal="left" vertical="center"/>
    </xf>
    <xf numFmtId="0" fontId="57" fillId="32" borderId="280" xfId="75" applyFont="1" applyFill="1" applyBorder="1" applyAlignment="1">
      <alignment horizontal="left" vertical="center"/>
    </xf>
    <xf numFmtId="0" fontId="57" fillId="0" borderId="243" xfId="75" applyFont="1" applyBorder="1" applyAlignment="1">
      <alignment horizontal="center" vertical="center"/>
    </xf>
    <xf numFmtId="0" fontId="57" fillId="0" borderId="243" xfId="75" applyFont="1" applyBorder="1" applyAlignment="1">
      <alignment horizontal="left" vertical="center"/>
    </xf>
    <xf numFmtId="0" fontId="57" fillId="0" borderId="245" xfId="75" applyFont="1" applyBorder="1" applyAlignment="1">
      <alignment horizontal="center" vertical="center" wrapText="1"/>
    </xf>
    <xf numFmtId="0" fontId="57" fillId="0" borderId="246" xfId="75" applyFont="1" applyBorder="1" applyAlignment="1">
      <alignment horizontal="center" vertical="center" wrapText="1"/>
    </xf>
    <xf numFmtId="0" fontId="57" fillId="0" borderId="247" xfId="75" applyFont="1" applyBorder="1" applyAlignment="1">
      <alignment horizontal="center" vertical="center" wrapText="1"/>
    </xf>
    <xf numFmtId="0" fontId="57" fillId="0" borderId="4" xfId="75" applyFont="1" applyBorder="1" applyAlignment="1">
      <alignment horizontal="center" vertical="center" wrapText="1"/>
    </xf>
    <xf numFmtId="0" fontId="57" fillId="0" borderId="248" xfId="75" applyFont="1" applyBorder="1" applyAlignment="1">
      <alignment horizontal="center" vertical="center" wrapText="1"/>
    </xf>
    <xf numFmtId="0" fontId="57" fillId="0" borderId="249" xfId="75" applyFont="1" applyBorder="1" applyAlignment="1">
      <alignment horizontal="center" vertical="center" wrapText="1"/>
    </xf>
    <xf numFmtId="0" fontId="57" fillId="0" borderId="250" xfId="75" applyFont="1" applyBorder="1" applyAlignment="1">
      <alignment horizontal="center" vertical="center" wrapText="1"/>
    </xf>
    <xf numFmtId="0" fontId="57" fillId="0" borderId="251" xfId="75" applyFont="1" applyBorder="1" applyAlignment="1">
      <alignment horizontal="center" vertical="center" wrapText="1"/>
    </xf>
    <xf numFmtId="0" fontId="60" fillId="0" borderId="245" xfId="75" applyFont="1" applyBorder="1" applyAlignment="1">
      <alignment horizontal="center" vertical="center" wrapText="1"/>
    </xf>
    <xf numFmtId="0" fontId="60" fillId="0" borderId="250" xfId="75" applyFont="1" applyBorder="1" applyAlignment="1">
      <alignment horizontal="center" vertical="center" wrapText="1"/>
    </xf>
    <xf numFmtId="0" fontId="57" fillId="0" borderId="245" xfId="75" applyFont="1" applyBorder="1" applyAlignment="1">
      <alignment horizontal="center" vertical="center" shrinkToFit="1"/>
    </xf>
    <xf numFmtId="0" fontId="57" fillId="0" borderId="250" xfId="75" applyFont="1" applyBorder="1">
      <alignment vertical="center"/>
    </xf>
    <xf numFmtId="0" fontId="57" fillId="0" borderId="251" xfId="75" applyFont="1" applyBorder="1">
      <alignment vertical="center"/>
    </xf>
    <xf numFmtId="0" fontId="57" fillId="0" borderId="255" xfId="75" applyFont="1" applyBorder="1" applyAlignment="1">
      <alignment horizontal="left" vertical="center"/>
    </xf>
    <xf numFmtId="0" fontId="57" fillId="0" borderId="245" xfId="75" applyFont="1" applyBorder="1" applyAlignment="1">
      <alignment vertical="center" shrinkToFit="1"/>
    </xf>
    <xf numFmtId="0" fontId="60" fillId="32" borderId="256" xfId="75" applyFont="1" applyFill="1" applyBorder="1" applyAlignment="1">
      <alignment horizontal="left" vertical="center" wrapText="1"/>
    </xf>
    <xf numFmtId="0" fontId="60" fillId="32" borderId="257" xfId="75" applyFont="1" applyFill="1" applyBorder="1" applyAlignment="1">
      <alignment horizontal="left" vertical="center" wrapText="1"/>
    </xf>
    <xf numFmtId="0" fontId="60" fillId="0" borderId="256" xfId="75" applyFont="1" applyBorder="1" applyAlignment="1">
      <alignment horizontal="left" vertical="center" wrapText="1"/>
    </xf>
    <xf numFmtId="0" fontId="60" fillId="0" borderId="257" xfId="75" applyFont="1" applyBorder="1" applyAlignment="1">
      <alignment horizontal="left" vertical="center" wrapText="1"/>
    </xf>
    <xf numFmtId="0" fontId="60" fillId="0" borderId="31" xfId="75" applyFont="1" applyBorder="1" applyAlignment="1">
      <alignment horizontal="left" vertical="center"/>
    </xf>
    <xf numFmtId="0" fontId="60" fillId="0" borderId="18" xfId="75" applyFont="1" applyBorder="1" applyAlignment="1">
      <alignment horizontal="left" vertical="center" wrapText="1"/>
    </xf>
    <xf numFmtId="0" fontId="60" fillId="0" borderId="288" xfId="75" applyFont="1" applyBorder="1" applyAlignment="1">
      <alignment horizontal="left" vertical="center" wrapText="1"/>
    </xf>
    <xf numFmtId="0" fontId="60" fillId="0" borderId="271" xfId="75" applyFont="1" applyBorder="1" applyAlignment="1">
      <alignment horizontal="center" vertical="center"/>
    </xf>
    <xf numFmtId="0" fontId="60" fillId="0" borderId="256" xfId="75" applyFont="1" applyBorder="1" applyAlignment="1">
      <alignment horizontal="center" vertical="center"/>
    </xf>
    <xf numFmtId="0" fontId="60" fillId="0" borderId="289" xfId="75" applyFont="1" applyBorder="1" applyAlignment="1">
      <alignment horizontal="center" vertical="center"/>
    </xf>
    <xf numFmtId="0" fontId="60" fillId="0" borderId="290" xfId="75" applyFont="1" applyBorder="1" applyAlignment="1">
      <alignment horizontal="center" vertical="center"/>
    </xf>
    <xf numFmtId="0" fontId="60" fillId="0" borderId="245" xfId="75" applyFont="1" applyBorder="1" applyAlignment="1">
      <alignment horizontal="center" vertical="center" textRotation="255" wrapText="1"/>
    </xf>
    <xf numFmtId="0" fontId="60" fillId="0" borderId="250" xfId="75" applyFont="1" applyBorder="1" applyAlignment="1">
      <alignment horizontal="center" vertical="center" textRotation="255" wrapText="1"/>
    </xf>
    <xf numFmtId="0" fontId="57" fillId="0" borderId="0" xfId="75" applyFont="1" applyAlignment="1">
      <alignment vertical="center" shrinkToFit="1"/>
    </xf>
    <xf numFmtId="0" fontId="57" fillId="0" borderId="0" xfId="75" applyFont="1">
      <alignment vertical="center"/>
    </xf>
    <xf numFmtId="0" fontId="57" fillId="0" borderId="0" xfId="75" applyFont="1" applyAlignment="1">
      <alignment horizontal="left" vertical="center"/>
    </xf>
    <xf numFmtId="0" fontId="60" fillId="0" borderId="30" xfId="75" applyFont="1" applyBorder="1" applyAlignment="1">
      <alignment horizontal="center" vertical="center"/>
    </xf>
    <xf numFmtId="0" fontId="60" fillId="0" borderId="15" xfId="75" applyFont="1" applyBorder="1" applyAlignment="1">
      <alignment horizontal="center" vertical="center"/>
    </xf>
    <xf numFmtId="0" fontId="57" fillId="0" borderId="235" xfId="75" applyFont="1" applyBorder="1" applyAlignment="1">
      <alignment horizontal="left" vertical="center"/>
    </xf>
    <xf numFmtId="0" fontId="57" fillId="0" borderId="236" xfId="75" applyFont="1" applyBorder="1" applyAlignment="1">
      <alignment horizontal="left" vertical="center"/>
    </xf>
    <xf numFmtId="0" fontId="57" fillId="0" borderId="237" xfId="75" applyFont="1" applyBorder="1" applyAlignment="1">
      <alignment horizontal="left" vertical="center"/>
    </xf>
    <xf numFmtId="0" fontId="57" fillId="0" borderId="238" xfId="75" applyFont="1" applyBorder="1" applyAlignment="1">
      <alignment horizontal="center" vertical="center"/>
    </xf>
    <xf numFmtId="0" fontId="57" fillId="0" borderId="239" xfId="75" applyFont="1" applyBorder="1" applyAlignment="1">
      <alignment horizontal="center" vertical="center"/>
    </xf>
    <xf numFmtId="49" fontId="57" fillId="0" borderId="10" xfId="75" applyNumberFormat="1" applyFont="1" applyBorder="1" applyAlignment="1">
      <alignment horizontal="center" vertical="center"/>
    </xf>
    <xf numFmtId="49" fontId="57" fillId="0" borderId="20" xfId="75" applyNumberFormat="1" applyFont="1" applyBorder="1" applyAlignment="1">
      <alignment horizontal="center" vertical="center"/>
    </xf>
    <xf numFmtId="0" fontId="57" fillId="0" borderId="10" xfId="75" applyFont="1" applyBorder="1" applyAlignment="1">
      <alignment horizontal="left" vertical="center"/>
    </xf>
    <xf numFmtId="0" fontId="60" fillId="0" borderId="20" xfId="75" applyFont="1" applyBorder="1" applyAlignment="1">
      <alignment horizontal="center" vertical="center"/>
    </xf>
    <xf numFmtId="0" fontId="60" fillId="0" borderId="13" xfId="75" applyFont="1" applyBorder="1" applyAlignment="1">
      <alignment horizontal="center" vertical="center"/>
    </xf>
    <xf numFmtId="0" fontId="60" fillId="0" borderId="12" xfId="75" applyFont="1" applyBorder="1" applyAlignment="1">
      <alignment horizontal="center" vertical="center"/>
    </xf>
    <xf numFmtId="0" fontId="70" fillId="24" borderId="20" xfId="75" applyFont="1" applyFill="1" applyBorder="1">
      <alignment vertical="center"/>
    </xf>
    <xf numFmtId="0" fontId="70" fillId="24" borderId="13" xfId="75" applyFont="1" applyFill="1" applyBorder="1">
      <alignment vertical="center"/>
    </xf>
    <xf numFmtId="0" fontId="70" fillId="24" borderId="12" xfId="75" applyFont="1" applyFill="1" applyBorder="1">
      <alignment vertical="center"/>
    </xf>
    <xf numFmtId="0" fontId="57" fillId="0" borderId="0" xfId="75" applyFont="1" applyAlignment="1">
      <alignment horizontal="center" vertical="center" wrapText="1"/>
    </xf>
    <xf numFmtId="0" fontId="57" fillId="0" borderId="0" xfId="75" applyFont="1" applyAlignment="1">
      <alignment horizontal="center" vertical="center"/>
    </xf>
    <xf numFmtId="0" fontId="57" fillId="0" borderId="0" xfId="75" applyFont="1" applyAlignment="1">
      <alignment horizontal="distributed" vertical="center"/>
    </xf>
    <xf numFmtId="179" fontId="57" fillId="32" borderId="0" xfId="75" applyNumberFormat="1" applyFont="1" applyFill="1" applyAlignment="1">
      <alignment horizontal="right" vertical="center"/>
    </xf>
  </cellXfs>
  <cellStyles count="10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94" builtinId="8"/>
    <cellStyle name="ハイパーリンク 2" xfId="99" xr:uid="{00000000-0005-0000-0000-000028000000}"/>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E000000}"/>
    <cellStyle name="桁区切り 3" xfId="93" xr:uid="{00000000-0005-0000-0000-00002F000000}"/>
    <cellStyle name="桁区切り 4" xfId="97" xr:uid="{00000000-0005-0000-0000-000030000000}"/>
    <cellStyle name="桁区切り 5" xfId="100" xr:uid="{00000000-0005-0000-0000-000031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xr:uid="{00000000-0005-0000-0000-000039000000}"/>
    <cellStyle name="入力" xfId="54" builtinId="20" customBuiltin="1"/>
    <cellStyle name="標準" xfId="0" builtinId="0"/>
    <cellStyle name="標準 10" xfId="55" xr:uid="{00000000-0005-0000-0000-00003C000000}"/>
    <cellStyle name="標準 11" xfId="56" xr:uid="{00000000-0005-0000-0000-00003D000000}"/>
    <cellStyle name="標準 12" xfId="57" xr:uid="{00000000-0005-0000-0000-00003E000000}"/>
    <cellStyle name="標準 13" xfId="92" xr:uid="{00000000-0005-0000-0000-00003F000000}"/>
    <cellStyle name="標準 14" xfId="98" xr:uid="{00000000-0005-0000-0000-000040000000}"/>
    <cellStyle name="標準 17" xfId="58" xr:uid="{00000000-0005-0000-0000-000041000000}"/>
    <cellStyle name="標準 2" xfId="59" xr:uid="{00000000-0005-0000-0000-000042000000}"/>
    <cellStyle name="標準 2 2" xfId="60" xr:uid="{00000000-0005-0000-0000-000043000000}"/>
    <cellStyle name="標準 2 3" xfId="61" xr:uid="{00000000-0005-0000-0000-000044000000}"/>
    <cellStyle name="標準 3" xfId="62" xr:uid="{00000000-0005-0000-0000-000045000000}"/>
    <cellStyle name="標準 3 2" xfId="63" xr:uid="{00000000-0005-0000-0000-000046000000}"/>
    <cellStyle name="標準 4" xfId="64" xr:uid="{00000000-0005-0000-0000-000047000000}"/>
    <cellStyle name="標準 4 2" xfId="65" xr:uid="{00000000-0005-0000-0000-000048000000}"/>
    <cellStyle name="標準 4 3" xfId="96" xr:uid="{00000000-0005-0000-0000-000049000000}"/>
    <cellStyle name="標準 5" xfId="66" xr:uid="{00000000-0005-0000-0000-00004A000000}"/>
    <cellStyle name="標準 6" xfId="67" xr:uid="{00000000-0005-0000-0000-00004B000000}"/>
    <cellStyle name="標準 7" xfId="68" xr:uid="{00000000-0005-0000-0000-00004C000000}"/>
    <cellStyle name="標準 7 2" xfId="69" xr:uid="{00000000-0005-0000-0000-00004D000000}"/>
    <cellStyle name="標準 8" xfId="70" xr:uid="{00000000-0005-0000-0000-00004E000000}"/>
    <cellStyle name="標準 9" xfId="71" xr:uid="{00000000-0005-0000-0000-00004F000000}"/>
    <cellStyle name="標準_.指定申請関係様式（一式）" xfId="72" xr:uid="{00000000-0005-0000-0000-000050000000}"/>
    <cellStyle name="標準_090401yoshiki5-1-13" xfId="73" xr:uid="{00000000-0005-0000-0000-000051000000}"/>
    <cellStyle name="標準_250531  （ＧＨ以外）耐震化調査票様式(障害部）" xfId="74" xr:uid="{00000000-0005-0000-0000-000052000000}"/>
    <cellStyle name="標準_2第9号様式" xfId="75" xr:uid="{00000000-0005-0000-0000-000053000000}"/>
    <cellStyle name="標準_③-２加算様式（就労）" xfId="76" xr:uid="{00000000-0005-0000-0000-000054000000}"/>
    <cellStyle name="標準_⑨指定申請様式（案）（多機能用総括表）" xfId="77" xr:uid="{00000000-0005-0000-0000-000055000000}"/>
    <cellStyle name="標準_かさんくん1" xfId="78" xr:uid="{00000000-0005-0000-0000-000056000000}"/>
    <cellStyle name="標準_サービス管理責任者経歴書" xfId="79" xr:uid="{00000000-0005-0000-0000-000057000000}"/>
    <cellStyle name="標準_管理者経歴書" xfId="80" xr:uid="{00000000-0005-0000-0000-000058000000}"/>
    <cellStyle name="標準_苦情解決措置" xfId="81" xr:uid="{00000000-0005-0000-0000-000059000000}"/>
    <cellStyle name="標準_指定申請書（放課後デイ）仮受付用24.3.12" xfId="82" xr:uid="{00000000-0005-0000-0000-00005A000000}"/>
    <cellStyle name="標準_指定申請書様式（ver7.6）(1)" xfId="83" xr:uid="{00000000-0005-0000-0000-00005B000000}"/>
    <cellStyle name="標準_事業計画書" xfId="84" xr:uid="{00000000-0005-0000-0000-00005C000000}"/>
    <cellStyle name="標準_実務経験（見込）証明書" xfId="85" xr:uid="{00000000-0005-0000-0000-00005D000000}"/>
    <cellStyle name="標準_収支予算表" xfId="86" xr:uid="{00000000-0005-0000-0000-00005E000000}"/>
    <cellStyle name="標準_新規Microsoft Excel ワークシート" xfId="87" xr:uid="{00000000-0005-0000-0000-00005F000000}"/>
    <cellStyle name="標準_設備備品一覧" xfId="88" xr:uid="{00000000-0005-0000-0000-000060000000}"/>
    <cellStyle name="標準_総括表を変更しました（６／２３）" xfId="89" xr:uid="{00000000-0005-0000-0000-000061000000}"/>
    <cellStyle name="標準_別紙１・添付様式（障害児施設）" xfId="95" xr:uid="{00000000-0005-0000-0000-000062000000}"/>
    <cellStyle name="標準_本指定申請書（児童発達支援）24.11" xfId="90" xr:uid="{00000000-0005-0000-0000-000063000000}"/>
    <cellStyle name="良い" xfId="91" builtinId="26" customBuiltin="1"/>
  </cellStyles>
  <dxfs count="19">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ont>
        <b/>
        <i val="0"/>
        <color theme="0"/>
      </font>
      <fill>
        <patternFill>
          <bgColor theme="3" tint="0.59996337778862885"/>
        </patternFill>
      </fill>
    </dxf>
    <dxf>
      <fill>
        <patternFill>
          <bgColor theme="3"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0" tint="-0.24994659260841701"/>
        </patternFill>
      </fill>
    </dxf>
  </dxfs>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27</xdr:col>
      <xdr:colOff>115957</xdr:colOff>
      <xdr:row>83</xdr:row>
      <xdr:rowOff>240197</xdr:rowOff>
    </xdr:from>
    <xdr:to>
      <xdr:col>37</xdr:col>
      <xdr:colOff>99392</xdr:colOff>
      <xdr:row>86</xdr:row>
      <xdr:rowOff>82826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650935" y="24143806"/>
          <a:ext cx="2136914" cy="761998"/>
        </a:xfrm>
        <a:prstGeom prst="wedgeRoundRectCallout">
          <a:avLst>
            <a:gd name="adj1" fmla="val -63055"/>
            <a:gd name="adj2" fmla="val 10445"/>
            <a:gd name="adj3" fmla="val 16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i="1">
              <a:latin typeface="BIZ UDゴシック" panose="020B0400000000000000" pitchFamily="49" charset="-128"/>
              <a:ea typeface="BIZ UDゴシック" panose="020B0400000000000000" pitchFamily="49" charset="-128"/>
            </a:rPr>
            <a:t>協力医療機関が複数ある場合は最も利用する可能性がある医療機関入力してください。</a:t>
          </a:r>
          <a:endParaRPr kumimoji="1" lang="en-US" altLang="ja-JP" sz="1600" b="1" i="1">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40</xdr:row>
          <xdr:rowOff>158750</xdr:rowOff>
        </xdr:from>
        <xdr:to>
          <xdr:col>14</xdr:col>
          <xdr:colOff>371475</xdr:colOff>
          <xdr:row>42</xdr:row>
          <xdr:rowOff>104775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指導訓練室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139700</xdr:colOff>
          <xdr:row>41</xdr:row>
          <xdr:rowOff>6350</xdr:rowOff>
        </xdr:from>
        <xdr:to>
          <xdr:col>16</xdr:col>
          <xdr:colOff>371475</xdr:colOff>
          <xdr:row>42</xdr:row>
          <xdr:rowOff>104775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遊戯室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18</xdr:col>
          <xdr:colOff>314325</xdr:colOff>
          <xdr:row>42</xdr:row>
          <xdr:rowOff>104775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屋外遊戯室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25400</xdr:rowOff>
        </xdr:from>
        <xdr:to>
          <xdr:col>14</xdr:col>
          <xdr:colOff>0</xdr:colOff>
          <xdr:row>43</xdr:row>
          <xdr:rowOff>104775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215900</xdr:colOff>
          <xdr:row>42</xdr:row>
          <xdr:rowOff>25400</xdr:rowOff>
        </xdr:from>
        <xdr:to>
          <xdr:col>15</xdr:col>
          <xdr:colOff>219075</xdr:colOff>
          <xdr:row>43</xdr:row>
          <xdr:rowOff>114300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相談室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25400</xdr:rowOff>
        </xdr:from>
        <xdr:to>
          <xdr:col>17</xdr:col>
          <xdr:colOff>76200</xdr:colOff>
          <xdr:row>43</xdr:row>
          <xdr:rowOff>114300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273050</xdr:colOff>
          <xdr:row>41</xdr:row>
          <xdr:rowOff>146050</xdr:rowOff>
        </xdr:from>
        <xdr:to>
          <xdr:col>18</xdr:col>
          <xdr:colOff>276225</xdr:colOff>
          <xdr:row>43</xdr:row>
          <xdr:rowOff>104775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便所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43</xdr:row>
          <xdr:rowOff>63500</xdr:rowOff>
        </xdr:from>
        <xdr:to>
          <xdr:col>14</xdr:col>
          <xdr:colOff>9525</xdr:colOff>
          <xdr:row>45</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静養室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43</xdr:row>
          <xdr:rowOff>101600</xdr:rowOff>
        </xdr:from>
        <xdr:to>
          <xdr:col>16</xdr:col>
          <xdr:colOff>257175</xdr:colOff>
          <xdr:row>45</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聴力検査室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36</xdr:row>
          <xdr:rowOff>25400</xdr:rowOff>
        </xdr:from>
        <xdr:to>
          <xdr:col>7</xdr:col>
          <xdr:colOff>260350</xdr:colOff>
          <xdr:row>37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36</xdr:row>
          <xdr:rowOff>6350</xdr:rowOff>
        </xdr:from>
        <xdr:to>
          <xdr:col>8</xdr:col>
          <xdr:colOff>222250</xdr:colOff>
          <xdr:row>37</xdr:row>
          <xdr:rowOff>25400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36</xdr:row>
          <xdr:rowOff>6350</xdr:rowOff>
        </xdr:from>
        <xdr:to>
          <xdr:col>9</xdr:col>
          <xdr:colOff>63500</xdr:colOff>
          <xdr:row>37</xdr:row>
          <xdr:rowOff>25400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36</xdr:row>
          <xdr:rowOff>0</xdr:rowOff>
        </xdr:from>
        <xdr:to>
          <xdr:col>9</xdr:col>
          <xdr:colOff>311150</xdr:colOff>
          <xdr:row>37</xdr:row>
          <xdr:rowOff>25400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36</xdr:row>
          <xdr:rowOff>25400</xdr:rowOff>
        </xdr:from>
        <xdr:to>
          <xdr:col>10</xdr:col>
          <xdr:colOff>254000</xdr:colOff>
          <xdr:row>37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36</xdr:row>
          <xdr:rowOff>6350</xdr:rowOff>
        </xdr:from>
        <xdr:to>
          <xdr:col>12</xdr:col>
          <xdr:colOff>177800</xdr:colOff>
          <xdr:row>37</xdr:row>
          <xdr:rowOff>6350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0</xdr:rowOff>
        </xdr:from>
        <xdr:to>
          <xdr:col>13</xdr:col>
          <xdr:colOff>101600</xdr:colOff>
          <xdr:row>37</xdr:row>
          <xdr:rowOff>6350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36</xdr:row>
          <xdr:rowOff>6350</xdr:rowOff>
        </xdr:from>
        <xdr:to>
          <xdr:col>16</xdr:col>
          <xdr:colOff>177800</xdr:colOff>
          <xdr:row>37</xdr:row>
          <xdr:rowOff>6350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215900</xdr:colOff>
          <xdr:row>36</xdr:row>
          <xdr:rowOff>25400</xdr:rowOff>
        </xdr:from>
        <xdr:to>
          <xdr:col>17</xdr:col>
          <xdr:colOff>76200</xdr:colOff>
          <xdr:row>37</xdr:row>
          <xdr:rowOff>31750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273050</xdr:colOff>
          <xdr:row>36</xdr:row>
          <xdr:rowOff>0</xdr:rowOff>
        </xdr:from>
        <xdr:to>
          <xdr:col>14</xdr:col>
          <xdr:colOff>146050</xdr:colOff>
          <xdr:row>37</xdr:row>
          <xdr:rowOff>6350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36</xdr:row>
          <xdr:rowOff>25400</xdr:rowOff>
        </xdr:from>
        <xdr:to>
          <xdr:col>18</xdr:col>
          <xdr:colOff>139700</xdr:colOff>
          <xdr:row>37</xdr:row>
          <xdr:rowOff>31750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冬</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20</xdr:col>
      <xdr:colOff>137160</xdr:colOff>
      <xdr:row>2</xdr:row>
      <xdr:rowOff>175260</xdr:rowOff>
    </xdr:from>
    <xdr:to>
      <xdr:col>21</xdr:col>
      <xdr:colOff>126365</xdr:colOff>
      <xdr:row>4</xdr:row>
      <xdr:rowOff>65405</xdr:rowOff>
    </xdr:to>
    <xdr:pic>
      <xdr:nvPicPr>
        <xdr:cNvPr id="117128" name="図 5">
          <a:extLst>
            <a:ext uri="{FF2B5EF4-FFF2-40B4-BE49-F238E27FC236}">
              <a16:creationId xmlns:a16="http://schemas.microsoft.com/office/drawing/2014/main" id="{00000000-0008-0000-0900-000088C9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7440" y="52578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2</xdr:row>
      <xdr:rowOff>30480</xdr:rowOff>
    </xdr:from>
    <xdr:to>
      <xdr:col>21</xdr:col>
      <xdr:colOff>251460</xdr:colOff>
      <xdr:row>5</xdr:row>
      <xdr:rowOff>0</xdr:rowOff>
    </xdr:to>
    <xdr:sp macro="" textlink="">
      <xdr:nvSpPr>
        <xdr:cNvPr id="117129" name="Oval 2">
          <a:extLst>
            <a:ext uri="{FF2B5EF4-FFF2-40B4-BE49-F238E27FC236}">
              <a16:creationId xmlns:a16="http://schemas.microsoft.com/office/drawing/2014/main" id="{00000000-0008-0000-0900-000089C90100}"/>
            </a:ext>
          </a:extLst>
        </xdr:cNvPr>
        <xdr:cNvSpPr>
          <a:spLocks noChangeArrowheads="1"/>
        </xdr:cNvSpPr>
      </xdr:nvSpPr>
      <xdr:spPr bwMode="auto">
        <a:xfrm>
          <a:off x="6050280" y="381000"/>
          <a:ext cx="548640" cy="594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15240</xdr:colOff>
      <xdr:row>2</xdr:row>
      <xdr:rowOff>53340</xdr:rowOff>
    </xdr:from>
    <xdr:to>
      <xdr:col>20</xdr:col>
      <xdr:colOff>316865</xdr:colOff>
      <xdr:row>5</xdr:row>
      <xdr:rowOff>152400</xdr:rowOff>
    </xdr:to>
    <xdr:sp macro="" textlink="">
      <xdr:nvSpPr>
        <xdr:cNvPr id="53999" name="Oval 1">
          <a:extLst>
            <a:ext uri="{FF2B5EF4-FFF2-40B4-BE49-F238E27FC236}">
              <a16:creationId xmlns:a16="http://schemas.microsoft.com/office/drawing/2014/main" id="{00000000-0008-0000-0A00-0000EFD20000}"/>
            </a:ext>
          </a:extLst>
        </xdr:cNvPr>
        <xdr:cNvSpPr>
          <a:spLocks noChangeAspect="1" noChangeArrowheads="1"/>
        </xdr:cNvSpPr>
      </xdr:nvSpPr>
      <xdr:spPr bwMode="auto">
        <a:xfrm>
          <a:off x="6065520" y="457200"/>
          <a:ext cx="586740" cy="647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182880</xdr:colOff>
      <xdr:row>3</xdr:row>
      <xdr:rowOff>68580</xdr:rowOff>
    </xdr:from>
    <xdr:to>
      <xdr:col>20</xdr:col>
      <xdr:colOff>190500</xdr:colOff>
      <xdr:row>5</xdr:row>
      <xdr:rowOff>38100</xdr:rowOff>
    </xdr:to>
    <xdr:pic>
      <xdr:nvPicPr>
        <xdr:cNvPr id="54000" name="図 4">
          <a:extLst>
            <a:ext uri="{FF2B5EF4-FFF2-40B4-BE49-F238E27FC236}">
              <a16:creationId xmlns:a16="http://schemas.microsoft.com/office/drawing/2014/main" id="{00000000-0008-0000-0A00-0000F0D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3160" y="632460"/>
          <a:ext cx="2895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3</xdr:row>
          <xdr:rowOff>91440</xdr:rowOff>
        </xdr:from>
        <xdr:ext cx="2080054" cy="1315329"/>
        <xdr:pic>
          <xdr:nvPicPr>
            <xdr:cNvPr id="2" name="Picture 2">
              <a:extLst>
                <a:ext uri="{FF2B5EF4-FFF2-40B4-BE49-F238E27FC236}">
                  <a16:creationId xmlns:a16="http://schemas.microsoft.com/office/drawing/2014/main" id="{00000000-0008-0000-0B00-000002000000}"/>
                </a:ext>
              </a:extLst>
            </xdr:cNvPr>
            <xdr:cNvPicPr>
              <a:picLocks noChangeAspect="1" noChangeArrowheads="1"/>
              <a:extLst>
                <a:ext uri="{84589F7E-364E-4C9E-8A38-B11213B215E9}">
                  <a14:cameraTool cellRange="$Z$66:$AA$67" spid="_x0000_s238834"/>
                </a:ext>
              </a:extLst>
            </xdr:cNvPicPr>
          </xdr:nvPicPr>
          <xdr:blipFill>
            <a:blip xmlns:r="http://schemas.openxmlformats.org/officeDocument/2006/relationships" r:embed="rId1"/>
            <a:srcRect/>
            <a:stretch>
              <a:fillRect/>
            </a:stretch>
          </xdr:blipFill>
          <xdr:spPr bwMode="auto">
            <a:xfrm>
              <a:off x="0" y="1498209"/>
              <a:ext cx="2080054" cy="13153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803148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基準人員</a:t>
          </a:r>
          <a:endParaRPr kumimoji="1" lang="en-US" altLang="ja-JP" sz="1100" b="1" u="sng">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（重心外、定員</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名の場合）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管理者、児発管（常勤）、児童指導員又は保育士（常勤）がおり、営業時間に対し、必ず、児童指導員または保育士が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名以上配置できている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（重心の場合）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管理者、児発管がおり、営業時間に対し、児童指導員又は保育士が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名以上、看護師が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名以上配置できている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121285</xdr:colOff>
      <xdr:row>6</xdr:row>
      <xdr:rowOff>257175</xdr:rowOff>
    </xdr:from>
    <xdr:to>
      <xdr:col>18</xdr:col>
      <xdr:colOff>198755</xdr:colOff>
      <xdr:row>14</xdr:row>
      <xdr:rowOff>191770</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7912735" y="2162175"/>
          <a:ext cx="2592070" cy="33064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基準人員</a:t>
          </a:r>
          <a:endParaRPr kumimoji="1" lang="en-US" altLang="ja-JP" sz="1100" b="1" u="sng">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（重心外、定員</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名の場合）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管理者、児発管（常勤）、児童指導員又は保育士（常勤）がおり、営業時間に対し、必ず、児童指導員または保育士が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名以上配置できている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（重心の場合）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管理者、児発管がおり、営業時間に対し、児童指導員又は保育士が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名以上、看護師が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名以上配置できている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2" name="下矢印 6">
          <a:extLst>
            <a:ext uri="{FF2B5EF4-FFF2-40B4-BE49-F238E27FC236}">
              <a16:creationId xmlns:a16="http://schemas.microsoft.com/office/drawing/2014/main" id="{2BAFC141-B662-4489-A43C-1128AA091273}"/>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3" name="正方形/長方形 2">
          <a:extLst>
            <a:ext uri="{FF2B5EF4-FFF2-40B4-BE49-F238E27FC236}">
              <a16:creationId xmlns:a16="http://schemas.microsoft.com/office/drawing/2014/main" id="{6F019D2B-504D-483A-9153-E2D0B7C65FC7}"/>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4" name="正方形/長方形 3">
          <a:extLst>
            <a:ext uri="{FF2B5EF4-FFF2-40B4-BE49-F238E27FC236}">
              <a16:creationId xmlns:a16="http://schemas.microsoft.com/office/drawing/2014/main" id="{E7F7C46B-D8EE-4E4D-A430-73A3A7B66A87}"/>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83820</xdr:colOff>
      <xdr:row>19</xdr:row>
      <xdr:rowOff>342900</xdr:rowOff>
    </xdr:from>
    <xdr:to>
      <xdr:col>5</xdr:col>
      <xdr:colOff>441960</xdr:colOff>
      <xdr:row>19</xdr:row>
      <xdr:rowOff>342900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4" name="Line 1">
          <a:extLst>
            <a:ext uri="{FF2B5EF4-FFF2-40B4-BE49-F238E27FC236}">
              <a16:creationId xmlns:a16="http://schemas.microsoft.com/office/drawing/2014/main" id="{00000000-0008-0000-1400-000004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5" name="Line 1">
          <a:extLst>
            <a:ext uri="{FF2B5EF4-FFF2-40B4-BE49-F238E27FC236}">
              <a16:creationId xmlns:a16="http://schemas.microsoft.com/office/drawing/2014/main" id="{00000000-0008-0000-1400-000005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6" name="Line 2">
          <a:extLst>
            <a:ext uri="{FF2B5EF4-FFF2-40B4-BE49-F238E27FC236}">
              <a16:creationId xmlns:a16="http://schemas.microsoft.com/office/drawing/2014/main" id="{00000000-0008-0000-1400-000006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7" name="Line 1">
          <a:extLst>
            <a:ext uri="{FF2B5EF4-FFF2-40B4-BE49-F238E27FC236}">
              <a16:creationId xmlns:a16="http://schemas.microsoft.com/office/drawing/2014/main" id="{00000000-0008-0000-1400-000007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8" name="Line 1">
          <a:extLst>
            <a:ext uri="{FF2B5EF4-FFF2-40B4-BE49-F238E27FC236}">
              <a16:creationId xmlns:a16="http://schemas.microsoft.com/office/drawing/2014/main" id="{00000000-0008-0000-1400-000008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9" name="Line 2">
          <a:extLst>
            <a:ext uri="{FF2B5EF4-FFF2-40B4-BE49-F238E27FC236}">
              <a16:creationId xmlns:a16="http://schemas.microsoft.com/office/drawing/2014/main" id="{00000000-0008-0000-1400-000009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0" name="Line 1">
          <a:extLst>
            <a:ext uri="{FF2B5EF4-FFF2-40B4-BE49-F238E27FC236}">
              <a16:creationId xmlns:a16="http://schemas.microsoft.com/office/drawing/2014/main" id="{00000000-0008-0000-1400-00000A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1" name="Line 1">
          <a:extLst>
            <a:ext uri="{FF2B5EF4-FFF2-40B4-BE49-F238E27FC236}">
              <a16:creationId xmlns:a16="http://schemas.microsoft.com/office/drawing/2014/main" id="{00000000-0008-0000-1400-00000B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2" name="Line 2">
          <a:extLst>
            <a:ext uri="{FF2B5EF4-FFF2-40B4-BE49-F238E27FC236}">
              <a16:creationId xmlns:a16="http://schemas.microsoft.com/office/drawing/2014/main" id="{00000000-0008-0000-1400-00000C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3" name="Line 1">
          <a:extLst>
            <a:ext uri="{FF2B5EF4-FFF2-40B4-BE49-F238E27FC236}">
              <a16:creationId xmlns:a16="http://schemas.microsoft.com/office/drawing/2014/main" id="{00000000-0008-0000-1400-00000D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4" name="Line 1">
          <a:extLst>
            <a:ext uri="{FF2B5EF4-FFF2-40B4-BE49-F238E27FC236}">
              <a16:creationId xmlns:a16="http://schemas.microsoft.com/office/drawing/2014/main" id="{00000000-0008-0000-1400-00000E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5" name="Line 2">
          <a:extLst>
            <a:ext uri="{FF2B5EF4-FFF2-40B4-BE49-F238E27FC236}">
              <a16:creationId xmlns:a16="http://schemas.microsoft.com/office/drawing/2014/main" id="{00000000-0008-0000-1400-00000F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6" name="Line 1">
          <a:extLst>
            <a:ext uri="{FF2B5EF4-FFF2-40B4-BE49-F238E27FC236}">
              <a16:creationId xmlns:a16="http://schemas.microsoft.com/office/drawing/2014/main" id="{00000000-0008-0000-1400-000010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7" name="Line 1">
          <a:extLst>
            <a:ext uri="{FF2B5EF4-FFF2-40B4-BE49-F238E27FC236}">
              <a16:creationId xmlns:a16="http://schemas.microsoft.com/office/drawing/2014/main" id="{00000000-0008-0000-1400-000011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8" name="Line 2">
          <a:extLst>
            <a:ext uri="{FF2B5EF4-FFF2-40B4-BE49-F238E27FC236}">
              <a16:creationId xmlns:a16="http://schemas.microsoft.com/office/drawing/2014/main" id="{00000000-0008-0000-1400-000012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9" name="Line 1">
          <a:extLst>
            <a:ext uri="{FF2B5EF4-FFF2-40B4-BE49-F238E27FC236}">
              <a16:creationId xmlns:a16="http://schemas.microsoft.com/office/drawing/2014/main" id="{00000000-0008-0000-1400-000013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20" name="Line 1">
          <a:extLst>
            <a:ext uri="{FF2B5EF4-FFF2-40B4-BE49-F238E27FC236}">
              <a16:creationId xmlns:a16="http://schemas.microsoft.com/office/drawing/2014/main" id="{00000000-0008-0000-1400-000014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21" name="Line 2">
          <a:extLst>
            <a:ext uri="{FF2B5EF4-FFF2-40B4-BE49-F238E27FC236}">
              <a16:creationId xmlns:a16="http://schemas.microsoft.com/office/drawing/2014/main" id="{00000000-0008-0000-1400-000015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22" name="Line 1">
          <a:extLst>
            <a:ext uri="{FF2B5EF4-FFF2-40B4-BE49-F238E27FC236}">
              <a16:creationId xmlns:a16="http://schemas.microsoft.com/office/drawing/2014/main" id="{00000000-0008-0000-1400-000016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23" name="Line 1">
          <a:extLst>
            <a:ext uri="{FF2B5EF4-FFF2-40B4-BE49-F238E27FC236}">
              <a16:creationId xmlns:a16="http://schemas.microsoft.com/office/drawing/2014/main" id="{00000000-0008-0000-1400-000017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24" name="Line 2">
          <a:extLst>
            <a:ext uri="{FF2B5EF4-FFF2-40B4-BE49-F238E27FC236}">
              <a16:creationId xmlns:a16="http://schemas.microsoft.com/office/drawing/2014/main" id="{00000000-0008-0000-1400-000018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25" name="Line 1">
          <a:extLst>
            <a:ext uri="{FF2B5EF4-FFF2-40B4-BE49-F238E27FC236}">
              <a16:creationId xmlns:a16="http://schemas.microsoft.com/office/drawing/2014/main" id="{00000000-0008-0000-1400-000019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629289" y="7454898"/>
          <a:ext cx="713210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11</xdr:row>
          <xdr:rowOff>0</xdr:rowOff>
        </xdr:from>
        <xdr:to>
          <xdr:col>0</xdr:col>
          <xdr:colOff>355600</xdr:colOff>
          <xdr:row>12</xdr:row>
          <xdr:rowOff>76200</xdr:rowOff>
        </xdr:to>
        <xdr:sp macro="" textlink="">
          <xdr:nvSpPr>
            <xdr:cNvPr id="188417" name="Check Box 1" hidden="1">
              <a:extLst>
                <a:ext uri="{63B3BB69-23CF-44E3-9099-C40C66FF867C}">
                  <a14:compatExt spid="_x0000_s188417"/>
                </a:ext>
                <a:ext uri="{FF2B5EF4-FFF2-40B4-BE49-F238E27FC236}">
                  <a16:creationId xmlns:a16="http://schemas.microsoft.com/office/drawing/2014/main" id="{00000000-0008-0000-2300-000001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15</xdr:row>
          <xdr:rowOff>177800</xdr:rowOff>
        </xdr:from>
        <xdr:to>
          <xdr:col>0</xdr:col>
          <xdr:colOff>349250</xdr:colOff>
          <xdr:row>17</xdr:row>
          <xdr:rowOff>0</xdr:rowOff>
        </xdr:to>
        <xdr:sp macro="" textlink="">
          <xdr:nvSpPr>
            <xdr:cNvPr id="188419" name="Check Box 3" hidden="1">
              <a:extLst>
                <a:ext uri="{63B3BB69-23CF-44E3-9099-C40C66FF867C}">
                  <a14:compatExt spid="_x0000_s188419"/>
                </a:ext>
                <a:ext uri="{FF2B5EF4-FFF2-40B4-BE49-F238E27FC236}">
                  <a16:creationId xmlns:a16="http://schemas.microsoft.com/office/drawing/2014/main" id="{00000000-0008-0000-2300-000003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120650</xdr:rowOff>
        </xdr:from>
        <xdr:to>
          <xdr:col>0</xdr:col>
          <xdr:colOff>342900</xdr:colOff>
          <xdr:row>19</xdr:row>
          <xdr:rowOff>31750</xdr:rowOff>
        </xdr:to>
        <xdr:sp macro="" textlink="">
          <xdr:nvSpPr>
            <xdr:cNvPr id="188420" name="Check Box 4" hidden="1">
              <a:extLst>
                <a:ext uri="{63B3BB69-23CF-44E3-9099-C40C66FF867C}">
                  <a14:compatExt spid="_x0000_s188420"/>
                </a:ext>
                <a:ext uri="{FF2B5EF4-FFF2-40B4-BE49-F238E27FC236}">
                  <a16:creationId xmlns:a16="http://schemas.microsoft.com/office/drawing/2014/main" id="{00000000-0008-0000-2300-000004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20</xdr:row>
          <xdr:rowOff>146050</xdr:rowOff>
        </xdr:from>
        <xdr:to>
          <xdr:col>0</xdr:col>
          <xdr:colOff>355600</xdr:colOff>
          <xdr:row>20</xdr:row>
          <xdr:rowOff>387350</xdr:rowOff>
        </xdr:to>
        <xdr:sp macro="" textlink="">
          <xdr:nvSpPr>
            <xdr:cNvPr id="188422" name="Check Box 6" hidden="1">
              <a:extLst>
                <a:ext uri="{63B3BB69-23CF-44E3-9099-C40C66FF867C}">
                  <a14:compatExt spid="_x0000_s188422"/>
                </a:ext>
                <a:ext uri="{FF2B5EF4-FFF2-40B4-BE49-F238E27FC236}">
                  <a16:creationId xmlns:a16="http://schemas.microsoft.com/office/drawing/2014/main" id="{00000000-0008-0000-2300-000006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21</xdr:row>
          <xdr:rowOff>158750</xdr:rowOff>
        </xdr:from>
        <xdr:to>
          <xdr:col>0</xdr:col>
          <xdr:colOff>355600</xdr:colOff>
          <xdr:row>22</xdr:row>
          <xdr:rowOff>234950</xdr:rowOff>
        </xdr:to>
        <xdr:sp macro="" textlink="">
          <xdr:nvSpPr>
            <xdr:cNvPr id="188423" name="Check Box 7" hidden="1">
              <a:extLst>
                <a:ext uri="{63B3BB69-23CF-44E3-9099-C40C66FF867C}">
                  <a14:compatExt spid="_x0000_s188423"/>
                </a:ext>
                <a:ext uri="{FF2B5EF4-FFF2-40B4-BE49-F238E27FC236}">
                  <a16:creationId xmlns:a16="http://schemas.microsoft.com/office/drawing/2014/main" id="{00000000-0008-0000-2300-000007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28</xdr:row>
          <xdr:rowOff>82550</xdr:rowOff>
        </xdr:from>
        <xdr:to>
          <xdr:col>0</xdr:col>
          <xdr:colOff>349250</xdr:colOff>
          <xdr:row>29</xdr:row>
          <xdr:rowOff>158750</xdr:rowOff>
        </xdr:to>
        <xdr:sp macro="" textlink="">
          <xdr:nvSpPr>
            <xdr:cNvPr id="188425" name="Check Box 9" hidden="1">
              <a:extLst>
                <a:ext uri="{63B3BB69-23CF-44E3-9099-C40C66FF867C}">
                  <a14:compatExt spid="_x0000_s188425"/>
                </a:ext>
                <a:ext uri="{FF2B5EF4-FFF2-40B4-BE49-F238E27FC236}">
                  <a16:creationId xmlns:a16="http://schemas.microsoft.com/office/drawing/2014/main" id="{00000000-0008-0000-2300-000009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32</xdr:row>
          <xdr:rowOff>146050</xdr:rowOff>
        </xdr:from>
        <xdr:to>
          <xdr:col>0</xdr:col>
          <xdr:colOff>349250</xdr:colOff>
          <xdr:row>34</xdr:row>
          <xdr:rowOff>31750</xdr:rowOff>
        </xdr:to>
        <xdr:sp macro="" textlink="">
          <xdr:nvSpPr>
            <xdr:cNvPr id="188426" name="Check Box 10" hidden="1">
              <a:extLst>
                <a:ext uri="{63B3BB69-23CF-44E3-9099-C40C66FF867C}">
                  <a14:compatExt spid="_x0000_s188426"/>
                </a:ext>
                <a:ext uri="{FF2B5EF4-FFF2-40B4-BE49-F238E27FC236}">
                  <a16:creationId xmlns:a16="http://schemas.microsoft.com/office/drawing/2014/main" id="{00000000-0008-0000-2300-00000A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34</xdr:row>
          <xdr:rowOff>139700</xdr:rowOff>
        </xdr:from>
        <xdr:to>
          <xdr:col>0</xdr:col>
          <xdr:colOff>336550</xdr:colOff>
          <xdr:row>36</xdr:row>
          <xdr:rowOff>38100</xdr:rowOff>
        </xdr:to>
        <xdr:sp macro="" textlink="">
          <xdr:nvSpPr>
            <xdr:cNvPr id="188427" name="Check Box 11" hidden="1">
              <a:extLst>
                <a:ext uri="{63B3BB69-23CF-44E3-9099-C40C66FF867C}">
                  <a14:compatExt spid="_x0000_s188427"/>
                </a:ext>
                <a:ext uri="{FF2B5EF4-FFF2-40B4-BE49-F238E27FC236}">
                  <a16:creationId xmlns:a16="http://schemas.microsoft.com/office/drawing/2014/main" id="{00000000-0008-0000-2300-00000B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101600</xdr:rowOff>
        </xdr:from>
        <xdr:to>
          <xdr:col>0</xdr:col>
          <xdr:colOff>342900</xdr:colOff>
          <xdr:row>37</xdr:row>
          <xdr:rowOff>342900</xdr:rowOff>
        </xdr:to>
        <xdr:sp macro="" textlink="">
          <xdr:nvSpPr>
            <xdr:cNvPr id="188428" name="Check Box 12" hidden="1">
              <a:extLst>
                <a:ext uri="{63B3BB69-23CF-44E3-9099-C40C66FF867C}">
                  <a14:compatExt spid="_x0000_s188428"/>
                </a:ext>
                <a:ext uri="{FF2B5EF4-FFF2-40B4-BE49-F238E27FC236}">
                  <a16:creationId xmlns:a16="http://schemas.microsoft.com/office/drawing/2014/main" id="{00000000-0008-0000-2300-00000C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94193</xdr:colOff>
      <xdr:row>11</xdr:row>
      <xdr:rowOff>334433</xdr:rowOff>
    </xdr:from>
    <xdr:to>
      <xdr:col>12</xdr:col>
      <xdr:colOff>516467</xdr:colOff>
      <xdr:row>13</xdr:row>
      <xdr:rowOff>419100</xdr:rowOff>
    </xdr:to>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6399743" y="5249333"/>
          <a:ext cx="1660524" cy="932392"/>
        </a:xfrm>
        <a:prstGeom prst="round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b="1" i="1"/>
        </a:p>
        <a:p>
          <a:r>
            <a:rPr kumimoji="1" lang="ja-JP" altLang="en-US" sz="1050" b="1" i="1">
              <a:latin typeface="BIZ UDゴシック" panose="020B0400000000000000" pitchFamily="49" charset="-128"/>
              <a:ea typeface="BIZ UDゴシック" panose="020B0400000000000000" pitchFamily="49" charset="-128"/>
            </a:rPr>
            <a:t>協力医療機関が複数ある場合は「２」「３」を入力してください。</a:t>
          </a:r>
          <a:endParaRPr kumimoji="1" lang="en-US" altLang="ja-JP" sz="1050" b="1" i="1">
            <a:latin typeface="BIZ UDゴシック" panose="020B0400000000000000" pitchFamily="49" charset="-128"/>
            <a:ea typeface="BIZ UDゴシック" panose="020B0400000000000000" pitchFamily="49" charset="-128"/>
          </a:endParaRPr>
        </a:p>
        <a:p>
          <a:endParaRPr kumimoji="1" lang="en-US" altLang="ja-JP" sz="1600" b="1" i="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167640</xdr:colOff>
      <xdr:row>34</xdr:row>
      <xdr:rowOff>30480</xdr:rowOff>
    </xdr:from>
    <xdr:to>
      <xdr:col>16</xdr:col>
      <xdr:colOff>137160</xdr:colOff>
      <xdr:row>38</xdr:row>
      <xdr:rowOff>7620</xdr:rowOff>
    </xdr:to>
    <xdr:sp macro="" textlink="">
      <xdr:nvSpPr>
        <xdr:cNvPr id="2" name="AutoShape 1">
          <a:extLst>
            <a:ext uri="{FF2B5EF4-FFF2-40B4-BE49-F238E27FC236}">
              <a16:creationId xmlns:a16="http://schemas.microsoft.com/office/drawing/2014/main" id="{00000000-0008-0000-3300-000002000000}"/>
            </a:ext>
          </a:extLst>
        </xdr:cNvPr>
        <xdr:cNvSpPr>
          <a:spLocks noChangeArrowheads="1"/>
        </xdr:cNvSpPr>
      </xdr:nvSpPr>
      <xdr:spPr bwMode="auto">
        <a:xfrm>
          <a:off x="520065" y="6564630"/>
          <a:ext cx="5255895" cy="8153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163830</xdr:colOff>
      <xdr:row>27</xdr:row>
      <xdr:rowOff>8036</xdr:rowOff>
    </xdr:from>
    <xdr:to>
      <xdr:col>27</xdr:col>
      <xdr:colOff>172460</xdr:colOff>
      <xdr:row>27</xdr:row>
      <xdr:rowOff>198536</xdr:rowOff>
    </xdr:to>
    <xdr:sp macro="" textlink="">
      <xdr:nvSpPr>
        <xdr:cNvPr id="14" name="屈折矢印 13">
          <a:extLst>
            <a:ext uri="{FF2B5EF4-FFF2-40B4-BE49-F238E27FC236}">
              <a16:creationId xmlns:a16="http://schemas.microsoft.com/office/drawing/2014/main" id="{D556401B-93EF-4FC0-9C61-F06274F8BD91}"/>
            </a:ext>
          </a:extLst>
        </xdr:cNvPr>
        <xdr:cNvSpPr/>
      </xdr:nvSpPr>
      <xdr:spPr>
        <a:xfrm rot="5400000">
          <a:off x="5715000" y="4752976"/>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2857</xdr:colOff>
      <xdr:row>57</xdr:row>
      <xdr:rowOff>10</xdr:rowOff>
    </xdr:from>
    <xdr:to>
      <xdr:col>32</xdr:col>
      <xdr:colOff>118963</xdr:colOff>
      <xdr:row>59</xdr:row>
      <xdr:rowOff>219061</xdr:rowOff>
    </xdr:to>
    <xdr:sp macro="" textlink="">
      <xdr:nvSpPr>
        <xdr:cNvPr id="6" name="大かっこ 5">
          <a:extLst>
            <a:ext uri="{FF2B5EF4-FFF2-40B4-BE49-F238E27FC236}">
              <a16:creationId xmlns:a16="http://schemas.microsoft.com/office/drawing/2014/main" id="{769EB4AC-0402-409F-8C6D-5E32B062F491}"/>
            </a:ext>
          </a:extLst>
        </xdr:cNvPr>
        <xdr:cNvSpPr/>
      </xdr:nvSpPr>
      <xdr:spPr>
        <a:xfrm>
          <a:off x="4275667" y="12911667"/>
          <a:ext cx="3365500"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117992</xdr:colOff>
      <xdr:row>78</xdr:row>
      <xdr:rowOff>216467</xdr:rowOff>
    </xdr:to>
    <xdr:sp macro="" textlink="">
      <xdr:nvSpPr>
        <xdr:cNvPr id="7" name="大かっこ 6">
          <a:extLst>
            <a:ext uri="{FF2B5EF4-FFF2-40B4-BE49-F238E27FC236}">
              <a16:creationId xmlns:a16="http://schemas.microsoft.com/office/drawing/2014/main" id="{FE35962F-6DDF-4F67-B2E5-89517C4B74A8}"/>
            </a:ext>
          </a:extLst>
        </xdr:cNvPr>
        <xdr:cNvSpPr/>
      </xdr:nvSpPr>
      <xdr:spPr>
        <a:xfrm>
          <a:off x="4265083" y="17907000"/>
          <a:ext cx="3365500"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44</xdr:row>
          <xdr:rowOff>0</xdr:rowOff>
        </xdr:from>
        <xdr:to>
          <xdr:col>10</xdr:col>
          <xdr:colOff>228600</xdr:colOff>
          <xdr:row>45</xdr:row>
          <xdr:rowOff>25400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3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10</xdr:col>
          <xdr:colOff>247650</xdr:colOff>
          <xdr:row>46</xdr:row>
          <xdr:rowOff>25400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3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10</xdr:col>
          <xdr:colOff>247650</xdr:colOff>
          <xdr:row>47</xdr:row>
          <xdr:rowOff>25400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3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10</xdr:col>
          <xdr:colOff>247650</xdr:colOff>
          <xdr:row>48</xdr:row>
          <xdr:rowOff>25400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3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48</xdr:row>
          <xdr:rowOff>0</xdr:rowOff>
        </xdr:from>
        <xdr:to>
          <xdr:col>15</xdr:col>
          <xdr:colOff>228600</xdr:colOff>
          <xdr:row>49</xdr:row>
          <xdr:rowOff>25400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3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49</xdr:row>
          <xdr:rowOff>0</xdr:rowOff>
        </xdr:from>
        <xdr:to>
          <xdr:col>15</xdr:col>
          <xdr:colOff>228600</xdr:colOff>
          <xdr:row>50</xdr:row>
          <xdr:rowOff>25400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3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50</xdr:row>
          <xdr:rowOff>0</xdr:rowOff>
        </xdr:from>
        <xdr:to>
          <xdr:col>15</xdr:col>
          <xdr:colOff>228600</xdr:colOff>
          <xdr:row>51</xdr:row>
          <xdr:rowOff>25400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3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51</xdr:row>
          <xdr:rowOff>0</xdr:rowOff>
        </xdr:from>
        <xdr:to>
          <xdr:col>15</xdr:col>
          <xdr:colOff>228600</xdr:colOff>
          <xdr:row>52</xdr:row>
          <xdr:rowOff>25400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3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52</xdr:row>
          <xdr:rowOff>0</xdr:rowOff>
        </xdr:from>
        <xdr:to>
          <xdr:col>15</xdr:col>
          <xdr:colOff>228600</xdr:colOff>
          <xdr:row>53</xdr:row>
          <xdr:rowOff>25400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3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54</xdr:row>
          <xdr:rowOff>0</xdr:rowOff>
        </xdr:from>
        <xdr:to>
          <xdr:col>15</xdr:col>
          <xdr:colOff>228600</xdr:colOff>
          <xdr:row>55</xdr:row>
          <xdr:rowOff>25400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3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55</xdr:row>
          <xdr:rowOff>0</xdr:rowOff>
        </xdr:from>
        <xdr:to>
          <xdr:col>15</xdr:col>
          <xdr:colOff>228600</xdr:colOff>
          <xdr:row>56</xdr:row>
          <xdr:rowOff>25400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3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56</xdr:row>
          <xdr:rowOff>0</xdr:rowOff>
        </xdr:from>
        <xdr:to>
          <xdr:col>15</xdr:col>
          <xdr:colOff>228600</xdr:colOff>
          <xdr:row>57</xdr:row>
          <xdr:rowOff>25400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3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21</xdr:row>
          <xdr:rowOff>0</xdr:rowOff>
        </xdr:from>
        <xdr:to>
          <xdr:col>26</xdr:col>
          <xdr:colOff>228600</xdr:colOff>
          <xdr:row>22</xdr:row>
          <xdr:rowOff>6350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3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22</xdr:row>
          <xdr:rowOff>0</xdr:rowOff>
        </xdr:from>
        <xdr:to>
          <xdr:col>26</xdr:col>
          <xdr:colOff>228600</xdr:colOff>
          <xdr:row>23</xdr:row>
          <xdr:rowOff>6350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3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23</xdr:row>
          <xdr:rowOff>0</xdr:rowOff>
        </xdr:from>
        <xdr:to>
          <xdr:col>26</xdr:col>
          <xdr:colOff>228600</xdr:colOff>
          <xdr:row>24</xdr:row>
          <xdr:rowOff>6350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3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24</xdr:row>
          <xdr:rowOff>0</xdr:rowOff>
        </xdr:from>
        <xdr:to>
          <xdr:col>26</xdr:col>
          <xdr:colOff>228600</xdr:colOff>
          <xdr:row>25</xdr:row>
          <xdr:rowOff>12700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3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25</xdr:row>
          <xdr:rowOff>0</xdr:rowOff>
        </xdr:from>
        <xdr:to>
          <xdr:col>26</xdr:col>
          <xdr:colOff>228600</xdr:colOff>
          <xdr:row>26</xdr:row>
          <xdr:rowOff>12700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3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34</xdr:row>
          <xdr:rowOff>0</xdr:rowOff>
        </xdr:from>
        <xdr:to>
          <xdr:col>26</xdr:col>
          <xdr:colOff>228600</xdr:colOff>
          <xdr:row>35</xdr:row>
          <xdr:rowOff>6350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3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228600</xdr:rowOff>
        </xdr:from>
        <xdr:to>
          <xdr:col>34</xdr:col>
          <xdr:colOff>127000</xdr:colOff>
          <xdr:row>35</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3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38</xdr:row>
          <xdr:rowOff>0</xdr:rowOff>
        </xdr:from>
        <xdr:to>
          <xdr:col>9</xdr:col>
          <xdr:colOff>228600</xdr:colOff>
          <xdr:row>39</xdr:row>
          <xdr:rowOff>25400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3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35</xdr:row>
          <xdr:rowOff>0</xdr:rowOff>
        </xdr:from>
        <xdr:to>
          <xdr:col>9</xdr:col>
          <xdr:colOff>228600</xdr:colOff>
          <xdr:row>36</xdr:row>
          <xdr:rowOff>25400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35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40</xdr:row>
          <xdr:rowOff>0</xdr:rowOff>
        </xdr:from>
        <xdr:to>
          <xdr:col>9</xdr:col>
          <xdr:colOff>228600</xdr:colOff>
          <xdr:row>41</xdr:row>
          <xdr:rowOff>31750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3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42</xdr:row>
          <xdr:rowOff>0</xdr:rowOff>
        </xdr:from>
        <xdr:to>
          <xdr:col>9</xdr:col>
          <xdr:colOff>228600</xdr:colOff>
          <xdr:row>43</xdr:row>
          <xdr:rowOff>31750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3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62</xdr:row>
          <xdr:rowOff>0</xdr:rowOff>
        </xdr:from>
        <xdr:to>
          <xdr:col>10</xdr:col>
          <xdr:colOff>228600</xdr:colOff>
          <xdr:row>63</xdr:row>
          <xdr:rowOff>25400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3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63</xdr:row>
          <xdr:rowOff>0</xdr:rowOff>
        </xdr:from>
        <xdr:to>
          <xdr:col>10</xdr:col>
          <xdr:colOff>228600</xdr:colOff>
          <xdr:row>64</xdr:row>
          <xdr:rowOff>25400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35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64</xdr:row>
          <xdr:rowOff>0</xdr:rowOff>
        </xdr:from>
        <xdr:to>
          <xdr:col>10</xdr:col>
          <xdr:colOff>228600</xdr:colOff>
          <xdr:row>65</xdr:row>
          <xdr:rowOff>25400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35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65</xdr:row>
          <xdr:rowOff>0</xdr:rowOff>
        </xdr:from>
        <xdr:to>
          <xdr:col>10</xdr:col>
          <xdr:colOff>228600</xdr:colOff>
          <xdr:row>66</xdr:row>
          <xdr:rowOff>25400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35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66</xdr:row>
          <xdr:rowOff>0</xdr:rowOff>
        </xdr:from>
        <xdr:to>
          <xdr:col>10</xdr:col>
          <xdr:colOff>228600</xdr:colOff>
          <xdr:row>67</xdr:row>
          <xdr:rowOff>25400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35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67</xdr:row>
          <xdr:rowOff>0</xdr:rowOff>
        </xdr:from>
        <xdr:to>
          <xdr:col>15</xdr:col>
          <xdr:colOff>228600</xdr:colOff>
          <xdr:row>68</xdr:row>
          <xdr:rowOff>25400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35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68</xdr:row>
          <xdr:rowOff>0</xdr:rowOff>
        </xdr:from>
        <xdr:to>
          <xdr:col>15</xdr:col>
          <xdr:colOff>228600</xdr:colOff>
          <xdr:row>69</xdr:row>
          <xdr:rowOff>25400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35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69</xdr:row>
          <xdr:rowOff>0</xdr:rowOff>
        </xdr:from>
        <xdr:to>
          <xdr:col>15</xdr:col>
          <xdr:colOff>228600</xdr:colOff>
          <xdr:row>70</xdr:row>
          <xdr:rowOff>25400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35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70</xdr:row>
          <xdr:rowOff>0</xdr:rowOff>
        </xdr:from>
        <xdr:to>
          <xdr:col>15</xdr:col>
          <xdr:colOff>228600</xdr:colOff>
          <xdr:row>71</xdr:row>
          <xdr:rowOff>25400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35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71</xdr:row>
          <xdr:rowOff>0</xdr:rowOff>
        </xdr:from>
        <xdr:to>
          <xdr:col>15</xdr:col>
          <xdr:colOff>228600</xdr:colOff>
          <xdr:row>72</xdr:row>
          <xdr:rowOff>25400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35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72</xdr:row>
          <xdr:rowOff>0</xdr:rowOff>
        </xdr:from>
        <xdr:to>
          <xdr:col>15</xdr:col>
          <xdr:colOff>228600</xdr:colOff>
          <xdr:row>73</xdr:row>
          <xdr:rowOff>25400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35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73</xdr:row>
          <xdr:rowOff>0</xdr:rowOff>
        </xdr:from>
        <xdr:to>
          <xdr:col>15</xdr:col>
          <xdr:colOff>228600</xdr:colOff>
          <xdr:row>74</xdr:row>
          <xdr:rowOff>25400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35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74</xdr:row>
          <xdr:rowOff>0</xdr:rowOff>
        </xdr:from>
        <xdr:to>
          <xdr:col>15</xdr:col>
          <xdr:colOff>228600</xdr:colOff>
          <xdr:row>75</xdr:row>
          <xdr:rowOff>25400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35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75</xdr:row>
          <xdr:rowOff>0</xdr:rowOff>
        </xdr:from>
        <xdr:to>
          <xdr:col>15</xdr:col>
          <xdr:colOff>228600</xdr:colOff>
          <xdr:row>76</xdr:row>
          <xdr:rowOff>25400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35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45</xdr:col>
      <xdr:colOff>114300</xdr:colOff>
      <xdr:row>7</xdr:row>
      <xdr:rowOff>0</xdr:rowOff>
    </xdr:from>
    <xdr:to>
      <xdr:col>68</xdr:col>
      <xdr:colOff>83820</xdr:colOff>
      <xdr:row>9</xdr:row>
      <xdr:rowOff>342900</xdr:rowOff>
    </xdr:to>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7886700" y="1539240"/>
          <a:ext cx="3474720" cy="723900"/>
        </a:xfrm>
        <a:prstGeom prst="round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i="1"/>
        </a:p>
        <a:p>
          <a:r>
            <a:rPr kumimoji="1" lang="ja-JP" altLang="en-US" sz="1200" b="1" i="1" u="sng"/>
            <a:t>指定後 </a:t>
          </a:r>
          <a:r>
            <a:rPr kumimoji="1" lang="ja-JP" altLang="en-US" sz="1200" b="0" i="1"/>
            <a:t>に提出していただく届出書です。</a:t>
          </a:r>
          <a:endParaRPr kumimoji="1" lang="en-US" altLang="ja-JP" sz="1200" b="0" i="1"/>
        </a:p>
        <a:p>
          <a:endParaRPr kumimoji="1" lang="en-US" altLang="ja-JP" sz="1200" b="0" i="1"/>
        </a:p>
        <a:p>
          <a:endParaRPr kumimoji="1" lang="en-US" altLang="ja-JP" sz="1200" b="1" i="1"/>
        </a:p>
      </xdr:txBody>
    </xdr:sp>
    <xdr:clientData/>
  </xdr:twoCellAnchor>
  <xdr:twoCellAnchor editAs="oneCell">
    <xdr:from>
      <xdr:col>45</xdr:col>
      <xdr:colOff>144780</xdr:colOff>
      <xdr:row>9</xdr:row>
      <xdr:rowOff>510540</xdr:rowOff>
    </xdr:from>
    <xdr:to>
      <xdr:col>73</xdr:col>
      <xdr:colOff>68580</xdr:colOff>
      <xdr:row>20</xdr:row>
      <xdr:rowOff>228600</xdr:rowOff>
    </xdr:to>
    <xdr:pic>
      <xdr:nvPicPr>
        <xdr:cNvPr id="6" name="図 5">
          <a:extLst>
            <a:ext uri="{FF2B5EF4-FFF2-40B4-BE49-F238E27FC236}">
              <a16:creationId xmlns:a16="http://schemas.microsoft.com/office/drawing/2014/main" id="{00000000-0008-0000-3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7180" y="2430780"/>
          <a:ext cx="4191000" cy="230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12.xml"/><Relationship Id="rId1" Type="http://schemas.openxmlformats.org/officeDocument/2006/relationships/printerSettings" Target="../printerSettings/printerSettings36.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3" Type="http://schemas.openxmlformats.org/officeDocument/2006/relationships/vmlDrawing" Target="../drawings/vmlDrawing7.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2" Type="http://schemas.openxmlformats.org/officeDocument/2006/relationships/drawing" Target="../drawings/drawing15.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omments" Target="../comments3.xml"/><Relationship Id="rId1" Type="http://schemas.openxmlformats.org/officeDocument/2006/relationships/printerSettings" Target="../printerSettings/printerSettings54.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4"/>
  <sheetViews>
    <sheetView showGridLines="0" view="pageBreakPreview" zoomScale="110" zoomScaleNormal="115" zoomScaleSheetLayoutView="110" workbookViewId="0">
      <selection sqref="A1:H1"/>
    </sheetView>
  </sheetViews>
  <sheetFormatPr defaultColWidth="9" defaultRowHeight="14"/>
  <cols>
    <col min="1" max="1" width="4.1796875" style="55" customWidth="1"/>
    <col min="2" max="2" width="12.08984375" style="55" customWidth="1"/>
    <col min="3" max="3" width="6.81640625" style="55" customWidth="1"/>
    <col min="4" max="4" width="40.81640625" style="53" customWidth="1"/>
    <col min="5" max="5" width="14" style="53" customWidth="1"/>
    <col min="6" max="6" width="12.81640625" style="53" customWidth="1"/>
    <col min="7" max="7" width="11.1796875" style="53" customWidth="1"/>
    <col min="8" max="8" width="3" style="53" customWidth="1"/>
    <col min="9" max="9" width="9" style="53"/>
    <col min="10" max="16384" width="9" style="8"/>
  </cols>
  <sheetData>
    <row r="1" spans="1:9" ht="21" customHeight="1">
      <c r="A1" s="1054" t="s">
        <v>135</v>
      </c>
      <c r="B1" s="1055"/>
      <c r="C1" s="1055"/>
      <c r="D1" s="1055"/>
      <c r="E1" s="1055"/>
      <c r="F1" s="1055"/>
      <c r="G1" s="1055"/>
      <c r="H1" s="1056"/>
    </row>
    <row r="2" spans="1:9" ht="18" customHeight="1">
      <c r="A2" s="1057" t="s">
        <v>911</v>
      </c>
      <c r="B2" s="1058"/>
      <c r="C2" s="1058"/>
      <c r="D2" s="1058"/>
      <c r="E2" s="1058"/>
      <c r="F2" s="1058"/>
      <c r="G2" s="1058"/>
      <c r="H2" s="1059"/>
    </row>
    <row r="3" spans="1:9" ht="10.5" customHeight="1">
      <c r="A3" s="916"/>
      <c r="H3" s="917"/>
    </row>
    <row r="4" spans="1:9">
      <c r="A4" s="1064" t="s">
        <v>1035</v>
      </c>
      <c r="B4" s="1065"/>
      <c r="C4" s="1065"/>
      <c r="D4" s="1062" t="s">
        <v>916</v>
      </c>
      <c r="E4" s="1062"/>
      <c r="H4" s="917"/>
    </row>
    <row r="5" spans="1:9" ht="10.5" customHeight="1">
      <c r="A5" s="916"/>
      <c r="H5" s="917"/>
    </row>
    <row r="6" spans="1:9" s="9" customFormat="1" ht="29.25" customHeight="1">
      <c r="A6" s="1001" t="s">
        <v>63</v>
      </c>
      <c r="B6" s="1001"/>
      <c r="C6" s="999" t="str">
        <f>IF(基本情報入力シート!L42="","",基本情報入力シート!L42)</f>
        <v/>
      </c>
      <c r="D6" s="1063"/>
      <c r="E6" s="1000"/>
      <c r="F6" s="57" t="s">
        <v>961</v>
      </c>
      <c r="G6" s="1060"/>
      <c r="H6" s="1061"/>
      <c r="I6" s="58"/>
    </row>
    <row r="7" spans="1:9" s="9" customFormat="1" ht="11.25" customHeight="1">
      <c r="A7" s="59"/>
      <c r="B7" s="918"/>
      <c r="C7" s="918"/>
      <c r="D7" s="918"/>
      <c r="E7" s="918"/>
      <c r="F7" s="58"/>
      <c r="G7" s="58"/>
      <c r="H7" s="919"/>
      <c r="I7" s="58"/>
    </row>
    <row r="8" spans="1:9" s="9" customFormat="1" ht="21.75" customHeight="1">
      <c r="A8" s="920" t="s">
        <v>64</v>
      </c>
      <c r="B8" s="58"/>
      <c r="C8" s="58"/>
      <c r="D8" s="58"/>
      <c r="E8" s="58"/>
      <c r="F8" s="58"/>
      <c r="G8" s="58"/>
      <c r="H8" s="919"/>
      <c r="I8" s="58"/>
    </row>
    <row r="9" spans="1:9" s="9" customFormat="1" ht="20.25" customHeight="1">
      <c r="A9" s="1066" t="s">
        <v>65</v>
      </c>
      <c r="B9" s="1070"/>
      <c r="C9" s="1070"/>
      <c r="D9" s="1070"/>
      <c r="E9" s="1067"/>
      <c r="F9" s="59" t="s">
        <v>61</v>
      </c>
      <c r="G9" s="1066" t="s">
        <v>975</v>
      </c>
      <c r="H9" s="1067"/>
      <c r="I9" s="58"/>
    </row>
    <row r="10" spans="1:9" s="9" customFormat="1" ht="19.5" customHeight="1">
      <c r="A10" s="56"/>
      <c r="B10" s="1071" t="s">
        <v>776</v>
      </c>
      <c r="C10" s="1072"/>
      <c r="D10" s="1072"/>
      <c r="E10" s="60"/>
      <c r="F10" s="61"/>
      <c r="G10" s="1068" t="s">
        <v>776</v>
      </c>
      <c r="H10" s="1069"/>
      <c r="I10" s="58"/>
    </row>
    <row r="11" spans="1:9" s="9" customFormat="1" ht="19.5" customHeight="1">
      <c r="A11" s="939" t="s">
        <v>66</v>
      </c>
      <c r="B11" s="987" t="s">
        <v>67</v>
      </c>
      <c r="C11" s="988"/>
      <c r="D11" s="988"/>
      <c r="E11" s="63"/>
      <c r="F11" s="64"/>
      <c r="G11" s="1045" t="s">
        <v>951</v>
      </c>
      <c r="H11" s="1046"/>
      <c r="I11" s="58"/>
    </row>
    <row r="12" spans="1:9" s="9" customFormat="1" ht="19.5" customHeight="1">
      <c r="A12" s="939"/>
      <c r="B12" s="989" t="s">
        <v>952</v>
      </c>
      <c r="C12" s="990"/>
      <c r="D12" s="990"/>
      <c r="E12" s="65"/>
      <c r="F12" s="64"/>
      <c r="G12" s="1045" t="s">
        <v>950</v>
      </c>
      <c r="H12" s="1046"/>
      <c r="I12" s="58"/>
    </row>
    <row r="13" spans="1:9" s="9" customFormat="1" ht="15.75" customHeight="1">
      <c r="A13" s="939"/>
      <c r="B13" s="991" t="s">
        <v>68</v>
      </c>
      <c r="C13" s="992"/>
      <c r="D13" s="995" t="s">
        <v>1385</v>
      </c>
      <c r="E13" s="996"/>
      <c r="F13" s="64"/>
      <c r="G13" s="1050" t="s">
        <v>945</v>
      </c>
      <c r="H13" s="1051"/>
      <c r="I13" s="58"/>
    </row>
    <row r="14" spans="1:9" s="9" customFormat="1" ht="15.75" customHeight="1">
      <c r="A14" s="939"/>
      <c r="B14" s="991"/>
      <c r="C14" s="992"/>
      <c r="D14" s="995"/>
      <c r="E14" s="996"/>
      <c r="F14" s="66"/>
      <c r="G14" s="931" t="s">
        <v>946</v>
      </c>
      <c r="H14" s="932"/>
      <c r="I14" s="58"/>
    </row>
    <row r="15" spans="1:9" s="9" customFormat="1" ht="15.75" customHeight="1">
      <c r="A15" s="939"/>
      <c r="B15" s="991"/>
      <c r="C15" s="992"/>
      <c r="D15" s="995"/>
      <c r="E15" s="996"/>
      <c r="F15" s="66"/>
      <c r="G15" s="1050" t="s">
        <v>947</v>
      </c>
      <c r="H15" s="1051"/>
      <c r="I15" s="58"/>
    </row>
    <row r="16" spans="1:9" s="9" customFormat="1" ht="15.75" customHeight="1">
      <c r="A16" s="939"/>
      <c r="B16" s="991"/>
      <c r="C16" s="992"/>
      <c r="D16" s="995"/>
      <c r="E16" s="996"/>
      <c r="F16" s="66"/>
      <c r="G16" s="1050" t="s">
        <v>948</v>
      </c>
      <c r="H16" s="1051"/>
      <c r="I16" s="58"/>
    </row>
    <row r="17" spans="1:9" s="9" customFormat="1" ht="15.75" customHeight="1">
      <c r="A17" s="939"/>
      <c r="B17" s="991"/>
      <c r="C17" s="992"/>
      <c r="D17" s="995"/>
      <c r="E17" s="996"/>
      <c r="F17" s="66"/>
      <c r="G17" s="1050" t="s">
        <v>949</v>
      </c>
      <c r="H17" s="1051"/>
      <c r="I17" s="58"/>
    </row>
    <row r="18" spans="1:9" s="9" customFormat="1" ht="15.75" customHeight="1">
      <c r="A18" s="939"/>
      <c r="B18" s="991"/>
      <c r="C18" s="992"/>
      <c r="D18" s="995"/>
      <c r="E18" s="996"/>
      <c r="F18" s="66"/>
      <c r="G18" s="931" t="s">
        <v>903</v>
      </c>
      <c r="H18" s="932"/>
      <c r="I18" s="58"/>
    </row>
    <row r="19" spans="1:9" s="9" customFormat="1" ht="15.75" customHeight="1">
      <c r="A19" s="940"/>
      <c r="B19" s="993"/>
      <c r="C19" s="994"/>
      <c r="D19" s="997"/>
      <c r="E19" s="998"/>
      <c r="F19" s="68"/>
      <c r="G19" s="1052" t="s">
        <v>904</v>
      </c>
      <c r="H19" s="1053"/>
      <c r="I19" s="58"/>
    </row>
    <row r="20" spans="1:9" s="9" customFormat="1" ht="20.25" customHeight="1">
      <c r="A20" s="979" t="s">
        <v>136</v>
      </c>
      <c r="B20" s="946" t="s">
        <v>94</v>
      </c>
      <c r="C20" s="947"/>
      <c r="D20" s="947"/>
      <c r="E20" s="69"/>
      <c r="F20" s="70"/>
      <c r="G20" s="949" t="s">
        <v>320</v>
      </c>
      <c r="H20" s="950"/>
      <c r="I20" s="58"/>
    </row>
    <row r="21" spans="1:9" s="9" customFormat="1" ht="20.25" customHeight="1">
      <c r="A21" s="980"/>
      <c r="B21" s="974" t="s">
        <v>95</v>
      </c>
      <c r="C21" s="975"/>
      <c r="D21" s="975"/>
      <c r="E21" s="71"/>
      <c r="F21" s="66"/>
      <c r="G21" s="1011" t="s">
        <v>756</v>
      </c>
      <c r="H21" s="1011"/>
      <c r="I21" s="58"/>
    </row>
    <row r="22" spans="1:9" s="9" customFormat="1" ht="20.25" customHeight="1">
      <c r="A22" s="981"/>
      <c r="B22" s="977" t="s">
        <v>465</v>
      </c>
      <c r="C22" s="978"/>
      <c r="D22" s="978"/>
      <c r="E22" s="72"/>
      <c r="F22" s="73"/>
      <c r="G22" s="993"/>
      <c r="H22" s="1049"/>
      <c r="I22" s="58"/>
    </row>
    <row r="23" spans="1:9" s="2" customFormat="1" ht="20.25" customHeight="1">
      <c r="A23" s="74"/>
      <c r="B23" s="946" t="s">
        <v>755</v>
      </c>
      <c r="C23" s="947"/>
      <c r="D23" s="947"/>
      <c r="E23" s="69"/>
      <c r="F23" s="75"/>
      <c r="G23" s="949" t="s">
        <v>69</v>
      </c>
      <c r="H23" s="950"/>
      <c r="I23" s="76"/>
    </row>
    <row r="24" spans="1:9" s="9" customFormat="1" ht="20.25" customHeight="1">
      <c r="A24" s="77"/>
      <c r="B24" s="943" t="s">
        <v>953</v>
      </c>
      <c r="C24" s="943"/>
      <c r="D24" s="943"/>
      <c r="E24" s="55"/>
      <c r="F24" s="68"/>
      <c r="G24" s="1043"/>
      <c r="H24" s="1044"/>
      <c r="I24" s="58"/>
    </row>
    <row r="25" spans="1:9" s="9" customFormat="1" ht="25.5" customHeight="1">
      <c r="A25" s="938" t="s">
        <v>954</v>
      </c>
      <c r="B25" s="982" t="s">
        <v>1468</v>
      </c>
      <c r="C25" s="983"/>
      <c r="D25" s="983"/>
      <c r="E25" s="984"/>
      <c r="F25" s="70"/>
      <c r="G25" s="1047"/>
      <c r="H25" s="1047"/>
      <c r="I25" s="58"/>
    </row>
    <row r="26" spans="1:9" s="9" customFormat="1" ht="25.5" customHeight="1">
      <c r="A26" s="939"/>
      <c r="B26" s="951" t="s">
        <v>1469</v>
      </c>
      <c r="C26" s="952"/>
      <c r="D26" s="952"/>
      <c r="E26" s="78"/>
      <c r="F26" s="66"/>
      <c r="G26" s="1048"/>
      <c r="H26" s="1048"/>
      <c r="I26" s="58"/>
    </row>
    <row r="27" spans="1:9" s="9" customFormat="1" ht="20.25" customHeight="1">
      <c r="A27" s="939"/>
      <c r="B27" s="974" t="s">
        <v>919</v>
      </c>
      <c r="C27" s="975"/>
      <c r="D27" s="975"/>
      <c r="E27" s="976"/>
      <c r="F27" s="66"/>
      <c r="G27" s="1011" t="s">
        <v>757</v>
      </c>
      <c r="H27" s="1011"/>
      <c r="I27" s="58"/>
    </row>
    <row r="28" spans="1:9" s="9" customFormat="1" ht="26.25" customHeight="1">
      <c r="A28" s="940"/>
      <c r="B28" s="967" t="s">
        <v>960</v>
      </c>
      <c r="C28" s="985"/>
      <c r="D28" s="985"/>
      <c r="E28" s="986"/>
      <c r="F28" s="73"/>
      <c r="G28" s="1042"/>
      <c r="H28" s="1042"/>
      <c r="I28" s="58"/>
    </row>
    <row r="29" spans="1:9" s="9" customFormat="1" ht="37.5" customHeight="1">
      <c r="A29" s="938" t="s">
        <v>963</v>
      </c>
      <c r="B29" s="953" t="s">
        <v>1386</v>
      </c>
      <c r="C29" s="954"/>
      <c r="D29" s="954"/>
      <c r="E29" s="954"/>
      <c r="F29" s="79"/>
      <c r="G29" s="1041"/>
      <c r="H29" s="1041"/>
      <c r="I29" s="58"/>
    </row>
    <row r="30" spans="1:9" s="9" customFormat="1" ht="25.25" customHeight="1">
      <c r="A30" s="939"/>
      <c r="B30" s="955" t="s">
        <v>497</v>
      </c>
      <c r="C30" s="956"/>
      <c r="D30" s="956"/>
      <c r="E30" s="957"/>
      <c r="F30" s="66"/>
      <c r="G30" s="941" t="s">
        <v>944</v>
      </c>
      <c r="H30" s="942"/>
      <c r="I30" s="58"/>
    </row>
    <row r="31" spans="1:9" s="9" customFormat="1" ht="18.75" customHeight="1">
      <c r="A31" s="939"/>
      <c r="B31" s="958" t="s">
        <v>969</v>
      </c>
      <c r="C31" s="959"/>
      <c r="D31" s="960"/>
      <c r="E31" s="80" t="s">
        <v>959</v>
      </c>
      <c r="F31" s="66"/>
      <c r="G31" s="944" t="s">
        <v>939</v>
      </c>
      <c r="H31" s="945"/>
      <c r="I31" s="58"/>
    </row>
    <row r="32" spans="1:9" s="9" customFormat="1" ht="18.75" customHeight="1">
      <c r="A32" s="939"/>
      <c r="B32" s="962" t="s">
        <v>986</v>
      </c>
      <c r="C32" s="963"/>
      <c r="D32" s="963"/>
      <c r="E32" s="81" t="s">
        <v>955</v>
      </c>
      <c r="F32" s="66"/>
      <c r="G32" s="944" t="s">
        <v>940</v>
      </c>
      <c r="H32" s="945"/>
      <c r="I32" s="58"/>
    </row>
    <row r="33" spans="1:9" s="9" customFormat="1" ht="18.75" customHeight="1">
      <c r="A33" s="939"/>
      <c r="B33" s="962"/>
      <c r="C33" s="963"/>
      <c r="D33" s="963"/>
      <c r="E33" s="81" t="s">
        <v>956</v>
      </c>
      <c r="F33" s="66"/>
      <c r="G33" s="944" t="s">
        <v>941</v>
      </c>
      <c r="H33" s="945"/>
      <c r="I33" s="58"/>
    </row>
    <row r="34" spans="1:9" s="9" customFormat="1" ht="18.75" customHeight="1">
      <c r="A34" s="939"/>
      <c r="B34" s="962"/>
      <c r="C34" s="963"/>
      <c r="D34" s="963"/>
      <c r="E34" s="81" t="s">
        <v>957</v>
      </c>
      <c r="F34" s="66"/>
      <c r="G34" s="944" t="s">
        <v>942</v>
      </c>
      <c r="H34" s="945"/>
      <c r="I34" s="58"/>
    </row>
    <row r="35" spans="1:9" s="9" customFormat="1" ht="18.75" customHeight="1">
      <c r="A35" s="939"/>
      <c r="B35" s="964"/>
      <c r="C35" s="965"/>
      <c r="D35" s="965"/>
      <c r="E35" s="81" t="s">
        <v>958</v>
      </c>
      <c r="F35" s="66"/>
      <c r="G35" s="944" t="s">
        <v>943</v>
      </c>
      <c r="H35" s="945"/>
      <c r="I35" s="58"/>
    </row>
    <row r="36" spans="1:9" s="9" customFormat="1" ht="27.5" customHeight="1">
      <c r="A36" s="939"/>
      <c r="B36" s="955" t="s">
        <v>962</v>
      </c>
      <c r="C36" s="956"/>
      <c r="D36" s="956"/>
      <c r="E36" s="957"/>
      <c r="F36" s="66"/>
      <c r="G36" s="971"/>
      <c r="H36" s="972"/>
      <c r="I36" s="58"/>
    </row>
    <row r="37" spans="1:9" s="9" customFormat="1" ht="20.25" customHeight="1">
      <c r="A37" s="939"/>
      <c r="B37" s="955" t="s">
        <v>464</v>
      </c>
      <c r="C37" s="956"/>
      <c r="D37" s="956"/>
      <c r="E37" s="957"/>
      <c r="F37" s="66"/>
      <c r="G37" s="971"/>
      <c r="H37" s="972"/>
      <c r="I37" s="58"/>
    </row>
    <row r="38" spans="1:9" s="9" customFormat="1" ht="30" customHeight="1">
      <c r="A38" s="940"/>
      <c r="B38" s="967" t="s">
        <v>1483</v>
      </c>
      <c r="C38" s="961"/>
      <c r="D38" s="961"/>
      <c r="E38" s="961"/>
      <c r="F38" s="73"/>
      <c r="G38" s="948" t="s">
        <v>920</v>
      </c>
      <c r="H38" s="948"/>
      <c r="I38" s="58"/>
    </row>
    <row r="39" spans="1:9" s="9" customFormat="1" ht="20.25" customHeight="1">
      <c r="A39" s="83"/>
      <c r="B39" s="968" t="s">
        <v>1484</v>
      </c>
      <c r="C39" s="969"/>
      <c r="D39" s="969"/>
      <c r="E39" s="970"/>
      <c r="F39" s="70"/>
      <c r="G39" s="973"/>
      <c r="H39" s="973"/>
      <c r="I39" s="58"/>
    </row>
    <row r="40" spans="1:9" s="9" customFormat="1" ht="20.25" customHeight="1">
      <c r="A40" s="77"/>
      <c r="B40" s="961" t="s">
        <v>70</v>
      </c>
      <c r="C40" s="961"/>
      <c r="D40" s="961"/>
      <c r="E40" s="84"/>
      <c r="F40" s="73"/>
      <c r="G40" s="948" t="s">
        <v>758</v>
      </c>
      <c r="H40" s="948"/>
      <c r="I40" s="58" t="s">
        <v>463</v>
      </c>
    </row>
    <row r="41" spans="1:9" s="9" customFormat="1" ht="20.25" customHeight="1">
      <c r="A41" s="85"/>
      <c r="B41" s="946" t="s">
        <v>620</v>
      </c>
      <c r="C41" s="947"/>
      <c r="D41" s="947"/>
      <c r="E41" s="86"/>
      <c r="F41" s="70"/>
      <c r="G41" s="949" t="s">
        <v>921</v>
      </c>
      <c r="H41" s="950"/>
      <c r="I41" s="58"/>
    </row>
    <row r="42" spans="1:9" s="9" customFormat="1" ht="20.25" customHeight="1">
      <c r="A42" s="85"/>
      <c r="B42" s="1023" t="s">
        <v>586</v>
      </c>
      <c r="C42" s="1024"/>
      <c r="D42" s="1024"/>
      <c r="E42" s="1025"/>
      <c r="F42" s="66"/>
      <c r="G42" s="1008"/>
      <c r="H42" s="1009"/>
      <c r="I42" s="58"/>
    </row>
    <row r="43" spans="1:9" s="9" customFormat="1" ht="28" customHeight="1">
      <c r="A43" s="85"/>
      <c r="B43" s="1020" t="s">
        <v>1485</v>
      </c>
      <c r="C43" s="1021"/>
      <c r="D43" s="1021"/>
      <c r="E43" s="1022"/>
      <c r="F43" s="88"/>
      <c r="G43" s="1010" t="s">
        <v>968</v>
      </c>
      <c r="H43" s="1010"/>
      <c r="I43" s="58"/>
    </row>
    <row r="44" spans="1:9" s="9" customFormat="1" ht="20.25" customHeight="1">
      <c r="A44" s="83"/>
      <c r="B44" s="946" t="s">
        <v>981</v>
      </c>
      <c r="C44" s="947"/>
      <c r="D44" s="947"/>
      <c r="E44" s="1026"/>
      <c r="F44" s="70"/>
      <c r="G44" s="966" t="s">
        <v>760</v>
      </c>
      <c r="H44" s="966"/>
      <c r="I44" s="58"/>
    </row>
    <row r="45" spans="1:9" s="9" customFormat="1" ht="20.25" customHeight="1">
      <c r="A45" s="77"/>
      <c r="B45" s="1017" t="s">
        <v>967</v>
      </c>
      <c r="C45" s="1018"/>
      <c r="D45" s="1018"/>
      <c r="E45" s="1019"/>
      <c r="F45" s="91"/>
      <c r="G45" s="1007"/>
      <c r="H45" s="1007"/>
      <c r="I45" s="58"/>
    </row>
    <row r="46" spans="1:9" s="9" customFormat="1" ht="20.25" customHeight="1">
      <c r="A46" s="85"/>
      <c r="B46" s="1014" t="s">
        <v>907</v>
      </c>
      <c r="C46" s="1015"/>
      <c r="D46" s="1015"/>
      <c r="E46" s="1016"/>
      <c r="F46" s="70"/>
      <c r="G46" s="1012"/>
      <c r="H46" s="1013"/>
      <c r="I46" s="58"/>
    </row>
    <row r="47" spans="1:9" s="9" customFormat="1" ht="20.25" customHeight="1">
      <c r="A47" s="85"/>
      <c r="B47" s="926" t="s">
        <v>602</v>
      </c>
      <c r="C47" s="927"/>
      <c r="D47" s="927"/>
      <c r="E47" s="928"/>
      <c r="F47" s="66"/>
      <c r="G47" s="1011" t="s">
        <v>759</v>
      </c>
      <c r="H47" s="1011"/>
      <c r="I47" s="58"/>
    </row>
    <row r="48" spans="1:9" s="9" customFormat="1" ht="20.25" customHeight="1">
      <c r="A48" s="62"/>
      <c r="B48" s="926" t="s">
        <v>908</v>
      </c>
      <c r="C48" s="927"/>
      <c r="D48" s="927"/>
      <c r="E48" s="928"/>
      <c r="F48" s="66"/>
      <c r="G48" s="931" t="s">
        <v>964</v>
      </c>
      <c r="H48" s="932"/>
      <c r="I48" s="58"/>
    </row>
    <row r="49" spans="1:16" s="9" customFormat="1" ht="20.25" customHeight="1">
      <c r="A49" s="62"/>
      <c r="B49" s="926" t="s">
        <v>909</v>
      </c>
      <c r="C49" s="927"/>
      <c r="D49" s="927"/>
      <c r="E49" s="928"/>
      <c r="F49" s="66"/>
      <c r="G49" s="931" t="s">
        <v>965</v>
      </c>
      <c r="H49" s="932"/>
      <c r="I49" s="58"/>
    </row>
    <row r="50" spans="1:16" s="9" customFormat="1" ht="20.25" customHeight="1">
      <c r="A50" s="911"/>
      <c r="B50" s="926" t="s">
        <v>910</v>
      </c>
      <c r="C50" s="927"/>
      <c r="D50" s="927"/>
      <c r="E50" s="928"/>
      <c r="F50" s="66"/>
      <c r="G50" s="931" t="s">
        <v>966</v>
      </c>
      <c r="H50" s="932"/>
      <c r="I50" s="58"/>
    </row>
    <row r="51" spans="1:16" s="9" customFormat="1" ht="20.25" customHeight="1">
      <c r="A51" s="911"/>
      <c r="B51" s="926" t="s">
        <v>906</v>
      </c>
      <c r="C51" s="927"/>
      <c r="D51" s="927"/>
      <c r="E51" s="928"/>
      <c r="F51" s="66"/>
      <c r="G51" s="931" t="s">
        <v>775</v>
      </c>
      <c r="H51" s="932"/>
      <c r="I51" s="58"/>
    </row>
    <row r="52" spans="1:16" s="9" customFormat="1" ht="20.25" customHeight="1">
      <c r="A52" s="911"/>
      <c r="B52" s="926" t="s">
        <v>1472</v>
      </c>
      <c r="C52" s="927"/>
      <c r="D52" s="927"/>
      <c r="E52" s="928"/>
      <c r="F52" s="66"/>
      <c r="G52" s="933" t="s">
        <v>1481</v>
      </c>
      <c r="H52" s="934"/>
      <c r="I52" s="58"/>
    </row>
    <row r="53" spans="1:16" s="9" customFormat="1" ht="20.25" customHeight="1">
      <c r="A53" s="911"/>
      <c r="B53" s="926" t="s">
        <v>1470</v>
      </c>
      <c r="C53" s="927"/>
      <c r="D53" s="927"/>
      <c r="E53" s="928"/>
      <c r="F53" s="66"/>
      <c r="G53" s="931"/>
      <c r="H53" s="932"/>
      <c r="I53" s="58"/>
    </row>
    <row r="54" spans="1:16" s="9" customFormat="1" ht="20.25" customHeight="1">
      <c r="A54" s="67"/>
      <c r="B54" s="935" t="s">
        <v>1471</v>
      </c>
      <c r="C54" s="936"/>
      <c r="D54" s="936"/>
      <c r="E54" s="937"/>
      <c r="F54" s="68"/>
      <c r="G54" s="929"/>
      <c r="H54" s="930"/>
      <c r="I54" s="58"/>
    </row>
    <row r="55" spans="1:16" ht="20.25" customHeight="1">
      <c r="A55" s="916"/>
      <c r="B55" s="921"/>
      <c r="H55" s="917"/>
    </row>
    <row r="56" spans="1:16" s="912" customFormat="1" ht="20.149999999999999" customHeight="1">
      <c r="A56" s="1038" t="s">
        <v>1473</v>
      </c>
      <c r="B56" s="1039"/>
      <c r="C56" s="1039"/>
      <c r="D56" s="1039"/>
      <c r="E56" s="1039"/>
      <c r="F56" s="1039"/>
      <c r="G56" s="1039"/>
      <c r="H56" s="1040"/>
    </row>
    <row r="57" spans="1:16" s="912" customFormat="1" ht="20.149999999999999" customHeight="1">
      <c r="A57" s="1036" t="s">
        <v>1474</v>
      </c>
      <c r="B57" s="1037"/>
      <c r="C57" s="1037"/>
      <c r="D57" s="1037"/>
      <c r="E57" s="1037"/>
      <c r="F57" s="1037"/>
      <c r="G57" s="1037"/>
      <c r="H57" s="1037"/>
      <c r="I57" s="913"/>
      <c r="J57" s="913"/>
      <c r="K57" s="913"/>
      <c r="L57" s="913"/>
      <c r="M57" s="913"/>
      <c r="N57" s="913"/>
      <c r="O57" s="913"/>
      <c r="P57" s="913"/>
    </row>
    <row r="58" spans="1:16" s="912" customFormat="1" ht="20.149999999999999" customHeight="1">
      <c r="A58" s="1034" t="s">
        <v>1475</v>
      </c>
      <c r="B58" s="1035"/>
      <c r="C58" s="1035"/>
      <c r="D58" s="1035"/>
      <c r="E58" s="1035"/>
      <c r="F58" s="1035"/>
      <c r="G58" s="1035"/>
      <c r="H58" s="1035"/>
      <c r="I58" s="914"/>
      <c r="J58" s="914"/>
      <c r="K58" s="914"/>
      <c r="L58" s="914"/>
      <c r="N58" s="913"/>
      <c r="O58" s="913"/>
      <c r="P58" s="915"/>
    </row>
    <row r="59" spans="1:16" s="912" customFormat="1" ht="20.149999999999999" customHeight="1">
      <c r="A59" s="1031" t="s">
        <v>1476</v>
      </c>
      <c r="B59" s="1032"/>
      <c r="C59" s="1032"/>
      <c r="D59" s="1032"/>
      <c r="E59" s="1032"/>
      <c r="F59" s="1032"/>
      <c r="G59" s="1032"/>
      <c r="H59" s="1033"/>
      <c r="I59" s="913"/>
      <c r="J59" s="913"/>
      <c r="K59" s="913"/>
      <c r="L59" s="913"/>
      <c r="M59" s="913"/>
      <c r="N59" s="913"/>
      <c r="O59" s="913"/>
      <c r="P59" s="913"/>
    </row>
    <row r="60" spans="1:16" s="912" customFormat="1" ht="20.149999999999999" customHeight="1">
      <c r="A60" s="1028" t="s">
        <v>1477</v>
      </c>
      <c r="B60" s="1029"/>
      <c r="C60" s="1029"/>
      <c r="D60" s="1029"/>
      <c r="E60" s="1029"/>
      <c r="F60" s="1029"/>
      <c r="G60" s="1029"/>
      <c r="H60" s="1030"/>
      <c r="I60" s="914"/>
      <c r="J60" s="914"/>
      <c r="K60" s="914"/>
      <c r="L60" s="914"/>
      <c r="M60" s="914"/>
      <c r="N60" s="913"/>
      <c r="O60" s="913"/>
      <c r="P60" s="913"/>
    </row>
    <row r="61" spans="1:16" s="912" customFormat="1" ht="20.149999999999999" customHeight="1">
      <c r="A61" s="1028" t="s">
        <v>1478</v>
      </c>
      <c r="B61" s="1029"/>
      <c r="C61" s="1029"/>
      <c r="D61" s="1029"/>
      <c r="E61" s="1029"/>
      <c r="F61" s="1029"/>
      <c r="G61" s="1029"/>
      <c r="H61" s="1030"/>
      <c r="I61" s="913"/>
      <c r="J61" s="913"/>
      <c r="K61" s="913"/>
      <c r="L61" s="913"/>
      <c r="M61" s="913"/>
      <c r="N61" s="913"/>
      <c r="O61" s="913"/>
      <c r="P61" s="913"/>
    </row>
    <row r="62" spans="1:16" s="912" customFormat="1" ht="20.149999999999999" customHeight="1">
      <c r="A62" s="1028" t="s">
        <v>1479</v>
      </c>
      <c r="B62" s="1029"/>
      <c r="C62" s="1029"/>
      <c r="D62" s="1029"/>
      <c r="E62" s="1029"/>
      <c r="F62" s="1029"/>
      <c r="G62" s="1029"/>
      <c r="H62" s="1030"/>
      <c r="I62" s="913"/>
      <c r="J62" s="913"/>
      <c r="K62" s="913"/>
      <c r="L62" s="913"/>
      <c r="M62" s="913"/>
      <c r="N62" s="913"/>
      <c r="O62" s="913"/>
      <c r="P62" s="913"/>
    </row>
    <row r="63" spans="1:16" s="912" customFormat="1" ht="20.149999999999999" customHeight="1">
      <c r="A63" s="1027" t="s">
        <v>1480</v>
      </c>
      <c r="B63" s="1027"/>
      <c r="C63" s="1027"/>
      <c r="D63" s="1027"/>
      <c r="E63" s="1027"/>
      <c r="F63" s="1027"/>
      <c r="G63" s="1027"/>
      <c r="H63" s="1027"/>
      <c r="I63" s="913"/>
      <c r="J63" s="913"/>
      <c r="K63" s="913"/>
      <c r="L63" s="913"/>
      <c r="M63" s="913"/>
      <c r="N63" s="913"/>
      <c r="O63" s="913"/>
      <c r="P63" s="915"/>
    </row>
    <row r="64" spans="1:16" ht="20.25" customHeight="1">
      <c r="A64" s="916"/>
      <c r="B64" s="921"/>
      <c r="H64" s="917"/>
    </row>
    <row r="65" spans="1:9" ht="20.25" customHeight="1">
      <c r="A65" s="916"/>
      <c r="B65" s="921" t="s">
        <v>137</v>
      </c>
      <c r="H65" s="917"/>
    </row>
    <row r="66" spans="1:9" s="9" customFormat="1" ht="15" customHeight="1">
      <c r="A66" s="920"/>
      <c r="B66" s="58" t="s">
        <v>71</v>
      </c>
      <c r="C66" s="58"/>
      <c r="D66" s="58"/>
      <c r="E66" s="58"/>
      <c r="F66" s="58"/>
      <c r="G66" s="58"/>
      <c r="H66" s="919"/>
      <c r="I66" s="58"/>
    </row>
    <row r="67" spans="1:9" s="9" customFormat="1" ht="19.5" customHeight="1">
      <c r="A67" s="920"/>
      <c r="B67" s="1006" t="s">
        <v>72</v>
      </c>
      <c r="C67" s="1006"/>
      <c r="D67" s="1006"/>
      <c r="E67" s="1006"/>
      <c r="F67" s="1006"/>
      <c r="G67" s="1006"/>
      <c r="H67" s="922"/>
      <c r="I67" s="58"/>
    </row>
    <row r="68" spans="1:9" s="9" customFormat="1" ht="23.25" customHeight="1">
      <c r="A68" s="920"/>
      <c r="B68" s="999" t="s">
        <v>138</v>
      </c>
      <c r="C68" s="1000"/>
      <c r="D68" s="1001" t="str">
        <f>TEXT(基本情報入力シート!L42,"#")</f>
        <v/>
      </c>
      <c r="E68" s="1001"/>
      <c r="F68" s="1001"/>
      <c r="G68" s="1001"/>
      <c r="H68" s="919"/>
      <c r="I68" s="58"/>
    </row>
    <row r="69" spans="1:9" s="9" customFormat="1" ht="23.25" customHeight="1">
      <c r="A69" s="920"/>
      <c r="B69" s="1001" t="s">
        <v>139</v>
      </c>
      <c r="C69" s="1001"/>
      <c r="D69" s="1005"/>
      <c r="E69" s="1005"/>
      <c r="F69" s="1005"/>
      <c r="G69" s="1005"/>
      <c r="H69" s="919"/>
      <c r="I69" s="58"/>
    </row>
    <row r="70" spans="1:9" s="9" customFormat="1" ht="23.25" customHeight="1">
      <c r="A70" s="923"/>
      <c r="B70" s="1001" t="s">
        <v>140</v>
      </c>
      <c r="C70" s="1001"/>
      <c r="D70" s="1005"/>
      <c r="E70" s="1005"/>
      <c r="F70" s="1005"/>
      <c r="G70" s="1005"/>
      <c r="H70" s="919"/>
      <c r="I70" s="58"/>
    </row>
    <row r="71" spans="1:9" s="9" customFormat="1" ht="23.25" customHeight="1">
      <c r="A71" s="923"/>
      <c r="B71" s="1001" t="s">
        <v>618</v>
      </c>
      <c r="C71" s="1001"/>
      <c r="D71" s="1005"/>
      <c r="E71" s="1005"/>
      <c r="F71" s="1005"/>
      <c r="G71" s="1005"/>
      <c r="H71" s="919"/>
      <c r="I71" s="58"/>
    </row>
    <row r="72" spans="1:9" ht="23.25" customHeight="1">
      <c r="A72" s="910"/>
      <c r="B72" s="1002" t="s">
        <v>619</v>
      </c>
      <c r="C72" s="1003"/>
      <c r="D72" s="1004"/>
      <c r="E72" s="1004"/>
      <c r="F72" s="1004"/>
      <c r="G72" s="1004"/>
      <c r="H72" s="924"/>
    </row>
    <row r="73" spans="1:9">
      <c r="D73" s="92"/>
      <c r="E73" s="92"/>
    </row>
    <row r="74" spans="1:9">
      <c r="D74" s="92"/>
      <c r="E74" s="92"/>
    </row>
    <row r="75" spans="1:9">
      <c r="D75" s="92" t="s">
        <v>62</v>
      </c>
      <c r="E75" s="92"/>
    </row>
    <row r="76" spans="1:9">
      <c r="D76" s="92" t="s">
        <v>62</v>
      </c>
      <c r="E76" s="92"/>
    </row>
    <row r="77" spans="1:9">
      <c r="D77" s="92"/>
      <c r="E77" s="92"/>
    </row>
    <row r="78" spans="1:9">
      <c r="D78" s="92"/>
      <c r="E78" s="92"/>
    </row>
    <row r="79" spans="1:9">
      <c r="D79" s="92"/>
      <c r="E79" s="92"/>
    </row>
    <row r="80" spans="1:9">
      <c r="D80" s="92"/>
      <c r="E80" s="92"/>
    </row>
    <row r="81" spans="1:5">
      <c r="D81" s="92"/>
      <c r="E81" s="92"/>
    </row>
    <row r="82" spans="1:5">
      <c r="A82" s="53"/>
      <c r="B82" s="53"/>
      <c r="C82" s="53"/>
      <c r="D82" s="92"/>
      <c r="E82" s="92"/>
    </row>
    <row r="83" spans="1:5">
      <c r="A83" s="53"/>
      <c r="B83" s="53"/>
      <c r="C83" s="53"/>
      <c r="D83" s="92" t="s">
        <v>62</v>
      </c>
      <c r="E83" s="92"/>
    </row>
    <row r="84" spans="1:5">
      <c r="A84" s="53"/>
      <c r="B84" s="53"/>
      <c r="C84" s="53"/>
      <c r="D84" s="92"/>
      <c r="E84" s="92"/>
    </row>
  </sheetData>
  <mergeCells count="114">
    <mergeCell ref="A1:H1"/>
    <mergeCell ref="A2:H2"/>
    <mergeCell ref="A6:B6"/>
    <mergeCell ref="G6:H6"/>
    <mergeCell ref="D4:E4"/>
    <mergeCell ref="C6:E6"/>
    <mergeCell ref="A4:C4"/>
    <mergeCell ref="G9:H9"/>
    <mergeCell ref="G10:H10"/>
    <mergeCell ref="A9:E9"/>
    <mergeCell ref="B10:D10"/>
    <mergeCell ref="G20:H20"/>
    <mergeCell ref="G21:H21"/>
    <mergeCell ref="G28:H28"/>
    <mergeCell ref="G23:H23"/>
    <mergeCell ref="G24:H24"/>
    <mergeCell ref="G11:H11"/>
    <mergeCell ref="G25:H25"/>
    <mergeCell ref="G26:H26"/>
    <mergeCell ref="G27:H27"/>
    <mergeCell ref="G22:H22"/>
    <mergeCell ref="G12:H12"/>
    <mergeCell ref="G13:H13"/>
    <mergeCell ref="G14:H14"/>
    <mergeCell ref="G16:H16"/>
    <mergeCell ref="G17:H17"/>
    <mergeCell ref="G18:H18"/>
    <mergeCell ref="G19:H19"/>
    <mergeCell ref="G15:H15"/>
    <mergeCell ref="B67:G67"/>
    <mergeCell ref="G45:H45"/>
    <mergeCell ref="G42:H42"/>
    <mergeCell ref="G43:H43"/>
    <mergeCell ref="G47:H47"/>
    <mergeCell ref="G46:H46"/>
    <mergeCell ref="G49:H49"/>
    <mergeCell ref="G50:H50"/>
    <mergeCell ref="B46:E46"/>
    <mergeCell ref="G48:H48"/>
    <mergeCell ref="B45:E45"/>
    <mergeCell ref="B43:E43"/>
    <mergeCell ref="B42:E42"/>
    <mergeCell ref="B44:E44"/>
    <mergeCell ref="A63:H63"/>
    <mergeCell ref="A62:H62"/>
    <mergeCell ref="A61:H61"/>
    <mergeCell ref="A60:H60"/>
    <mergeCell ref="A59:H59"/>
    <mergeCell ref="A58:H58"/>
    <mergeCell ref="A57:H57"/>
    <mergeCell ref="A56:H56"/>
    <mergeCell ref="B47:E47"/>
    <mergeCell ref="B48:E48"/>
    <mergeCell ref="B68:C68"/>
    <mergeCell ref="D68:G68"/>
    <mergeCell ref="B72:C72"/>
    <mergeCell ref="D72:G72"/>
    <mergeCell ref="B69:C69"/>
    <mergeCell ref="D69:G69"/>
    <mergeCell ref="B70:C70"/>
    <mergeCell ref="D70:G70"/>
    <mergeCell ref="B71:C71"/>
    <mergeCell ref="D71:G71"/>
    <mergeCell ref="B22:D22"/>
    <mergeCell ref="A20:A22"/>
    <mergeCell ref="B25:E25"/>
    <mergeCell ref="B28:E28"/>
    <mergeCell ref="B20:D20"/>
    <mergeCell ref="B21:D21"/>
    <mergeCell ref="A11:A19"/>
    <mergeCell ref="B11:D11"/>
    <mergeCell ref="B12:D12"/>
    <mergeCell ref="B13:C19"/>
    <mergeCell ref="B23:D23"/>
    <mergeCell ref="D13:E19"/>
    <mergeCell ref="G44:H44"/>
    <mergeCell ref="B37:E37"/>
    <mergeCell ref="B38:E38"/>
    <mergeCell ref="B39:E39"/>
    <mergeCell ref="G36:H36"/>
    <mergeCell ref="G39:H39"/>
    <mergeCell ref="G37:H37"/>
    <mergeCell ref="G40:H40"/>
    <mergeCell ref="B27:E27"/>
    <mergeCell ref="G29:H29"/>
    <mergeCell ref="A29:A38"/>
    <mergeCell ref="G30:H30"/>
    <mergeCell ref="B24:D24"/>
    <mergeCell ref="G34:H34"/>
    <mergeCell ref="B41:D41"/>
    <mergeCell ref="G38:H38"/>
    <mergeCell ref="G41:H41"/>
    <mergeCell ref="G31:H31"/>
    <mergeCell ref="G35:H35"/>
    <mergeCell ref="G32:H32"/>
    <mergeCell ref="G33:H33"/>
    <mergeCell ref="B26:D26"/>
    <mergeCell ref="B29:E29"/>
    <mergeCell ref="B30:E30"/>
    <mergeCell ref="B31:D31"/>
    <mergeCell ref="B40:D40"/>
    <mergeCell ref="B32:D35"/>
    <mergeCell ref="B36:E36"/>
    <mergeCell ref="A25:A28"/>
    <mergeCell ref="B49:E49"/>
    <mergeCell ref="B50:E50"/>
    <mergeCell ref="B51:E51"/>
    <mergeCell ref="G54:H54"/>
    <mergeCell ref="G51:H51"/>
    <mergeCell ref="G52:H52"/>
    <mergeCell ref="G53:H53"/>
    <mergeCell ref="B52:E52"/>
    <mergeCell ref="B53:E53"/>
    <mergeCell ref="B54:E54"/>
  </mergeCells>
  <phoneticPr fontId="6"/>
  <dataValidations count="1">
    <dataValidation type="list" allowBlank="1" showInputMessage="1" showErrorMessage="1" sqref="F10:F28 F30:F54" xr:uid="{00000000-0002-0000-0000-000000000000}">
      <formula1>"　,〇"</formula1>
    </dataValidation>
  </dataValidations>
  <hyperlinks>
    <hyperlink ref="G13:H13" location="付表１!A1" display="付表1" xr:uid="{00000000-0004-0000-0000-000000000000}"/>
    <hyperlink ref="G14:H14" location="付表２!A1" display="付表2" xr:uid="{00000000-0004-0000-0000-000001000000}"/>
    <hyperlink ref="G15:H15" location="付表４!A1" display="付表4" xr:uid="{00000000-0004-0000-0000-000002000000}"/>
    <hyperlink ref="G16:H16" location="付表５!A1" display="付表5" xr:uid="{00000000-0004-0000-0000-000003000000}"/>
    <hyperlink ref="G17:H17" location="付表６!A1" display="付表6" xr:uid="{00000000-0004-0000-0000-000004000000}"/>
    <hyperlink ref="G18:H18" location="'付表7－１'!A1" display="付表7-1" xr:uid="{00000000-0004-0000-0000-000005000000}"/>
    <hyperlink ref="G19:H19" location="'付表７－２'!A1" display="付表7-2" xr:uid="{00000000-0004-0000-0000-000006000000}"/>
    <hyperlink ref="D4" location="基本情報入力シート!A1" display="入力シートへ" xr:uid="{00000000-0004-0000-0000-000007000000}"/>
    <hyperlink ref="G12:H12" location="別紙!A1" display="別紙" xr:uid="{00000000-0004-0000-0000-000008000000}"/>
    <hyperlink ref="G11:H11" location="第1号様式!A1" display="第1号様式" xr:uid="{00000000-0004-0000-0000-000009000000}"/>
    <hyperlink ref="G20:H20" location="様式第1号!A1" display="様式第１号" xr:uid="{00000000-0004-0000-0000-00000A000000}"/>
    <hyperlink ref="G21:H21" location="'②障害児通所　体制等状況一覧'!A1" display="参考様式１" xr:uid="{00000000-0004-0000-0000-00000B000000}"/>
    <hyperlink ref="G23:H23" location="'参考様式２（社保・労保加入状況）'!A1" display="参考様式" xr:uid="{00000000-0004-0000-0000-00000C000000}"/>
    <hyperlink ref="G27:H27" location="'参考様式２（設備・備品等一覧表）'!A1" display="参考様式２" xr:uid="{00000000-0004-0000-0000-00000D000000}"/>
    <hyperlink ref="G38:H38" location="'参考様式４（実務経験証明書）'!A1" display="参考様式４" xr:uid="{00000000-0004-0000-0000-00000E000000}"/>
    <hyperlink ref="G40:H40" location="'参考様式６（苦情解決措置概要）'!A1" display="参考様式６" xr:uid="{00000000-0004-0000-0000-00000F000000}"/>
    <hyperlink ref="G41:H41" location="'★⑦勤務体制一覧表(数式有り）'!A1" display="別紙２" xr:uid="{00000000-0004-0000-0000-000010000000}"/>
    <hyperlink ref="G44:H44" location="'参考様式8（協力医療機関）'!A1" display="参考様式８" xr:uid="{00000000-0004-0000-0000-000011000000}"/>
    <hyperlink ref="G47:H47" location="'参考様式７（非該当誓約書）'!A1" display="参考様式７" xr:uid="{00000000-0004-0000-0000-000012000000}"/>
    <hyperlink ref="G48:H48" location="'事業開始届 '!A1" display="事業開始届" xr:uid="{00000000-0004-0000-0000-000013000000}"/>
    <hyperlink ref="G49:H49" location="事業計画書!A1" display="事業計画書" xr:uid="{00000000-0004-0000-0000-000014000000}"/>
    <hyperlink ref="G50:H50" location="収支予算書!A1" display="収支予算書" xr:uid="{00000000-0004-0000-0000-000015000000}"/>
    <hyperlink ref="G43:H43" location="'参考様式４（実務経験証明書）リンクなし'!A1" display="参考様式４(リンクなし)" xr:uid="{00000000-0004-0000-0000-000017000000}"/>
    <hyperlink ref="G30:H30" location="'参考様式３-1（管理者経歴書）'!A1" display="'参考様式３-1（管理者経歴書）'!A1" xr:uid="{00000000-0004-0000-0000-000018000000}"/>
    <hyperlink ref="G31:H31" location="'参考様式３-2（センター・児発管経歴書）'!A1" display="'参考様式３-2（センター・児発管経歴書）'!A1" xr:uid="{00000000-0004-0000-0000-000019000000}"/>
    <hyperlink ref="G32:H32" location="'参考様式３-2（児発・児発管経歴書）'!A1" display="'参考様式３-2（児発・児発管経歴書）'!A1" xr:uid="{00000000-0004-0000-0000-00001A000000}"/>
    <hyperlink ref="G33:H33" location="'参考様式３-2（放デイ・児発管経歴書）'!A1" display="'参考様式３-2（放デイ・児発管経歴書）'!A1" xr:uid="{00000000-0004-0000-0000-00001B000000}"/>
    <hyperlink ref="G34:H34" location="'参考様式３-2（保育所等・児発管経歴書）'!A1" display="'参考様式３-2（保育所等・児発管経歴書）'!A1" xr:uid="{00000000-0004-0000-0000-00001C000000}"/>
    <hyperlink ref="G35:H35" location="'参考様式３-2（居宅・児発管経歴書）'!A1" display="'参考様式３-2（居宅・児発管経歴書）'!A1" xr:uid="{00000000-0004-0000-0000-00001D000000}"/>
    <hyperlink ref="G10:H10" location="基本情報入力シート!Print_Area" display="入力シート" xr:uid="{00000000-0004-0000-0000-00001E000000}"/>
    <hyperlink ref="G51:H51" location="'参考様式１０（耐震化）'!A1" display="参考様式10" xr:uid="{4E73E5B4-357C-4C09-9A48-359059568438}"/>
    <hyperlink ref="G52:H52" location="'メールアドレスの登録 '!A1" display="Ｅメールアドレスの登録" xr:uid="{30326EB0-2786-4F49-8458-4A516CF2B706}"/>
  </hyperlinks>
  <printOptions horizontalCentered="1"/>
  <pageMargins left="0.19685039370078741" right="0.19685039370078741" top="0.35433070866141736" bottom="0.39370078740157483" header="0.19685039370078741" footer="0.11811023622047245"/>
  <pageSetup paperSize="9" scale="57" orientation="portrait" r:id="rId1"/>
  <headerFooter alignWithMargins="0">
    <oddHeader>&amp;R&amp;A</oddHeader>
    <oddFooter>&amp;RR5.11月版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86"/>
  <sheetViews>
    <sheetView showGridLines="0" view="pageBreakPreview" topLeftCell="A34" zoomScale="120" zoomScaleNormal="115" zoomScaleSheetLayoutView="120" workbookViewId="0">
      <selection activeCell="D32" sqref="D32:Z32"/>
    </sheetView>
  </sheetViews>
  <sheetFormatPr defaultColWidth="8.90625" defaultRowHeight="13"/>
  <cols>
    <col min="1" max="1" width="4.453125" style="76" bestFit="1" customWidth="1"/>
    <col min="2" max="26" width="3.36328125" style="76" customWidth="1"/>
    <col min="27" max="36" width="3.1796875" style="76" customWidth="1"/>
    <col min="37" max="62" width="3.1796875" style="2" customWidth="1"/>
    <col min="63" max="16384" width="8.90625" style="2"/>
  </cols>
  <sheetData>
    <row r="1" spans="2:43">
      <c r="C1" s="1101" t="s">
        <v>776</v>
      </c>
      <c r="D1" s="1101"/>
      <c r="E1" s="1101"/>
      <c r="F1" s="1101"/>
      <c r="G1" s="1101"/>
      <c r="H1" s="1101"/>
      <c r="I1" s="1101"/>
      <c r="J1" s="1101"/>
      <c r="K1" s="1101"/>
      <c r="L1" s="1101"/>
      <c r="M1" s="1101"/>
      <c r="N1" s="1101"/>
      <c r="O1" s="1101"/>
      <c r="P1" s="1101"/>
      <c r="Q1" s="1101"/>
      <c r="R1" s="1101"/>
      <c r="S1" s="1101"/>
      <c r="T1" s="1101"/>
      <c r="U1" s="1101"/>
      <c r="V1" s="1101"/>
      <c r="W1" s="1101"/>
      <c r="X1" s="1101"/>
      <c r="Y1" s="1101"/>
      <c r="Z1" s="94" t="s">
        <v>777</v>
      </c>
    </row>
    <row r="2" spans="2:43">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95" t="s">
        <v>778</v>
      </c>
    </row>
    <row r="3" spans="2:43">
      <c r="C3" s="93"/>
      <c r="D3" s="93"/>
      <c r="E3" s="93"/>
      <c r="F3" s="93"/>
      <c r="G3" s="93"/>
      <c r="H3" s="93"/>
      <c r="I3" s="93"/>
      <c r="J3" s="93"/>
      <c r="K3" s="93"/>
      <c r="L3" s="93"/>
      <c r="M3" s="93"/>
      <c r="N3" s="93"/>
      <c r="O3" s="93"/>
      <c r="P3" s="93"/>
      <c r="Q3" s="93"/>
      <c r="R3" s="93"/>
      <c r="S3" s="93"/>
      <c r="T3" s="93"/>
      <c r="U3" s="93"/>
      <c r="V3" s="93"/>
      <c r="W3" s="93"/>
      <c r="X3" s="93"/>
      <c r="Y3" s="93"/>
      <c r="Z3" s="95" t="s">
        <v>779</v>
      </c>
    </row>
    <row r="4" spans="2:43">
      <c r="B4" s="76" t="s">
        <v>780</v>
      </c>
      <c r="AQ4" s="34"/>
    </row>
    <row r="5" spans="2:43" ht="13.25" customHeight="1">
      <c r="B5" s="1102" t="s">
        <v>832</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row>
    <row r="6" spans="2:43">
      <c r="B6" s="1102"/>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row>
    <row r="7" spans="2:43">
      <c r="B7" s="1102"/>
      <c r="C7" s="1102"/>
      <c r="D7" s="1102"/>
      <c r="E7" s="1102"/>
      <c r="F7" s="1102"/>
      <c r="G7" s="1102"/>
      <c r="H7" s="1102"/>
      <c r="I7" s="1102"/>
      <c r="J7" s="1102"/>
      <c r="K7" s="1102"/>
      <c r="L7" s="1102"/>
      <c r="M7" s="1102"/>
      <c r="N7" s="1102"/>
      <c r="O7" s="1102"/>
      <c r="P7" s="1102"/>
      <c r="Q7" s="1102"/>
      <c r="R7" s="1102"/>
      <c r="S7" s="1102"/>
      <c r="T7" s="1102"/>
      <c r="U7" s="1102"/>
      <c r="V7" s="1102"/>
      <c r="W7" s="1102"/>
      <c r="X7" s="1102"/>
      <c r="Y7" s="1102"/>
      <c r="Z7" s="1102"/>
    </row>
    <row r="8" spans="2:43">
      <c r="B8" s="1102"/>
      <c r="C8" s="1102"/>
      <c r="D8" s="1102"/>
      <c r="E8" s="1102"/>
      <c r="F8" s="1102"/>
      <c r="G8" s="1102"/>
      <c r="H8" s="1102"/>
      <c r="I8" s="1102"/>
      <c r="J8" s="1102"/>
      <c r="K8" s="1102"/>
      <c r="L8" s="1102"/>
      <c r="M8" s="1102"/>
      <c r="N8" s="1102"/>
      <c r="O8" s="1102"/>
      <c r="P8" s="1102"/>
      <c r="Q8" s="1102"/>
      <c r="R8" s="1102"/>
      <c r="S8" s="1102"/>
      <c r="T8" s="1102"/>
      <c r="U8" s="1102"/>
      <c r="V8" s="1102"/>
      <c r="W8" s="1102"/>
      <c r="X8" s="1102"/>
      <c r="Y8" s="1102"/>
      <c r="Z8" s="1102"/>
    </row>
    <row r="9" spans="2:43">
      <c r="B9" s="96"/>
      <c r="C9" s="96"/>
      <c r="D9" s="96"/>
      <c r="E9" s="96"/>
      <c r="F9" s="96"/>
      <c r="G9" s="96"/>
      <c r="H9" s="96"/>
      <c r="I9" s="96"/>
      <c r="J9" s="96"/>
      <c r="K9" s="96"/>
      <c r="L9" s="96"/>
      <c r="M9" s="96"/>
      <c r="N9" s="96"/>
      <c r="O9" s="96"/>
      <c r="P9" s="96"/>
      <c r="Q9" s="96"/>
      <c r="R9" s="96"/>
      <c r="S9" s="96"/>
      <c r="T9" s="96"/>
      <c r="U9" s="96"/>
      <c r="V9" s="96"/>
      <c r="W9" s="96"/>
      <c r="X9" s="96"/>
      <c r="Y9" s="96"/>
      <c r="Z9" s="96"/>
    </row>
    <row r="10" spans="2:43" ht="13.5" thickBot="1">
      <c r="B10" s="96" t="s">
        <v>781</v>
      </c>
      <c r="C10" s="96"/>
      <c r="D10" s="96"/>
      <c r="E10" s="96"/>
      <c r="F10" s="96"/>
      <c r="G10" s="96"/>
      <c r="H10" s="96"/>
      <c r="I10" s="96"/>
      <c r="J10" s="96"/>
      <c r="K10" s="96"/>
      <c r="L10" s="96"/>
      <c r="M10" s="96"/>
      <c r="N10" s="96"/>
      <c r="O10" s="96"/>
      <c r="P10" s="96"/>
      <c r="Q10" s="96"/>
      <c r="R10" s="96"/>
      <c r="S10" s="96"/>
      <c r="T10" s="96"/>
      <c r="U10" s="96"/>
      <c r="V10" s="96"/>
      <c r="W10" s="96"/>
      <c r="X10" s="96"/>
      <c r="Y10" s="96"/>
      <c r="Z10" s="96"/>
    </row>
    <row r="11" spans="2:43" ht="13.5" thickBot="1">
      <c r="B11" s="1103" t="s">
        <v>782</v>
      </c>
      <c r="C11" s="1104"/>
      <c r="D11" s="1104" t="s">
        <v>783</v>
      </c>
      <c r="E11" s="1104"/>
      <c r="F11" s="1104"/>
      <c r="G11" s="1104"/>
      <c r="H11" s="1104"/>
      <c r="I11" s="1104"/>
      <c r="J11" s="1104"/>
      <c r="K11" s="1104"/>
      <c r="L11" s="1104" t="s">
        <v>784</v>
      </c>
      <c r="M11" s="1104"/>
      <c r="N11" s="1104"/>
      <c r="O11" s="1104"/>
      <c r="P11" s="1104"/>
      <c r="Q11" s="1104"/>
      <c r="R11" s="1104"/>
      <c r="S11" s="1104"/>
      <c r="T11" s="1104"/>
      <c r="U11" s="1104"/>
      <c r="V11" s="1104"/>
      <c r="W11" s="1104"/>
      <c r="X11" s="1104"/>
      <c r="Y11" s="1104"/>
      <c r="Z11" s="1105"/>
    </row>
    <row r="12" spans="2:43" ht="24" customHeight="1">
      <c r="B12" s="1106" t="s">
        <v>785</v>
      </c>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8"/>
    </row>
    <row r="13" spans="2:43" ht="24" customHeight="1">
      <c r="B13" s="1081">
        <v>1</v>
      </c>
      <c r="C13" s="1076"/>
      <c r="D13" s="1076" t="s">
        <v>1299</v>
      </c>
      <c r="E13" s="1076"/>
      <c r="F13" s="1076"/>
      <c r="G13" s="1076"/>
      <c r="H13" s="1076"/>
      <c r="I13" s="1076"/>
      <c r="J13" s="1076"/>
      <c r="K13" s="1076"/>
      <c r="L13" s="1116"/>
      <c r="M13" s="1073"/>
      <c r="N13" s="1073"/>
      <c r="O13" s="1073"/>
      <c r="P13" s="1073"/>
      <c r="Q13" s="1073"/>
      <c r="R13" s="1073"/>
      <c r="S13" s="1073"/>
      <c r="T13" s="1073"/>
      <c r="U13" s="1073"/>
      <c r="V13" s="1073"/>
      <c r="W13" s="1073"/>
      <c r="X13" s="1073"/>
      <c r="Y13" s="1073"/>
      <c r="Z13" s="1074"/>
    </row>
    <row r="14" spans="2:43" ht="24" customHeight="1">
      <c r="B14" s="1082" t="s">
        <v>786</v>
      </c>
      <c r="C14" s="1110"/>
      <c r="D14" s="1110" t="s">
        <v>1443</v>
      </c>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4"/>
    </row>
    <row r="15" spans="2:43" ht="24" customHeight="1">
      <c r="B15" s="1081">
        <v>2</v>
      </c>
      <c r="C15" s="1076"/>
      <c r="D15" s="1076" t="s">
        <v>787</v>
      </c>
      <c r="E15" s="1076"/>
      <c r="F15" s="1076"/>
      <c r="G15" s="1076"/>
      <c r="H15" s="1076"/>
      <c r="I15" s="1076"/>
      <c r="J15" s="1076"/>
      <c r="K15" s="1076"/>
      <c r="L15" s="1117"/>
      <c r="M15" s="1118"/>
      <c r="N15" s="1118"/>
      <c r="O15" s="1118"/>
      <c r="P15" s="1118"/>
      <c r="Q15" s="1118"/>
      <c r="R15" s="1118"/>
      <c r="S15" s="1118"/>
      <c r="T15" s="1118"/>
      <c r="U15" s="1118"/>
      <c r="V15" s="1118"/>
      <c r="W15" s="1118"/>
      <c r="X15" s="1118"/>
      <c r="Y15" s="1118"/>
      <c r="Z15" s="1119"/>
    </row>
    <row r="16" spans="2:43" ht="24" customHeight="1">
      <c r="B16" s="1082" t="s">
        <v>786</v>
      </c>
      <c r="C16" s="1110"/>
      <c r="D16" s="1110" t="s">
        <v>1444</v>
      </c>
      <c r="E16" s="1110"/>
      <c r="F16" s="1110"/>
      <c r="G16" s="1110"/>
      <c r="H16" s="1110"/>
      <c r="I16" s="1110"/>
      <c r="J16" s="1110"/>
      <c r="K16" s="1110"/>
      <c r="L16" s="1110"/>
      <c r="M16" s="1110"/>
      <c r="N16" s="1110"/>
      <c r="O16" s="1110"/>
      <c r="P16" s="1110"/>
      <c r="Q16" s="1110"/>
      <c r="R16" s="1110"/>
      <c r="S16" s="1110"/>
      <c r="T16" s="1110"/>
      <c r="U16" s="1110"/>
      <c r="V16" s="1110"/>
      <c r="W16" s="1110"/>
      <c r="X16" s="1110"/>
      <c r="Y16" s="1110"/>
      <c r="Z16" s="1114"/>
    </row>
    <row r="17" spans="2:26" ht="24" customHeight="1">
      <c r="B17" s="1115" t="s">
        <v>788</v>
      </c>
      <c r="C17" s="1076"/>
      <c r="D17" s="1076" t="s">
        <v>789</v>
      </c>
      <c r="E17" s="1076"/>
      <c r="F17" s="1076"/>
      <c r="G17" s="1076"/>
      <c r="H17" s="1076"/>
      <c r="I17" s="1076"/>
      <c r="J17" s="1076"/>
      <c r="K17" s="1076"/>
      <c r="L17" s="1073"/>
      <c r="M17" s="1073"/>
      <c r="N17" s="1073"/>
      <c r="O17" s="1073"/>
      <c r="P17" s="1073"/>
      <c r="Q17" s="1073"/>
      <c r="R17" s="1073"/>
      <c r="S17" s="1073"/>
      <c r="T17" s="1073"/>
      <c r="U17" s="1073"/>
      <c r="V17" s="1073"/>
      <c r="W17" s="1073"/>
      <c r="X17" s="1073"/>
      <c r="Y17" s="1073"/>
      <c r="Z17" s="1074"/>
    </row>
    <row r="18" spans="2:26" ht="24" customHeight="1">
      <c r="B18" s="1082" t="s">
        <v>786</v>
      </c>
      <c r="C18" s="1110"/>
      <c r="D18" s="1110" t="s">
        <v>1486</v>
      </c>
      <c r="E18" s="1110"/>
      <c r="F18" s="1110"/>
      <c r="G18" s="1110"/>
      <c r="H18" s="1110"/>
      <c r="I18" s="1110"/>
      <c r="J18" s="1110"/>
      <c r="K18" s="1110"/>
      <c r="L18" s="1110"/>
      <c r="M18" s="1110"/>
      <c r="N18" s="1110"/>
      <c r="O18" s="1110"/>
      <c r="P18" s="1110"/>
      <c r="Q18" s="1110"/>
      <c r="R18" s="1110"/>
      <c r="S18" s="1110"/>
      <c r="T18" s="1110"/>
      <c r="U18" s="1110"/>
      <c r="V18" s="1110"/>
      <c r="W18" s="1110"/>
      <c r="X18" s="1110"/>
      <c r="Y18" s="1110"/>
      <c r="Z18" s="1114"/>
    </row>
    <row r="19" spans="2:26" ht="24" customHeight="1">
      <c r="B19" s="1115" t="s">
        <v>790</v>
      </c>
      <c r="C19" s="1076"/>
      <c r="D19" s="1076" t="s">
        <v>791</v>
      </c>
      <c r="E19" s="1076"/>
      <c r="F19" s="1076"/>
      <c r="G19" s="1076"/>
      <c r="H19" s="1076"/>
      <c r="I19" s="1076"/>
      <c r="J19" s="1076"/>
      <c r="K19" s="1076"/>
      <c r="L19" s="1073"/>
      <c r="M19" s="1073"/>
      <c r="N19" s="1073"/>
      <c r="O19" s="1073"/>
      <c r="P19" s="1073"/>
      <c r="Q19" s="1073"/>
      <c r="R19" s="1073"/>
      <c r="S19" s="1073"/>
      <c r="T19" s="1073"/>
      <c r="U19" s="1073"/>
      <c r="V19" s="1073"/>
      <c r="W19" s="1073"/>
      <c r="X19" s="1073"/>
      <c r="Y19" s="1073"/>
      <c r="Z19" s="1074"/>
    </row>
    <row r="20" spans="2:26" ht="24" customHeight="1">
      <c r="B20" s="1082" t="s">
        <v>786</v>
      </c>
      <c r="C20" s="1110"/>
      <c r="D20" s="1110" t="s">
        <v>1487</v>
      </c>
      <c r="E20" s="1110"/>
      <c r="F20" s="1110"/>
      <c r="G20" s="1110"/>
      <c r="H20" s="1110"/>
      <c r="I20" s="1110"/>
      <c r="J20" s="1110"/>
      <c r="K20" s="1110"/>
      <c r="L20" s="1110"/>
      <c r="M20" s="1110"/>
      <c r="N20" s="1110"/>
      <c r="O20" s="1110"/>
      <c r="P20" s="1110"/>
      <c r="Q20" s="1110"/>
      <c r="R20" s="1110"/>
      <c r="S20" s="1110"/>
      <c r="T20" s="1110"/>
      <c r="U20" s="1110"/>
      <c r="V20" s="1110"/>
      <c r="W20" s="1110"/>
      <c r="X20" s="1110"/>
      <c r="Y20" s="1110"/>
      <c r="Z20" s="1114"/>
    </row>
    <row r="21" spans="2:26" ht="24" customHeight="1">
      <c r="B21" s="1081">
        <v>4</v>
      </c>
      <c r="C21" s="1076"/>
      <c r="D21" s="1076" t="s">
        <v>792</v>
      </c>
      <c r="E21" s="1076"/>
      <c r="F21" s="1076"/>
      <c r="G21" s="1076"/>
      <c r="H21" s="1076"/>
      <c r="I21" s="1076"/>
      <c r="J21" s="1076"/>
      <c r="K21" s="1076"/>
      <c r="L21" s="1073"/>
      <c r="M21" s="1073"/>
      <c r="N21" s="1073"/>
      <c r="O21" s="1073"/>
      <c r="P21" s="1073"/>
      <c r="Q21" s="1073"/>
      <c r="R21" s="1073"/>
      <c r="S21" s="1073"/>
      <c r="T21" s="1073"/>
      <c r="U21" s="1073"/>
      <c r="V21" s="1073"/>
      <c r="W21" s="1073"/>
      <c r="X21" s="1073"/>
      <c r="Y21" s="1073"/>
      <c r="Z21" s="1074"/>
    </row>
    <row r="22" spans="2:26" ht="24" customHeight="1">
      <c r="B22" s="1082" t="s">
        <v>786</v>
      </c>
      <c r="C22" s="1110"/>
      <c r="D22" s="1110" t="s">
        <v>1445</v>
      </c>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4"/>
    </row>
    <row r="23" spans="2:26" ht="24" customHeight="1">
      <c r="B23" s="1081">
        <v>5</v>
      </c>
      <c r="C23" s="1076"/>
      <c r="D23" s="1076" t="s">
        <v>793</v>
      </c>
      <c r="E23" s="1076"/>
      <c r="F23" s="1076"/>
      <c r="G23" s="1076"/>
      <c r="H23" s="1076"/>
      <c r="I23" s="1076"/>
      <c r="J23" s="1076"/>
      <c r="K23" s="1076"/>
      <c r="L23" s="1073"/>
      <c r="M23" s="1073"/>
      <c r="N23" s="1073"/>
      <c r="O23" s="1073"/>
      <c r="P23" s="1073"/>
      <c r="Q23" s="1073"/>
      <c r="R23" s="1073"/>
      <c r="S23" s="1073"/>
      <c r="T23" s="1073"/>
      <c r="U23" s="1073"/>
      <c r="V23" s="1073"/>
      <c r="W23" s="1073"/>
      <c r="X23" s="1073"/>
      <c r="Y23" s="1073"/>
      <c r="Z23" s="1074"/>
    </row>
    <row r="24" spans="2:26" ht="24" customHeight="1">
      <c r="B24" s="1082" t="s">
        <v>786</v>
      </c>
      <c r="C24" s="1110"/>
      <c r="D24" s="1110" t="s">
        <v>1446</v>
      </c>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4"/>
    </row>
    <row r="25" spans="2:26" ht="24" customHeight="1">
      <c r="B25" s="1081">
        <v>8</v>
      </c>
      <c r="C25" s="1076"/>
      <c r="D25" s="1076" t="s">
        <v>794</v>
      </c>
      <c r="E25" s="1076"/>
      <c r="F25" s="1076"/>
      <c r="G25" s="1076"/>
      <c r="H25" s="1076"/>
      <c r="I25" s="1076"/>
      <c r="J25" s="1076"/>
      <c r="K25" s="1076"/>
      <c r="L25" s="1073"/>
      <c r="M25" s="1073"/>
      <c r="N25" s="1073"/>
      <c r="O25" s="1073"/>
      <c r="P25" s="1073"/>
      <c r="Q25" s="1073"/>
      <c r="R25" s="1073"/>
      <c r="S25" s="1073"/>
      <c r="T25" s="1073"/>
      <c r="U25" s="1073"/>
      <c r="V25" s="1073"/>
      <c r="W25" s="1073"/>
      <c r="X25" s="1073"/>
      <c r="Y25" s="1073"/>
      <c r="Z25" s="1074"/>
    </row>
    <row r="26" spans="2:26" ht="24" customHeight="1">
      <c r="B26" s="1082" t="s">
        <v>786</v>
      </c>
      <c r="C26" s="1110"/>
      <c r="D26" s="1110" t="s">
        <v>795</v>
      </c>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4"/>
    </row>
    <row r="27" spans="2:26" ht="24" customHeight="1">
      <c r="B27" s="1081">
        <v>9</v>
      </c>
      <c r="C27" s="1076"/>
      <c r="D27" s="1076" t="s">
        <v>280</v>
      </c>
      <c r="E27" s="1076"/>
      <c r="F27" s="1076"/>
      <c r="G27" s="1076"/>
      <c r="H27" s="1076"/>
      <c r="I27" s="1076"/>
      <c r="J27" s="1076"/>
      <c r="K27" s="1076"/>
      <c r="L27" s="1073"/>
      <c r="M27" s="1073"/>
      <c r="N27" s="1073"/>
      <c r="O27" s="1073"/>
      <c r="P27" s="1073"/>
      <c r="Q27" s="1073"/>
      <c r="R27" s="1073"/>
      <c r="S27" s="1073"/>
      <c r="T27" s="1073"/>
      <c r="U27" s="1073"/>
      <c r="V27" s="1073"/>
      <c r="W27" s="1073"/>
      <c r="X27" s="1073"/>
      <c r="Y27" s="1073"/>
      <c r="Z27" s="1074"/>
    </row>
    <row r="28" spans="2:26" ht="24" customHeight="1">
      <c r="B28" s="1081" t="s">
        <v>786</v>
      </c>
      <c r="C28" s="1076"/>
      <c r="D28" s="1109" t="s">
        <v>796</v>
      </c>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4"/>
    </row>
    <row r="29" spans="2:26" ht="24" customHeight="1">
      <c r="B29" s="1081">
        <v>10</v>
      </c>
      <c r="C29" s="1076"/>
      <c r="D29" s="1076" t="s">
        <v>833</v>
      </c>
      <c r="E29" s="1076"/>
      <c r="F29" s="1076"/>
      <c r="G29" s="1076"/>
      <c r="H29" s="1076"/>
      <c r="I29" s="1076"/>
      <c r="J29" s="1076"/>
      <c r="K29" s="1076"/>
      <c r="L29" s="1073"/>
      <c r="M29" s="1073"/>
      <c r="N29" s="1073"/>
      <c r="O29" s="1073"/>
      <c r="P29" s="1073"/>
      <c r="Q29" s="1073"/>
      <c r="R29" s="1073"/>
      <c r="S29" s="1073"/>
      <c r="T29" s="1073"/>
      <c r="U29" s="1073"/>
      <c r="V29" s="1073"/>
      <c r="W29" s="1073"/>
      <c r="X29" s="1073"/>
      <c r="Y29" s="1073"/>
      <c r="Z29" s="1074"/>
    </row>
    <row r="30" spans="2:26" ht="24" customHeight="1">
      <c r="B30" s="1081" t="s">
        <v>786</v>
      </c>
      <c r="C30" s="1076"/>
      <c r="D30" s="1109" t="s">
        <v>1447</v>
      </c>
      <c r="E30" s="1110"/>
      <c r="F30" s="1110"/>
      <c r="G30" s="1110"/>
      <c r="H30" s="1110"/>
      <c r="I30" s="1110"/>
      <c r="J30" s="1110"/>
      <c r="K30" s="1110"/>
      <c r="L30" s="1110"/>
      <c r="M30" s="1110"/>
      <c r="N30" s="1110"/>
      <c r="O30" s="1110"/>
      <c r="P30" s="1110"/>
      <c r="Q30" s="1110"/>
      <c r="R30" s="1110"/>
      <c r="S30" s="1110"/>
      <c r="T30" s="1110"/>
      <c r="U30" s="1110"/>
      <c r="V30" s="1110"/>
      <c r="W30" s="1110"/>
      <c r="X30" s="1110"/>
      <c r="Y30" s="1110"/>
      <c r="Z30" s="1114"/>
    </row>
    <row r="31" spans="2:26" ht="24" customHeight="1">
      <c r="B31" s="1081">
        <v>11</v>
      </c>
      <c r="C31" s="1076"/>
      <c r="D31" s="1076" t="s">
        <v>797</v>
      </c>
      <c r="E31" s="1076"/>
      <c r="F31" s="1076"/>
      <c r="G31" s="1076"/>
      <c r="H31" s="1076"/>
      <c r="I31" s="1076"/>
      <c r="J31" s="1076"/>
      <c r="K31" s="1076"/>
      <c r="L31" s="1073"/>
      <c r="M31" s="1073"/>
      <c r="N31" s="1073"/>
      <c r="O31" s="1073"/>
      <c r="P31" s="1073"/>
      <c r="Q31" s="1073"/>
      <c r="R31" s="1073"/>
      <c r="S31" s="1073"/>
      <c r="T31" s="1073"/>
      <c r="U31" s="1073"/>
      <c r="V31" s="1073"/>
      <c r="W31" s="1073"/>
      <c r="X31" s="1073"/>
      <c r="Y31" s="1073"/>
      <c r="Z31" s="1074"/>
    </row>
    <row r="32" spans="2:26" ht="24" customHeight="1">
      <c r="B32" s="1081" t="s">
        <v>786</v>
      </c>
      <c r="C32" s="1076"/>
      <c r="D32" s="1109" t="s">
        <v>1448</v>
      </c>
      <c r="E32" s="1110"/>
      <c r="F32" s="1110"/>
      <c r="G32" s="1110"/>
      <c r="H32" s="1110"/>
      <c r="I32" s="1110"/>
      <c r="J32" s="1110"/>
      <c r="K32" s="1110"/>
      <c r="L32" s="1110"/>
      <c r="M32" s="1110"/>
      <c r="N32" s="1110"/>
      <c r="O32" s="1110"/>
      <c r="P32" s="1110"/>
      <c r="Q32" s="1110"/>
      <c r="R32" s="1110"/>
      <c r="S32" s="1110"/>
      <c r="T32" s="1110"/>
      <c r="U32" s="1110"/>
      <c r="V32" s="1110"/>
      <c r="W32" s="1110"/>
      <c r="X32" s="1110"/>
      <c r="Y32" s="1110"/>
      <c r="Z32" s="1114"/>
    </row>
    <row r="33" spans="1:26" ht="24" customHeight="1">
      <c r="B33" s="1081">
        <v>12</v>
      </c>
      <c r="C33" s="1076"/>
      <c r="D33" s="1076" t="s">
        <v>798</v>
      </c>
      <c r="E33" s="1076"/>
      <c r="F33" s="1076"/>
      <c r="G33" s="1076"/>
      <c r="H33" s="1076"/>
      <c r="I33" s="1076"/>
      <c r="J33" s="1076"/>
      <c r="K33" s="1076"/>
      <c r="L33" s="1120"/>
      <c r="M33" s="1121"/>
      <c r="N33" s="1121"/>
      <c r="O33" s="1121"/>
      <c r="P33" s="1121"/>
      <c r="Q33" s="1121"/>
      <c r="R33" s="1122"/>
      <c r="S33" s="97" t="s">
        <v>786</v>
      </c>
      <c r="T33" s="1109" t="s">
        <v>799</v>
      </c>
      <c r="U33" s="1110"/>
      <c r="V33" s="1110"/>
      <c r="W33" s="1110"/>
      <c r="X33" s="1110"/>
      <c r="Y33" s="1110"/>
      <c r="Z33" s="1114"/>
    </row>
    <row r="34" spans="1:26" ht="24" customHeight="1">
      <c r="B34" s="1081">
        <v>14</v>
      </c>
      <c r="C34" s="1076"/>
      <c r="D34" s="1109" t="s">
        <v>800</v>
      </c>
      <c r="E34" s="1110"/>
      <c r="F34" s="1110"/>
      <c r="G34" s="1110"/>
      <c r="H34" s="1110"/>
      <c r="I34" s="1110"/>
      <c r="J34" s="1110"/>
      <c r="K34" s="1083"/>
      <c r="L34" s="1120"/>
      <c r="M34" s="1121"/>
      <c r="N34" s="1121"/>
      <c r="O34" s="1121"/>
      <c r="P34" s="1121"/>
      <c r="Q34" s="1121"/>
      <c r="R34" s="1121"/>
      <c r="S34" s="97" t="s">
        <v>786</v>
      </c>
      <c r="T34" s="1110" t="s">
        <v>1450</v>
      </c>
      <c r="U34" s="1110"/>
      <c r="V34" s="1110"/>
      <c r="W34" s="1110"/>
      <c r="X34" s="1110"/>
      <c r="Y34" s="1110"/>
      <c r="Z34" s="1114"/>
    </row>
    <row r="35" spans="1:26" ht="24" customHeight="1">
      <c r="B35" s="1081">
        <v>13</v>
      </c>
      <c r="C35" s="1076"/>
      <c r="D35" s="1076" t="s">
        <v>801</v>
      </c>
      <c r="E35" s="1076"/>
      <c r="F35" s="1076"/>
      <c r="G35" s="1076"/>
      <c r="H35" s="1076"/>
      <c r="I35" s="1076"/>
      <c r="J35" s="1076"/>
      <c r="K35" s="1076"/>
      <c r="L35" s="1120"/>
      <c r="M35" s="1121"/>
      <c r="N35" s="1121"/>
      <c r="O35" s="1121"/>
      <c r="P35" s="1121"/>
      <c r="Q35" s="1121"/>
      <c r="R35" s="1121"/>
      <c r="S35" s="97" t="s">
        <v>786</v>
      </c>
      <c r="T35" s="1110" t="s">
        <v>1449</v>
      </c>
      <c r="U35" s="1110"/>
      <c r="V35" s="1110"/>
      <c r="W35" s="1110"/>
      <c r="X35" s="1110"/>
      <c r="Y35" s="1110"/>
      <c r="Z35" s="1114"/>
    </row>
    <row r="36" spans="1:26" ht="24" customHeight="1">
      <c r="B36" s="1081">
        <v>15</v>
      </c>
      <c r="C36" s="1076"/>
      <c r="D36" s="1076" t="s">
        <v>802</v>
      </c>
      <c r="E36" s="1076"/>
      <c r="F36" s="1076"/>
      <c r="G36" s="1076"/>
      <c r="H36" s="1076"/>
      <c r="I36" s="1076"/>
      <c r="J36" s="1076"/>
      <c r="K36" s="1076"/>
      <c r="L36" s="1073"/>
      <c r="M36" s="1073"/>
      <c r="N36" s="1073"/>
      <c r="O36" s="1073"/>
      <c r="P36" s="1073"/>
      <c r="Q36" s="1073"/>
      <c r="R36" s="1073"/>
      <c r="S36" s="1073"/>
      <c r="T36" s="1073"/>
      <c r="U36" s="1073"/>
      <c r="V36" s="1073"/>
      <c r="W36" s="1073"/>
      <c r="X36" s="1073"/>
      <c r="Y36" s="1073"/>
      <c r="Z36" s="1074"/>
    </row>
    <row r="37" spans="1:26" ht="24" customHeight="1">
      <c r="B37" s="1115" t="s">
        <v>803</v>
      </c>
      <c r="C37" s="1076"/>
      <c r="D37" s="1076" t="s">
        <v>804</v>
      </c>
      <c r="E37" s="1076"/>
      <c r="F37" s="1076"/>
      <c r="G37" s="1076"/>
      <c r="H37" s="1076"/>
      <c r="I37" s="1076"/>
      <c r="J37" s="1076"/>
      <c r="K37" s="1076"/>
      <c r="L37" s="1073"/>
      <c r="M37" s="1073"/>
      <c r="N37" s="1073"/>
      <c r="O37" s="1073"/>
      <c r="P37" s="1073"/>
      <c r="Q37" s="1073"/>
      <c r="R37" s="1073"/>
      <c r="S37" s="1073"/>
      <c r="T37" s="1073"/>
      <c r="U37" s="1073"/>
      <c r="V37" s="1073"/>
      <c r="W37" s="1073"/>
      <c r="X37" s="1073"/>
      <c r="Y37" s="1073"/>
      <c r="Z37" s="1074"/>
    </row>
    <row r="38" spans="1:26" ht="24" customHeight="1" thickBot="1">
      <c r="B38" s="1123" t="s">
        <v>805</v>
      </c>
      <c r="C38" s="1124"/>
      <c r="D38" s="1124" t="s">
        <v>806</v>
      </c>
      <c r="E38" s="1124"/>
      <c r="F38" s="1124"/>
      <c r="G38" s="1124"/>
      <c r="H38" s="1124"/>
      <c r="I38" s="1124"/>
      <c r="J38" s="1124"/>
      <c r="K38" s="1124"/>
      <c r="L38" s="1095"/>
      <c r="M38" s="1095"/>
      <c r="N38" s="1095"/>
      <c r="O38" s="1095"/>
      <c r="P38" s="1095"/>
      <c r="Q38" s="1095"/>
      <c r="R38" s="1095"/>
      <c r="S38" s="1095"/>
      <c r="T38" s="1095"/>
      <c r="U38" s="1095"/>
      <c r="V38" s="1095"/>
      <c r="W38" s="1095"/>
      <c r="X38" s="1095"/>
      <c r="Y38" s="1095"/>
      <c r="Z38" s="1096"/>
    </row>
    <row r="39" spans="1:26" ht="24" customHeight="1">
      <c r="B39" s="1125" t="s">
        <v>1451</v>
      </c>
      <c r="C39" s="1126"/>
      <c r="D39" s="1126"/>
      <c r="E39" s="1126"/>
      <c r="F39" s="1126"/>
      <c r="G39" s="1126"/>
      <c r="H39" s="1126"/>
      <c r="I39" s="1126"/>
      <c r="J39" s="1126"/>
      <c r="K39" s="1126"/>
      <c r="L39" s="1126"/>
      <c r="M39" s="1126"/>
      <c r="N39" s="1126"/>
      <c r="O39" s="1126"/>
      <c r="P39" s="1126"/>
      <c r="Q39" s="1126"/>
      <c r="R39" s="1126"/>
      <c r="S39" s="1126"/>
      <c r="T39" s="1126"/>
      <c r="U39" s="1126"/>
      <c r="V39" s="1126"/>
      <c r="W39" s="1126"/>
      <c r="X39" s="1126"/>
      <c r="Y39" s="1126"/>
      <c r="Z39" s="1127"/>
    </row>
    <row r="40" spans="1:26" ht="37" customHeight="1">
      <c r="B40" s="1081" t="s">
        <v>807</v>
      </c>
      <c r="C40" s="1076"/>
      <c r="D40" s="1128" t="s">
        <v>980</v>
      </c>
      <c r="E40" s="1129"/>
      <c r="F40" s="1129"/>
      <c r="G40" s="1129"/>
      <c r="H40" s="1129"/>
      <c r="I40" s="1129"/>
      <c r="J40" s="1129"/>
      <c r="K40" s="1129"/>
      <c r="L40" s="1130" t="s">
        <v>974</v>
      </c>
      <c r="M40" s="1130"/>
      <c r="N40" s="1130"/>
      <c r="O40" s="1130"/>
      <c r="P40" s="1130"/>
      <c r="Q40" s="1130"/>
      <c r="R40" s="1130"/>
      <c r="S40" s="1130"/>
      <c r="T40" s="1130"/>
      <c r="U40" s="1130"/>
      <c r="V40" s="1130"/>
      <c r="W40" s="1130"/>
      <c r="X40" s="1130"/>
      <c r="Y40" s="1130"/>
      <c r="Z40" s="1131"/>
    </row>
    <row r="41" spans="1:26" ht="24" customHeight="1">
      <c r="B41" s="1081">
        <v>18</v>
      </c>
      <c r="C41" s="1076"/>
      <c r="D41" s="1076" t="s">
        <v>808</v>
      </c>
      <c r="E41" s="1076"/>
      <c r="F41" s="1076"/>
      <c r="G41" s="1076"/>
      <c r="H41" s="1076"/>
      <c r="I41" s="1076"/>
      <c r="J41" s="1076"/>
      <c r="K41" s="1076"/>
      <c r="L41" s="1134"/>
      <c r="M41" s="1134"/>
      <c r="N41" s="1134"/>
      <c r="O41" s="1134"/>
      <c r="P41" s="1134"/>
      <c r="Q41" s="1134"/>
      <c r="R41" s="1134"/>
      <c r="S41" s="1134"/>
      <c r="T41" s="1134"/>
      <c r="U41" s="1134"/>
      <c r="V41" s="1134"/>
      <c r="W41" s="1134"/>
      <c r="X41" s="1134"/>
      <c r="Y41" s="1134"/>
      <c r="Z41" s="1135"/>
    </row>
    <row r="42" spans="1:26" ht="24" customHeight="1">
      <c r="B42" s="1081">
        <v>17</v>
      </c>
      <c r="C42" s="1076"/>
      <c r="D42" s="1076" t="s">
        <v>466</v>
      </c>
      <c r="E42" s="1076"/>
      <c r="F42" s="1076"/>
      <c r="G42" s="1076"/>
      <c r="H42" s="1076"/>
      <c r="I42" s="1076"/>
      <c r="J42" s="1076"/>
      <c r="K42" s="1076"/>
      <c r="L42" s="1073"/>
      <c r="M42" s="1073"/>
      <c r="N42" s="1073"/>
      <c r="O42" s="1073"/>
      <c r="P42" s="1073"/>
      <c r="Q42" s="1073"/>
      <c r="R42" s="1073"/>
      <c r="S42" s="1073"/>
      <c r="T42" s="1073"/>
      <c r="U42" s="1073"/>
      <c r="V42" s="1073"/>
      <c r="W42" s="1073"/>
      <c r="X42" s="1073"/>
      <c r="Y42" s="1073"/>
      <c r="Z42" s="1074"/>
    </row>
    <row r="43" spans="1:26" ht="24" customHeight="1">
      <c r="B43" s="1081">
        <v>19</v>
      </c>
      <c r="C43" s="1076"/>
      <c r="D43" s="1076" t="s">
        <v>809</v>
      </c>
      <c r="E43" s="1076"/>
      <c r="F43" s="1076"/>
      <c r="G43" s="1076"/>
      <c r="H43" s="1076"/>
      <c r="I43" s="1076"/>
      <c r="J43" s="1076"/>
      <c r="K43" s="1076"/>
      <c r="L43" s="1132" t="str">
        <f>IF(D40=Z1,"No★横の、青の網掛け部分を選択願います",IF(D40=Z2,L15,"本セルに値を入力下さい。"))</f>
        <v>No★横の、青の網掛け部分を選択願います</v>
      </c>
      <c r="M43" s="1132"/>
      <c r="N43" s="1132"/>
      <c r="O43" s="1132"/>
      <c r="P43" s="1132"/>
      <c r="Q43" s="1132"/>
      <c r="R43" s="1132"/>
      <c r="S43" s="1132"/>
      <c r="T43" s="1132"/>
      <c r="U43" s="1132"/>
      <c r="V43" s="1132"/>
      <c r="W43" s="1132"/>
      <c r="X43" s="1132"/>
      <c r="Y43" s="1132"/>
      <c r="Z43" s="1133"/>
    </row>
    <row r="44" spans="1:26" ht="24" customHeight="1">
      <c r="B44" s="1115" t="s">
        <v>810</v>
      </c>
      <c r="C44" s="1076"/>
      <c r="D44" s="1076" t="s">
        <v>811</v>
      </c>
      <c r="E44" s="1076"/>
      <c r="F44" s="1076"/>
      <c r="G44" s="1076"/>
      <c r="H44" s="1076"/>
      <c r="I44" s="1076"/>
      <c r="J44" s="1076"/>
      <c r="K44" s="1076"/>
      <c r="L44" s="1132" t="str">
        <f>IF(D40=Z1,"No★横の、青の網掛け部分を選択願います",IF(D40=Z2,L17,"本セルに値を入力下さい。"))</f>
        <v>No★横の、青の網掛け部分を選択願います</v>
      </c>
      <c r="M44" s="1132"/>
      <c r="N44" s="1132"/>
      <c r="O44" s="1132"/>
      <c r="P44" s="1132"/>
      <c r="Q44" s="1132"/>
      <c r="R44" s="1132"/>
      <c r="S44" s="1132"/>
      <c r="T44" s="1132"/>
      <c r="U44" s="1132"/>
      <c r="V44" s="1132"/>
      <c r="W44" s="1132"/>
      <c r="X44" s="1132"/>
      <c r="Y44" s="1132"/>
      <c r="Z44" s="1133"/>
    </row>
    <row r="45" spans="1:26" ht="24" customHeight="1">
      <c r="B45" s="1115" t="s">
        <v>812</v>
      </c>
      <c r="C45" s="1076"/>
      <c r="D45" s="1076" t="s">
        <v>813</v>
      </c>
      <c r="E45" s="1076"/>
      <c r="F45" s="1076"/>
      <c r="G45" s="1076"/>
      <c r="H45" s="1076"/>
      <c r="I45" s="1076"/>
      <c r="J45" s="1076"/>
      <c r="K45" s="1076"/>
      <c r="L45" s="1132" t="str">
        <f>IF(D40=Z1,"No★横の、青の網掛け部分を選択願います",IF(D40=Z2,L19,"本セルに値を入力下さい。"))</f>
        <v>No★横の、青の網掛け部分を選択願います</v>
      </c>
      <c r="M45" s="1132"/>
      <c r="N45" s="1132"/>
      <c r="O45" s="1132"/>
      <c r="P45" s="1132"/>
      <c r="Q45" s="1132"/>
      <c r="R45" s="1132"/>
      <c r="S45" s="1132"/>
      <c r="T45" s="1132"/>
      <c r="U45" s="1132"/>
      <c r="V45" s="1132"/>
      <c r="W45" s="1132"/>
      <c r="X45" s="1132"/>
      <c r="Y45" s="1132"/>
      <c r="Z45" s="1133"/>
    </row>
    <row r="46" spans="1:26" ht="24" customHeight="1">
      <c r="A46" s="76">
        <v>30</v>
      </c>
      <c r="B46" s="1082">
        <v>22</v>
      </c>
      <c r="C46" s="1083"/>
      <c r="D46" s="1109" t="s">
        <v>1300</v>
      </c>
      <c r="E46" s="1110"/>
      <c r="F46" s="1110"/>
      <c r="G46" s="1110"/>
      <c r="H46" s="1110"/>
      <c r="I46" s="1110"/>
      <c r="J46" s="1110"/>
      <c r="K46" s="1083"/>
      <c r="L46" s="1111"/>
      <c r="M46" s="1112"/>
      <c r="N46" s="1112"/>
      <c r="O46" s="1112"/>
      <c r="P46" s="1112"/>
      <c r="Q46" s="1112"/>
      <c r="R46" s="1112"/>
      <c r="S46" s="1112"/>
      <c r="T46" s="1112"/>
      <c r="U46" s="1112"/>
      <c r="V46" s="1112"/>
      <c r="W46" s="1112"/>
      <c r="X46" s="1112"/>
      <c r="Y46" s="1112"/>
      <c r="Z46" s="1113"/>
    </row>
    <row r="47" spans="1:26" ht="24" customHeight="1">
      <c r="B47" s="1115" t="s">
        <v>814</v>
      </c>
      <c r="C47" s="1076"/>
      <c r="D47" s="1136" t="s">
        <v>970</v>
      </c>
      <c r="E47" s="1076"/>
      <c r="F47" s="1076"/>
      <c r="G47" s="1076"/>
      <c r="H47" s="1076"/>
      <c r="I47" s="1076"/>
      <c r="J47" s="1076"/>
      <c r="K47" s="1076"/>
      <c r="L47" s="1073" t="s">
        <v>972</v>
      </c>
      <c r="M47" s="1073"/>
      <c r="N47" s="1073"/>
      <c r="O47" s="1073"/>
      <c r="P47" s="1073"/>
      <c r="Q47" s="1073"/>
      <c r="R47" s="1073"/>
      <c r="S47" s="1073"/>
      <c r="T47" s="1073"/>
      <c r="U47" s="1073"/>
      <c r="V47" s="1073"/>
      <c r="W47" s="1073"/>
      <c r="X47" s="1073"/>
      <c r="Y47" s="1073"/>
      <c r="Z47" s="1074"/>
    </row>
    <row r="48" spans="1:26" ht="24" customHeight="1">
      <c r="B48" s="1115" t="s">
        <v>814</v>
      </c>
      <c r="C48" s="1076"/>
      <c r="D48" s="1136" t="s">
        <v>971</v>
      </c>
      <c r="E48" s="1076"/>
      <c r="F48" s="1076"/>
      <c r="G48" s="1076"/>
      <c r="H48" s="1076"/>
      <c r="I48" s="1076"/>
      <c r="J48" s="1076"/>
      <c r="K48" s="1076"/>
      <c r="L48" s="1073" t="s">
        <v>972</v>
      </c>
      <c r="M48" s="1073"/>
      <c r="N48" s="1073"/>
      <c r="O48" s="1073"/>
      <c r="P48" s="1073"/>
      <c r="Q48" s="1073"/>
      <c r="R48" s="1073"/>
      <c r="S48" s="1073"/>
      <c r="T48" s="1073"/>
      <c r="U48" s="1073"/>
      <c r="V48" s="1073"/>
      <c r="W48" s="1073"/>
      <c r="X48" s="1073"/>
      <c r="Y48" s="1073"/>
      <c r="Z48" s="1074"/>
    </row>
    <row r="49" spans="2:26" ht="24" customHeight="1">
      <c r="B49" s="1115" t="s">
        <v>814</v>
      </c>
      <c r="C49" s="1076"/>
      <c r="D49" s="1136" t="s">
        <v>971</v>
      </c>
      <c r="E49" s="1076"/>
      <c r="F49" s="1076"/>
      <c r="G49" s="1076"/>
      <c r="H49" s="1076"/>
      <c r="I49" s="1076"/>
      <c r="J49" s="1076"/>
      <c r="K49" s="1076"/>
      <c r="L49" s="1073" t="s">
        <v>972</v>
      </c>
      <c r="M49" s="1073"/>
      <c r="N49" s="1073"/>
      <c r="O49" s="1073"/>
      <c r="P49" s="1073"/>
      <c r="Q49" s="1073"/>
      <c r="R49" s="1073"/>
      <c r="S49" s="1073"/>
      <c r="T49" s="1073"/>
      <c r="U49" s="1073"/>
      <c r="V49" s="1073"/>
      <c r="W49" s="1073"/>
      <c r="X49" s="1073"/>
      <c r="Y49" s="1073"/>
      <c r="Z49" s="1074"/>
    </row>
    <row r="50" spans="2:26" ht="24" customHeight="1">
      <c r="B50" s="1115" t="s">
        <v>814</v>
      </c>
      <c r="C50" s="1076"/>
      <c r="D50" s="1136" t="s">
        <v>971</v>
      </c>
      <c r="E50" s="1076"/>
      <c r="F50" s="1076"/>
      <c r="G50" s="1076"/>
      <c r="H50" s="1076"/>
      <c r="I50" s="1076"/>
      <c r="J50" s="1076"/>
      <c r="K50" s="1076"/>
      <c r="L50" s="1073" t="s">
        <v>972</v>
      </c>
      <c r="M50" s="1073"/>
      <c r="N50" s="1073"/>
      <c r="O50" s="1073"/>
      <c r="P50" s="1073"/>
      <c r="Q50" s="1073"/>
      <c r="R50" s="1073"/>
      <c r="S50" s="1073"/>
      <c r="T50" s="1073"/>
      <c r="U50" s="1073"/>
      <c r="V50" s="1073"/>
      <c r="W50" s="1073"/>
      <c r="X50" s="1073"/>
      <c r="Y50" s="1073"/>
      <c r="Z50" s="1074"/>
    </row>
    <row r="51" spans="2:26" ht="24" customHeight="1">
      <c r="B51" s="1115" t="s">
        <v>814</v>
      </c>
      <c r="C51" s="1076"/>
      <c r="D51" s="1136" t="s">
        <v>971</v>
      </c>
      <c r="E51" s="1076"/>
      <c r="F51" s="1076"/>
      <c r="G51" s="1076"/>
      <c r="H51" s="1076"/>
      <c r="I51" s="1076"/>
      <c r="J51" s="1076"/>
      <c r="K51" s="1076"/>
      <c r="L51" s="1073" t="s">
        <v>972</v>
      </c>
      <c r="M51" s="1073"/>
      <c r="N51" s="1073"/>
      <c r="O51" s="1073"/>
      <c r="P51" s="1073"/>
      <c r="Q51" s="1073"/>
      <c r="R51" s="1073"/>
      <c r="S51" s="1073"/>
      <c r="T51" s="1073"/>
      <c r="U51" s="1073"/>
      <c r="V51" s="1073"/>
      <c r="W51" s="1073"/>
      <c r="X51" s="1073"/>
      <c r="Y51" s="1073"/>
      <c r="Z51" s="1074"/>
    </row>
    <row r="52" spans="2:26" ht="24" customHeight="1">
      <c r="B52" s="1115" t="s">
        <v>815</v>
      </c>
      <c r="C52" s="1076"/>
      <c r="D52" s="1136" t="s">
        <v>816</v>
      </c>
      <c r="E52" s="1076"/>
      <c r="F52" s="1076"/>
      <c r="G52" s="1076"/>
      <c r="H52" s="1076"/>
      <c r="I52" s="1076"/>
      <c r="J52" s="1076"/>
      <c r="K52" s="1076"/>
      <c r="L52" s="1073"/>
      <c r="M52" s="1073"/>
      <c r="N52" s="1073"/>
      <c r="O52" s="1073"/>
      <c r="P52" s="1073"/>
      <c r="Q52" s="1073"/>
      <c r="R52" s="1073"/>
      <c r="S52" s="1073"/>
      <c r="T52" s="1073"/>
      <c r="U52" s="1073"/>
      <c r="V52" s="1073"/>
      <c r="W52" s="1073"/>
      <c r="X52" s="1073"/>
      <c r="Y52" s="1073"/>
      <c r="Z52" s="1074"/>
    </row>
    <row r="53" spans="2:26" ht="24" customHeight="1">
      <c r="B53" s="1081">
        <v>25</v>
      </c>
      <c r="C53" s="1076"/>
      <c r="D53" s="1097" t="s">
        <v>817</v>
      </c>
      <c r="E53" s="1097"/>
      <c r="F53" s="1097"/>
      <c r="G53" s="1097"/>
      <c r="H53" s="1097"/>
      <c r="I53" s="1097"/>
      <c r="J53" s="1097"/>
      <c r="K53" s="1097"/>
      <c r="L53" s="1137"/>
      <c r="M53" s="1137"/>
      <c r="N53" s="1137"/>
      <c r="O53" s="1137"/>
      <c r="P53" s="1137"/>
      <c r="Q53" s="1137"/>
      <c r="R53" s="1137"/>
      <c r="S53" s="1137"/>
      <c r="T53" s="1137"/>
      <c r="U53" s="1137"/>
      <c r="V53" s="1137"/>
      <c r="W53" s="1137"/>
      <c r="X53" s="1137"/>
      <c r="Y53" s="1137"/>
      <c r="Z53" s="1138"/>
    </row>
    <row r="54" spans="2:26" ht="24" customHeight="1">
      <c r="B54" s="1081">
        <v>30</v>
      </c>
      <c r="C54" s="1076"/>
      <c r="D54" s="1097" t="s">
        <v>818</v>
      </c>
      <c r="E54" s="1097"/>
      <c r="F54" s="1097"/>
      <c r="G54" s="1097"/>
      <c r="H54" s="1097"/>
      <c r="I54" s="1097"/>
      <c r="J54" s="1097"/>
      <c r="K54" s="1097"/>
      <c r="L54" s="1073"/>
      <c r="M54" s="1073"/>
      <c r="N54" s="1073"/>
      <c r="O54" s="1073"/>
      <c r="P54" s="1073"/>
      <c r="Q54" s="1073"/>
      <c r="R54" s="1073"/>
      <c r="S54" s="1073"/>
      <c r="T54" s="1073"/>
      <c r="U54" s="1073"/>
      <c r="V54" s="1073"/>
      <c r="W54" s="1073"/>
      <c r="X54" s="1073"/>
      <c r="Y54" s="1073"/>
      <c r="Z54" s="1074"/>
    </row>
    <row r="55" spans="2:26" ht="24" customHeight="1">
      <c r="B55" s="1081">
        <v>31</v>
      </c>
      <c r="C55" s="1076"/>
      <c r="D55" s="1097" t="s">
        <v>819</v>
      </c>
      <c r="E55" s="1097"/>
      <c r="F55" s="1097"/>
      <c r="G55" s="1097"/>
      <c r="H55" s="1097"/>
      <c r="I55" s="1097"/>
      <c r="J55" s="1097"/>
      <c r="K55" s="1097"/>
      <c r="L55" s="1073"/>
      <c r="M55" s="1073"/>
      <c r="N55" s="1073"/>
      <c r="O55" s="1073"/>
      <c r="P55" s="1073"/>
      <c r="Q55" s="1073"/>
      <c r="R55" s="1073"/>
      <c r="S55" s="1073"/>
      <c r="T55" s="1073"/>
      <c r="U55" s="1073"/>
      <c r="V55" s="1073"/>
      <c r="W55" s="1073"/>
      <c r="X55" s="1073"/>
      <c r="Y55" s="1073"/>
      <c r="Z55" s="1074"/>
    </row>
    <row r="56" spans="2:26" ht="24" customHeight="1">
      <c r="B56" s="1075" t="s">
        <v>880</v>
      </c>
      <c r="C56" s="1076"/>
      <c r="D56" s="1076" t="s">
        <v>879</v>
      </c>
      <c r="E56" s="1076"/>
      <c r="F56" s="1076"/>
      <c r="G56" s="1076"/>
      <c r="H56" s="1076"/>
      <c r="I56" s="1076"/>
      <c r="J56" s="1076"/>
      <c r="K56" s="1076"/>
      <c r="L56" s="1073"/>
      <c r="M56" s="1073"/>
      <c r="N56" s="1073"/>
      <c r="O56" s="1073"/>
      <c r="P56" s="1073"/>
      <c r="Q56" s="1073"/>
      <c r="R56" s="1073"/>
      <c r="S56" s="1073"/>
      <c r="T56" s="1073"/>
      <c r="U56" s="1073"/>
      <c r="V56" s="1073"/>
      <c r="W56" s="1073"/>
      <c r="X56" s="1073"/>
      <c r="Y56" s="1073"/>
      <c r="Z56" s="1074"/>
    </row>
    <row r="57" spans="2:26" ht="24" customHeight="1">
      <c r="B57" s="1075" t="s">
        <v>881</v>
      </c>
      <c r="C57" s="1076"/>
      <c r="D57" s="1097" t="s">
        <v>820</v>
      </c>
      <c r="E57" s="1097"/>
      <c r="F57" s="1097"/>
      <c r="G57" s="1097"/>
      <c r="H57" s="1097"/>
      <c r="I57" s="1097"/>
      <c r="J57" s="1097"/>
      <c r="K57" s="1097"/>
      <c r="L57" s="1073"/>
      <c r="M57" s="1073"/>
      <c r="N57" s="1073"/>
      <c r="O57" s="1073"/>
      <c r="P57" s="1073"/>
      <c r="Q57" s="1073"/>
      <c r="R57" s="1073"/>
      <c r="S57" s="1073"/>
      <c r="T57" s="1073"/>
      <c r="U57" s="1073"/>
      <c r="V57" s="1073"/>
      <c r="W57" s="1073"/>
      <c r="X57" s="1073"/>
      <c r="Y57" s="1073"/>
      <c r="Z57" s="1074"/>
    </row>
    <row r="58" spans="2:26" ht="24" customHeight="1">
      <c r="B58" s="1081">
        <v>33</v>
      </c>
      <c r="C58" s="1076"/>
      <c r="D58" s="1098" t="s">
        <v>927</v>
      </c>
      <c r="E58" s="1099"/>
      <c r="F58" s="1099"/>
      <c r="G58" s="1099"/>
      <c r="H58" s="1099"/>
      <c r="I58" s="1099"/>
      <c r="J58" s="1099"/>
      <c r="K58" s="1100"/>
      <c r="L58" s="1076" t="s">
        <v>972</v>
      </c>
      <c r="M58" s="1076"/>
      <c r="N58" s="1076"/>
      <c r="O58" s="1076"/>
      <c r="P58" s="1076"/>
      <c r="Q58" s="1076"/>
      <c r="R58" s="1076"/>
      <c r="S58" s="1076"/>
      <c r="T58" s="1076"/>
      <c r="U58" s="1076"/>
      <c r="V58" s="1076"/>
      <c r="W58" s="1076"/>
      <c r="X58" s="1076"/>
      <c r="Y58" s="1076"/>
      <c r="Z58" s="1080"/>
    </row>
    <row r="59" spans="2:26" ht="24" customHeight="1">
      <c r="B59" s="1081">
        <v>33</v>
      </c>
      <c r="C59" s="1076"/>
      <c r="D59" s="1077" t="s">
        <v>932</v>
      </c>
      <c r="E59" s="1078"/>
      <c r="F59" s="1078"/>
      <c r="G59" s="1078"/>
      <c r="H59" s="1078"/>
      <c r="I59" s="1078"/>
      <c r="J59" s="1078"/>
      <c r="K59" s="1079"/>
      <c r="L59" s="1076" t="str">
        <f>IF(L58="管理者兼務",L54,"")</f>
        <v/>
      </c>
      <c r="M59" s="1076"/>
      <c r="N59" s="1076"/>
      <c r="O59" s="1076"/>
      <c r="P59" s="1076"/>
      <c r="Q59" s="1076"/>
      <c r="R59" s="1076"/>
      <c r="S59" s="1076"/>
      <c r="T59" s="1076"/>
      <c r="U59" s="1076"/>
      <c r="V59" s="1076"/>
      <c r="W59" s="1076"/>
      <c r="X59" s="1076"/>
      <c r="Y59" s="1076"/>
      <c r="Z59" s="1080"/>
    </row>
    <row r="60" spans="2:26" ht="24" customHeight="1">
      <c r="B60" s="1082">
        <v>34</v>
      </c>
      <c r="C60" s="1083"/>
      <c r="D60" s="1077" t="s">
        <v>934</v>
      </c>
      <c r="E60" s="1078"/>
      <c r="F60" s="1078"/>
      <c r="G60" s="1078"/>
      <c r="H60" s="1078"/>
      <c r="I60" s="1078"/>
      <c r="J60" s="1078"/>
      <c r="K60" s="1079"/>
      <c r="L60" s="1076" t="str">
        <f>IF(L58="管理者兼務",L55,"")</f>
        <v/>
      </c>
      <c r="M60" s="1076"/>
      <c r="N60" s="1076"/>
      <c r="O60" s="1076"/>
      <c r="P60" s="1076"/>
      <c r="Q60" s="1076"/>
      <c r="R60" s="1076"/>
      <c r="S60" s="1076"/>
      <c r="T60" s="1076"/>
      <c r="U60" s="1076"/>
      <c r="V60" s="1076"/>
      <c r="W60" s="1076"/>
      <c r="X60" s="1076"/>
      <c r="Y60" s="1076"/>
      <c r="Z60" s="1080"/>
    </row>
    <row r="61" spans="2:26" ht="24" customHeight="1">
      <c r="B61" s="1075" t="s">
        <v>882</v>
      </c>
      <c r="C61" s="1076"/>
      <c r="D61" s="1084" t="s">
        <v>936</v>
      </c>
      <c r="E61" s="1085"/>
      <c r="F61" s="1085"/>
      <c r="G61" s="1085"/>
      <c r="H61" s="1085"/>
      <c r="I61" s="1085"/>
      <c r="J61" s="1085"/>
      <c r="K61" s="1086"/>
      <c r="L61" s="1076" t="str">
        <f>IF(L58="管理者兼務",L56,"")</f>
        <v/>
      </c>
      <c r="M61" s="1076"/>
      <c r="N61" s="1076"/>
      <c r="O61" s="1076"/>
      <c r="P61" s="1076"/>
      <c r="Q61" s="1076"/>
      <c r="R61" s="1076"/>
      <c r="S61" s="1076"/>
      <c r="T61" s="1076"/>
      <c r="U61" s="1076"/>
      <c r="V61" s="1076"/>
      <c r="W61" s="1076"/>
      <c r="X61" s="1076"/>
      <c r="Y61" s="1076"/>
      <c r="Z61" s="1080"/>
    </row>
    <row r="62" spans="2:26" ht="24" customHeight="1">
      <c r="B62" s="1075" t="s">
        <v>883</v>
      </c>
      <c r="C62" s="1076"/>
      <c r="D62" s="1077" t="s">
        <v>937</v>
      </c>
      <c r="E62" s="1078"/>
      <c r="F62" s="1078"/>
      <c r="G62" s="1078"/>
      <c r="H62" s="1078"/>
      <c r="I62" s="1078"/>
      <c r="J62" s="1078"/>
      <c r="K62" s="1079"/>
      <c r="L62" s="1076" t="str">
        <f>IF(L58="管理者兼務",L57,"")</f>
        <v/>
      </c>
      <c r="M62" s="1076"/>
      <c r="N62" s="1076"/>
      <c r="O62" s="1076"/>
      <c r="P62" s="1076"/>
      <c r="Q62" s="1076"/>
      <c r="R62" s="1076"/>
      <c r="S62" s="1076"/>
      <c r="T62" s="1076"/>
      <c r="U62" s="1076"/>
      <c r="V62" s="1076"/>
      <c r="W62" s="1076"/>
      <c r="X62" s="1076"/>
      <c r="Y62" s="1076"/>
      <c r="Z62" s="1080"/>
    </row>
    <row r="63" spans="2:26" ht="24" customHeight="1">
      <c r="B63" s="1081">
        <v>33</v>
      </c>
      <c r="C63" s="1076"/>
      <c r="D63" s="1098" t="s">
        <v>928</v>
      </c>
      <c r="E63" s="1099"/>
      <c r="F63" s="1099"/>
      <c r="G63" s="1099"/>
      <c r="H63" s="1099"/>
      <c r="I63" s="1099"/>
      <c r="J63" s="1099"/>
      <c r="K63" s="1100"/>
      <c r="L63" s="1076" t="s">
        <v>972</v>
      </c>
      <c r="M63" s="1076"/>
      <c r="N63" s="1076"/>
      <c r="O63" s="1076"/>
      <c r="P63" s="1076"/>
      <c r="Q63" s="1076"/>
      <c r="R63" s="1076"/>
      <c r="S63" s="1076"/>
      <c r="T63" s="1076"/>
      <c r="U63" s="1076"/>
      <c r="V63" s="1076"/>
      <c r="W63" s="1076"/>
      <c r="X63" s="1076"/>
      <c r="Y63" s="1076"/>
      <c r="Z63" s="1080"/>
    </row>
    <row r="64" spans="2:26" ht="24" customHeight="1">
      <c r="B64" s="1082">
        <v>34</v>
      </c>
      <c r="C64" s="1083"/>
      <c r="D64" s="1077" t="s">
        <v>932</v>
      </c>
      <c r="E64" s="1078"/>
      <c r="F64" s="1078"/>
      <c r="G64" s="1078"/>
      <c r="H64" s="1078"/>
      <c r="I64" s="1078"/>
      <c r="J64" s="1078"/>
      <c r="K64" s="1079"/>
      <c r="L64" s="1076" t="str">
        <f>IF(L63="管理者兼務",L54,"")</f>
        <v/>
      </c>
      <c r="M64" s="1076"/>
      <c r="N64" s="1076"/>
      <c r="O64" s="1076"/>
      <c r="P64" s="1076"/>
      <c r="Q64" s="1076"/>
      <c r="R64" s="1076"/>
      <c r="S64" s="1076"/>
      <c r="T64" s="1076"/>
      <c r="U64" s="1076"/>
      <c r="V64" s="1076"/>
      <c r="W64" s="1076"/>
      <c r="X64" s="1076"/>
      <c r="Y64" s="1076"/>
      <c r="Z64" s="1080"/>
    </row>
    <row r="65" spans="2:26" ht="24" customHeight="1">
      <c r="B65" s="1075" t="s">
        <v>882</v>
      </c>
      <c r="C65" s="1076"/>
      <c r="D65" s="1077" t="s">
        <v>934</v>
      </c>
      <c r="E65" s="1078"/>
      <c r="F65" s="1078"/>
      <c r="G65" s="1078"/>
      <c r="H65" s="1078"/>
      <c r="I65" s="1078"/>
      <c r="J65" s="1078"/>
      <c r="K65" s="1079"/>
      <c r="L65" s="1076" t="str">
        <f>IF(L63="管理者兼務",L55,"")</f>
        <v/>
      </c>
      <c r="M65" s="1076"/>
      <c r="N65" s="1076"/>
      <c r="O65" s="1076"/>
      <c r="P65" s="1076"/>
      <c r="Q65" s="1076"/>
      <c r="R65" s="1076"/>
      <c r="S65" s="1076"/>
      <c r="T65" s="1076"/>
      <c r="U65" s="1076"/>
      <c r="V65" s="1076"/>
      <c r="W65" s="1076"/>
      <c r="X65" s="1076"/>
      <c r="Y65" s="1076"/>
      <c r="Z65" s="1080"/>
    </row>
    <row r="66" spans="2:26" ht="24" customHeight="1">
      <c r="B66" s="1075" t="s">
        <v>883</v>
      </c>
      <c r="C66" s="1076"/>
      <c r="D66" s="1084" t="s">
        <v>936</v>
      </c>
      <c r="E66" s="1085"/>
      <c r="F66" s="1085"/>
      <c r="G66" s="1085"/>
      <c r="H66" s="1085"/>
      <c r="I66" s="1085"/>
      <c r="J66" s="1085"/>
      <c r="K66" s="1086"/>
      <c r="L66" s="1076" t="str">
        <f>IF(L63="管理者兼務",L56,"")</f>
        <v/>
      </c>
      <c r="M66" s="1076"/>
      <c r="N66" s="1076"/>
      <c r="O66" s="1076"/>
      <c r="P66" s="1076"/>
      <c r="Q66" s="1076"/>
      <c r="R66" s="1076"/>
      <c r="S66" s="1076"/>
      <c r="T66" s="1076"/>
      <c r="U66" s="1076"/>
      <c r="V66" s="1076"/>
      <c r="W66" s="1076"/>
      <c r="X66" s="1076"/>
      <c r="Y66" s="1076"/>
      <c r="Z66" s="1080"/>
    </row>
    <row r="67" spans="2:26" ht="24" customHeight="1">
      <c r="B67" s="1081">
        <v>33</v>
      </c>
      <c r="C67" s="1076"/>
      <c r="D67" s="1077" t="s">
        <v>937</v>
      </c>
      <c r="E67" s="1078"/>
      <c r="F67" s="1078"/>
      <c r="G67" s="1078"/>
      <c r="H67" s="1078"/>
      <c r="I67" s="1078"/>
      <c r="J67" s="1078"/>
      <c r="K67" s="1079"/>
      <c r="L67" s="1076" t="str">
        <f>IF(L63="管理者兼務",L57,"")</f>
        <v/>
      </c>
      <c r="M67" s="1076"/>
      <c r="N67" s="1076"/>
      <c r="O67" s="1076"/>
      <c r="P67" s="1076"/>
      <c r="Q67" s="1076"/>
      <c r="R67" s="1076"/>
      <c r="S67" s="1076"/>
      <c r="T67" s="1076"/>
      <c r="U67" s="1076"/>
      <c r="V67" s="1076"/>
      <c r="W67" s="1076"/>
      <c r="X67" s="1076"/>
      <c r="Y67" s="1076"/>
      <c r="Z67" s="1080"/>
    </row>
    <row r="68" spans="2:26" ht="24" customHeight="1">
      <c r="B68" s="1081">
        <v>33</v>
      </c>
      <c r="C68" s="1076"/>
      <c r="D68" s="1098" t="s">
        <v>929</v>
      </c>
      <c r="E68" s="1099"/>
      <c r="F68" s="1099"/>
      <c r="G68" s="1099"/>
      <c r="H68" s="1099"/>
      <c r="I68" s="1099"/>
      <c r="J68" s="1099"/>
      <c r="K68" s="1100"/>
      <c r="L68" s="1076" t="s">
        <v>972</v>
      </c>
      <c r="M68" s="1076"/>
      <c r="N68" s="1076"/>
      <c r="O68" s="1076"/>
      <c r="P68" s="1076"/>
      <c r="Q68" s="1076"/>
      <c r="R68" s="1076"/>
      <c r="S68" s="1076"/>
      <c r="T68" s="1076"/>
      <c r="U68" s="1076"/>
      <c r="V68" s="1076"/>
      <c r="W68" s="1076"/>
      <c r="X68" s="1076"/>
      <c r="Y68" s="1076"/>
      <c r="Z68" s="1080"/>
    </row>
    <row r="69" spans="2:26" ht="24" customHeight="1">
      <c r="B69" s="1082">
        <v>34</v>
      </c>
      <c r="C69" s="1083"/>
      <c r="D69" s="1077" t="s">
        <v>932</v>
      </c>
      <c r="E69" s="1078"/>
      <c r="F69" s="1078"/>
      <c r="G69" s="1078"/>
      <c r="H69" s="1078"/>
      <c r="I69" s="1078"/>
      <c r="J69" s="1078"/>
      <c r="K69" s="1079"/>
      <c r="L69" s="1076" t="str">
        <f>IF(L68="管理者兼務",L54,"")</f>
        <v/>
      </c>
      <c r="M69" s="1076"/>
      <c r="N69" s="1076"/>
      <c r="O69" s="1076"/>
      <c r="P69" s="1076"/>
      <c r="Q69" s="1076"/>
      <c r="R69" s="1076"/>
      <c r="S69" s="1076"/>
      <c r="T69" s="1076"/>
      <c r="U69" s="1076"/>
      <c r="V69" s="1076"/>
      <c r="W69" s="1076"/>
      <c r="X69" s="1076"/>
      <c r="Y69" s="1076"/>
      <c r="Z69" s="1080"/>
    </row>
    <row r="70" spans="2:26" ht="24" customHeight="1">
      <c r="B70" s="1082">
        <v>34</v>
      </c>
      <c r="C70" s="1083"/>
      <c r="D70" s="1077" t="s">
        <v>934</v>
      </c>
      <c r="E70" s="1078"/>
      <c r="F70" s="1078"/>
      <c r="G70" s="1078"/>
      <c r="H70" s="1078"/>
      <c r="I70" s="1078"/>
      <c r="J70" s="1078"/>
      <c r="K70" s="1079"/>
      <c r="L70" s="1076" t="str">
        <f>IF(L68="管理者兼務",L55,"")</f>
        <v/>
      </c>
      <c r="M70" s="1076"/>
      <c r="N70" s="1076"/>
      <c r="O70" s="1076"/>
      <c r="P70" s="1076"/>
      <c r="Q70" s="1076"/>
      <c r="R70" s="1076"/>
      <c r="S70" s="1076"/>
      <c r="T70" s="1076"/>
      <c r="U70" s="1076"/>
      <c r="V70" s="1076"/>
      <c r="W70" s="1076"/>
      <c r="X70" s="1076"/>
      <c r="Y70" s="1076"/>
      <c r="Z70" s="1080"/>
    </row>
    <row r="71" spans="2:26" ht="24" customHeight="1">
      <c r="B71" s="1075" t="s">
        <v>882</v>
      </c>
      <c r="C71" s="1076"/>
      <c r="D71" s="1084" t="s">
        <v>936</v>
      </c>
      <c r="E71" s="1085"/>
      <c r="F71" s="1085"/>
      <c r="G71" s="1085"/>
      <c r="H71" s="1085"/>
      <c r="I71" s="1085"/>
      <c r="J71" s="1085"/>
      <c r="K71" s="1086"/>
      <c r="L71" s="1076" t="str">
        <f>IF(L68="管理者兼務",L56,"")</f>
        <v/>
      </c>
      <c r="M71" s="1076"/>
      <c r="N71" s="1076"/>
      <c r="O71" s="1076"/>
      <c r="P71" s="1076"/>
      <c r="Q71" s="1076"/>
      <c r="R71" s="1076"/>
      <c r="S71" s="1076"/>
      <c r="T71" s="1076"/>
      <c r="U71" s="1076"/>
      <c r="V71" s="1076"/>
      <c r="W71" s="1076"/>
      <c r="X71" s="1076"/>
      <c r="Y71" s="1076"/>
      <c r="Z71" s="1080"/>
    </row>
    <row r="72" spans="2:26" ht="24" customHeight="1">
      <c r="B72" s="1075" t="s">
        <v>883</v>
      </c>
      <c r="C72" s="1076"/>
      <c r="D72" s="1077" t="s">
        <v>937</v>
      </c>
      <c r="E72" s="1078"/>
      <c r="F72" s="1078"/>
      <c r="G72" s="1078"/>
      <c r="H72" s="1078"/>
      <c r="I72" s="1078"/>
      <c r="J72" s="1078"/>
      <c r="K72" s="1079"/>
      <c r="L72" s="1076" t="str">
        <f>IF(L68="管理者兼務",L57,"")</f>
        <v/>
      </c>
      <c r="M72" s="1076"/>
      <c r="N72" s="1076"/>
      <c r="O72" s="1076"/>
      <c r="P72" s="1076"/>
      <c r="Q72" s="1076"/>
      <c r="R72" s="1076"/>
      <c r="S72" s="1076"/>
      <c r="T72" s="1076"/>
      <c r="U72" s="1076"/>
      <c r="V72" s="1076"/>
      <c r="W72" s="1076"/>
      <c r="X72" s="1076"/>
      <c r="Y72" s="1076"/>
      <c r="Z72" s="1080"/>
    </row>
    <row r="73" spans="2:26" ht="24" customHeight="1">
      <c r="B73" s="1081">
        <v>33</v>
      </c>
      <c r="C73" s="1076"/>
      <c r="D73" s="1098" t="s">
        <v>930</v>
      </c>
      <c r="E73" s="1099"/>
      <c r="F73" s="1099"/>
      <c r="G73" s="1099"/>
      <c r="H73" s="1099"/>
      <c r="I73" s="1099"/>
      <c r="J73" s="1099"/>
      <c r="K73" s="1100"/>
      <c r="L73" s="1076" t="s">
        <v>972</v>
      </c>
      <c r="M73" s="1076"/>
      <c r="N73" s="1076"/>
      <c r="O73" s="1076"/>
      <c r="P73" s="1076"/>
      <c r="Q73" s="1076"/>
      <c r="R73" s="1076"/>
      <c r="S73" s="1076"/>
      <c r="T73" s="1076"/>
      <c r="U73" s="1076"/>
      <c r="V73" s="1076"/>
      <c r="W73" s="1076"/>
      <c r="X73" s="1076"/>
      <c r="Y73" s="1076"/>
      <c r="Z73" s="1080"/>
    </row>
    <row r="74" spans="2:26" ht="24" customHeight="1">
      <c r="B74" s="1081">
        <v>33</v>
      </c>
      <c r="C74" s="1076"/>
      <c r="D74" s="1077" t="s">
        <v>932</v>
      </c>
      <c r="E74" s="1078"/>
      <c r="F74" s="1078"/>
      <c r="G74" s="1078"/>
      <c r="H74" s="1078"/>
      <c r="I74" s="1078"/>
      <c r="J74" s="1078"/>
      <c r="K74" s="1079"/>
      <c r="L74" s="1076" t="str">
        <f>IF(L73="管理者兼務",L54,"")</f>
        <v/>
      </c>
      <c r="M74" s="1076"/>
      <c r="N74" s="1076"/>
      <c r="O74" s="1076"/>
      <c r="P74" s="1076"/>
      <c r="Q74" s="1076"/>
      <c r="R74" s="1076"/>
      <c r="S74" s="1076"/>
      <c r="T74" s="1076"/>
      <c r="U74" s="1076"/>
      <c r="V74" s="1076"/>
      <c r="W74" s="1076"/>
      <c r="X74" s="1076"/>
      <c r="Y74" s="1076"/>
      <c r="Z74" s="1080"/>
    </row>
    <row r="75" spans="2:26" ht="24" customHeight="1">
      <c r="B75" s="1082">
        <v>34</v>
      </c>
      <c r="C75" s="1083"/>
      <c r="D75" s="1077" t="s">
        <v>934</v>
      </c>
      <c r="E75" s="1078"/>
      <c r="F75" s="1078"/>
      <c r="G75" s="1078"/>
      <c r="H75" s="1078"/>
      <c r="I75" s="1078"/>
      <c r="J75" s="1078"/>
      <c r="K75" s="1079"/>
      <c r="L75" s="1076" t="str">
        <f>IF(L73="管理者兼務",L55,"")</f>
        <v/>
      </c>
      <c r="M75" s="1076"/>
      <c r="N75" s="1076"/>
      <c r="O75" s="1076"/>
      <c r="P75" s="1076"/>
      <c r="Q75" s="1076"/>
      <c r="R75" s="1076"/>
      <c r="S75" s="1076"/>
      <c r="T75" s="1076"/>
      <c r="U75" s="1076"/>
      <c r="V75" s="1076"/>
      <c r="W75" s="1076"/>
      <c r="X75" s="1076"/>
      <c r="Y75" s="1076"/>
      <c r="Z75" s="1080"/>
    </row>
    <row r="76" spans="2:26" ht="24" customHeight="1">
      <c r="B76" s="1075" t="s">
        <v>882</v>
      </c>
      <c r="C76" s="1076"/>
      <c r="D76" s="1084" t="s">
        <v>936</v>
      </c>
      <c r="E76" s="1085"/>
      <c r="F76" s="1085"/>
      <c r="G76" s="1085"/>
      <c r="H76" s="1085"/>
      <c r="I76" s="1085"/>
      <c r="J76" s="1085"/>
      <c r="K76" s="1086"/>
      <c r="L76" s="1076" t="str">
        <f>IF(L73="管理者兼務",L56,"")</f>
        <v/>
      </c>
      <c r="M76" s="1076"/>
      <c r="N76" s="1076"/>
      <c r="O76" s="1076"/>
      <c r="P76" s="1076"/>
      <c r="Q76" s="1076"/>
      <c r="R76" s="1076"/>
      <c r="S76" s="1076"/>
      <c r="T76" s="1076"/>
      <c r="U76" s="1076"/>
      <c r="V76" s="1076"/>
      <c r="W76" s="1076"/>
      <c r="X76" s="1076"/>
      <c r="Y76" s="1076"/>
      <c r="Z76" s="1080"/>
    </row>
    <row r="77" spans="2:26" ht="24" customHeight="1">
      <c r="B77" s="1075" t="s">
        <v>883</v>
      </c>
      <c r="C77" s="1076"/>
      <c r="D77" s="1077" t="s">
        <v>937</v>
      </c>
      <c r="E77" s="1078"/>
      <c r="F77" s="1078"/>
      <c r="G77" s="1078"/>
      <c r="H77" s="1078"/>
      <c r="I77" s="1078"/>
      <c r="J77" s="1078"/>
      <c r="K77" s="1079"/>
      <c r="L77" s="1076" t="str">
        <f>IF(L73="管理者兼務",L57,"")</f>
        <v/>
      </c>
      <c r="M77" s="1076"/>
      <c r="N77" s="1076"/>
      <c r="O77" s="1076"/>
      <c r="P77" s="1076"/>
      <c r="Q77" s="1076"/>
      <c r="R77" s="1076"/>
      <c r="S77" s="1076"/>
      <c r="T77" s="1076"/>
      <c r="U77" s="1076"/>
      <c r="V77" s="1076"/>
      <c r="W77" s="1076"/>
      <c r="X77" s="1076"/>
      <c r="Y77" s="1076"/>
      <c r="Z77" s="1080"/>
    </row>
    <row r="78" spans="2:26" ht="24" customHeight="1">
      <c r="B78" s="1081">
        <v>33</v>
      </c>
      <c r="C78" s="1076"/>
      <c r="D78" s="1098" t="s">
        <v>931</v>
      </c>
      <c r="E78" s="1099"/>
      <c r="F78" s="1099"/>
      <c r="G78" s="1099"/>
      <c r="H78" s="1099"/>
      <c r="I78" s="1099"/>
      <c r="J78" s="1099"/>
      <c r="K78" s="1100"/>
      <c r="L78" s="1076" t="s">
        <v>972</v>
      </c>
      <c r="M78" s="1076"/>
      <c r="N78" s="1076"/>
      <c r="O78" s="1076"/>
      <c r="P78" s="1076"/>
      <c r="Q78" s="1076"/>
      <c r="R78" s="1076"/>
      <c r="S78" s="1076"/>
      <c r="T78" s="1076"/>
      <c r="U78" s="1076"/>
      <c r="V78" s="1076"/>
      <c r="W78" s="1076"/>
      <c r="X78" s="1076"/>
      <c r="Y78" s="1076"/>
      <c r="Z78" s="1080"/>
    </row>
    <row r="79" spans="2:26" ht="24" customHeight="1">
      <c r="B79" s="1081">
        <v>33</v>
      </c>
      <c r="C79" s="1076"/>
      <c r="D79" s="1077" t="s">
        <v>933</v>
      </c>
      <c r="E79" s="1141"/>
      <c r="F79" s="1141"/>
      <c r="G79" s="1141"/>
      <c r="H79" s="1141"/>
      <c r="I79" s="1141"/>
      <c r="J79" s="1141"/>
      <c r="K79" s="1142"/>
      <c r="L79" s="1076" t="str">
        <f>IF(L78="管理者兼務",L54,"")</f>
        <v/>
      </c>
      <c r="M79" s="1076"/>
      <c r="N79" s="1076"/>
      <c r="O79" s="1076"/>
      <c r="P79" s="1076"/>
      <c r="Q79" s="1076"/>
      <c r="R79" s="1076"/>
      <c r="S79" s="1076"/>
      <c r="T79" s="1076"/>
      <c r="U79" s="1076"/>
      <c r="V79" s="1076"/>
      <c r="W79" s="1076"/>
      <c r="X79" s="1076"/>
      <c r="Y79" s="1076"/>
      <c r="Z79" s="1080"/>
    </row>
    <row r="80" spans="2:26" ht="24" customHeight="1">
      <c r="B80" s="1082">
        <v>34</v>
      </c>
      <c r="C80" s="1083"/>
      <c r="D80" s="1077" t="s">
        <v>935</v>
      </c>
      <c r="E80" s="1141"/>
      <c r="F80" s="1141"/>
      <c r="G80" s="1141"/>
      <c r="H80" s="1141"/>
      <c r="I80" s="1141"/>
      <c r="J80" s="1141"/>
      <c r="K80" s="1142"/>
      <c r="L80" s="1076" t="str">
        <f>IF(L78="管理者兼務",L55,"")</f>
        <v/>
      </c>
      <c r="M80" s="1076"/>
      <c r="N80" s="1076"/>
      <c r="O80" s="1076"/>
      <c r="P80" s="1076"/>
      <c r="Q80" s="1076"/>
      <c r="R80" s="1076"/>
      <c r="S80" s="1076"/>
      <c r="T80" s="1076"/>
      <c r="U80" s="1076"/>
      <c r="V80" s="1076"/>
      <c r="W80" s="1076"/>
      <c r="X80" s="1076"/>
      <c r="Y80" s="1076"/>
      <c r="Z80" s="1080"/>
    </row>
    <row r="81" spans="2:26" ht="24" customHeight="1">
      <c r="B81" s="1075" t="s">
        <v>882</v>
      </c>
      <c r="C81" s="1076"/>
      <c r="D81" s="1139" t="s">
        <v>936</v>
      </c>
      <c r="E81" s="1140"/>
      <c r="F81" s="1140"/>
      <c r="G81" s="1140"/>
      <c r="H81" s="1140"/>
      <c r="I81" s="1140"/>
      <c r="J81" s="1140"/>
      <c r="K81" s="1140"/>
      <c r="L81" s="1076" t="str">
        <f>IF(L78="管理者兼務",L56,"")</f>
        <v/>
      </c>
      <c r="M81" s="1076"/>
      <c r="N81" s="1076"/>
      <c r="O81" s="1076"/>
      <c r="P81" s="1076"/>
      <c r="Q81" s="1076"/>
      <c r="R81" s="1076"/>
      <c r="S81" s="1076"/>
      <c r="T81" s="1076"/>
      <c r="U81" s="1076"/>
      <c r="V81" s="1076"/>
      <c r="W81" s="1076"/>
      <c r="X81" s="1076"/>
      <c r="Y81" s="1076"/>
      <c r="Z81" s="1080"/>
    </row>
    <row r="82" spans="2:26" ht="24" customHeight="1">
      <c r="B82" s="1075" t="s">
        <v>883</v>
      </c>
      <c r="C82" s="1076"/>
      <c r="D82" s="1077" t="s">
        <v>938</v>
      </c>
      <c r="E82" s="1141"/>
      <c r="F82" s="1141"/>
      <c r="G82" s="1141"/>
      <c r="H82" s="1141"/>
      <c r="I82" s="1141"/>
      <c r="J82" s="1141"/>
      <c r="K82" s="1142"/>
      <c r="L82" s="1076" t="str">
        <f>IF(L78="管理者兼務",L57,"")</f>
        <v/>
      </c>
      <c r="M82" s="1076"/>
      <c r="N82" s="1076"/>
      <c r="O82" s="1076"/>
      <c r="P82" s="1076"/>
      <c r="Q82" s="1076"/>
      <c r="R82" s="1076"/>
      <c r="S82" s="1076"/>
      <c r="T82" s="1076"/>
      <c r="U82" s="1076"/>
      <c r="V82" s="1076"/>
      <c r="W82" s="1076"/>
      <c r="X82" s="1076"/>
      <c r="Y82" s="1076"/>
      <c r="Z82" s="1080"/>
    </row>
    <row r="83" spans="2:26" ht="24" customHeight="1">
      <c r="B83" s="1082">
        <v>36</v>
      </c>
      <c r="C83" s="1083"/>
      <c r="D83" s="1087" t="s">
        <v>821</v>
      </c>
      <c r="E83" s="1088"/>
      <c r="F83" s="1088"/>
      <c r="G83" s="1088"/>
      <c r="H83" s="1088"/>
      <c r="I83" s="1088"/>
      <c r="J83" s="1088"/>
      <c r="K83" s="1089"/>
      <c r="L83" s="1073"/>
      <c r="M83" s="1073"/>
      <c r="N83" s="1073"/>
      <c r="O83" s="1073"/>
      <c r="P83" s="1073"/>
      <c r="Q83" s="1073"/>
      <c r="R83" s="1073"/>
      <c r="S83" s="1073"/>
      <c r="T83" s="1073"/>
      <c r="U83" s="1073"/>
      <c r="V83" s="1073"/>
      <c r="W83" s="1073"/>
      <c r="X83" s="1073"/>
      <c r="Y83" s="1073"/>
      <c r="Z83" s="1074"/>
    </row>
    <row r="84" spans="2:26" ht="24" customHeight="1">
      <c r="B84" s="1075" t="s">
        <v>822</v>
      </c>
      <c r="C84" s="1076"/>
      <c r="D84" s="1087" t="s">
        <v>823</v>
      </c>
      <c r="E84" s="1088"/>
      <c r="F84" s="1088"/>
      <c r="G84" s="1088"/>
      <c r="H84" s="1088"/>
      <c r="I84" s="1088"/>
      <c r="J84" s="1088"/>
      <c r="K84" s="1089"/>
      <c r="L84" s="1073"/>
      <c r="M84" s="1073"/>
      <c r="N84" s="1073"/>
      <c r="O84" s="1073"/>
      <c r="P84" s="1073"/>
      <c r="Q84" s="1073"/>
      <c r="R84" s="1073"/>
      <c r="S84" s="1073"/>
      <c r="T84" s="1073"/>
      <c r="U84" s="1073"/>
      <c r="V84" s="1073"/>
      <c r="W84" s="1073"/>
      <c r="X84" s="1073"/>
      <c r="Y84" s="1073"/>
      <c r="Z84" s="1074"/>
    </row>
    <row r="85" spans="2:26" ht="24" customHeight="1">
      <c r="B85" s="1075" t="s">
        <v>884</v>
      </c>
      <c r="C85" s="1076"/>
      <c r="D85" s="1087" t="s">
        <v>824</v>
      </c>
      <c r="E85" s="1088"/>
      <c r="F85" s="1088"/>
      <c r="G85" s="1088"/>
      <c r="H85" s="1088"/>
      <c r="I85" s="1088"/>
      <c r="J85" s="1088"/>
      <c r="K85" s="1089"/>
      <c r="L85" s="1073"/>
      <c r="M85" s="1073"/>
      <c r="N85" s="1073"/>
      <c r="O85" s="1073"/>
      <c r="P85" s="1073"/>
      <c r="Q85" s="1073"/>
      <c r="R85" s="1073"/>
      <c r="S85" s="1073"/>
      <c r="T85" s="1073"/>
      <c r="U85" s="1073"/>
      <c r="V85" s="1073"/>
      <c r="W85" s="1073"/>
      <c r="X85" s="1073"/>
      <c r="Y85" s="1073"/>
      <c r="Z85" s="1074"/>
    </row>
    <row r="86" spans="2:26" ht="24" customHeight="1" thickBot="1">
      <c r="B86" s="1090" t="s">
        <v>885</v>
      </c>
      <c r="C86" s="1091"/>
      <c r="D86" s="1092" t="s">
        <v>825</v>
      </c>
      <c r="E86" s="1093"/>
      <c r="F86" s="1093"/>
      <c r="G86" s="1093"/>
      <c r="H86" s="1093"/>
      <c r="I86" s="1093"/>
      <c r="J86" s="1093"/>
      <c r="K86" s="1094"/>
      <c r="L86" s="1095"/>
      <c r="M86" s="1095"/>
      <c r="N86" s="1095"/>
      <c r="O86" s="1095"/>
      <c r="P86" s="1095"/>
      <c r="Q86" s="1095"/>
      <c r="R86" s="1095"/>
      <c r="S86" s="1095"/>
      <c r="T86" s="1095"/>
      <c r="U86" s="1095"/>
      <c r="V86" s="1095"/>
      <c r="W86" s="1095"/>
      <c r="X86" s="1095"/>
      <c r="Y86" s="1095"/>
      <c r="Z86" s="1096"/>
    </row>
  </sheetData>
  <mergeCells count="219">
    <mergeCell ref="B81:C81"/>
    <mergeCell ref="D81:K81"/>
    <mergeCell ref="L81:Z81"/>
    <mergeCell ref="B82:C82"/>
    <mergeCell ref="D82:K82"/>
    <mergeCell ref="L82:Z82"/>
    <mergeCell ref="B63:C63"/>
    <mergeCell ref="D63:K63"/>
    <mergeCell ref="L63:Z63"/>
    <mergeCell ref="B68:C68"/>
    <mergeCell ref="D68:K68"/>
    <mergeCell ref="L68:Z68"/>
    <mergeCell ref="B69:C69"/>
    <mergeCell ref="D69:K69"/>
    <mergeCell ref="L69:Z69"/>
    <mergeCell ref="B79:C79"/>
    <mergeCell ref="D79:K79"/>
    <mergeCell ref="L79:Z79"/>
    <mergeCell ref="B78:C78"/>
    <mergeCell ref="D78:K78"/>
    <mergeCell ref="L78:Z78"/>
    <mergeCell ref="B80:C80"/>
    <mergeCell ref="D80:K80"/>
    <mergeCell ref="L80:Z80"/>
    <mergeCell ref="B73:C73"/>
    <mergeCell ref="D73:K73"/>
    <mergeCell ref="L73:Z73"/>
    <mergeCell ref="B76:C76"/>
    <mergeCell ref="D76:K76"/>
    <mergeCell ref="L76:Z76"/>
    <mergeCell ref="B77:C77"/>
    <mergeCell ref="D77:K77"/>
    <mergeCell ref="L77:Z77"/>
    <mergeCell ref="B52:C52"/>
    <mergeCell ref="D52:K52"/>
    <mergeCell ref="L52:Z52"/>
    <mergeCell ref="B53:C53"/>
    <mergeCell ref="D53:K53"/>
    <mergeCell ref="L53:Z53"/>
    <mergeCell ref="B54:C54"/>
    <mergeCell ref="D54:K54"/>
    <mergeCell ref="L54:Z54"/>
    <mergeCell ref="B45:C45"/>
    <mergeCell ref="D45:K45"/>
    <mergeCell ref="L45:Z45"/>
    <mergeCell ref="B51:C51"/>
    <mergeCell ref="D51:K51"/>
    <mergeCell ref="L51:Z51"/>
    <mergeCell ref="B50:C50"/>
    <mergeCell ref="D50:K50"/>
    <mergeCell ref="L50:Z50"/>
    <mergeCell ref="B47:C47"/>
    <mergeCell ref="D47:K47"/>
    <mergeCell ref="L47:Z47"/>
    <mergeCell ref="B48:C48"/>
    <mergeCell ref="D48:K48"/>
    <mergeCell ref="L48:Z48"/>
    <mergeCell ref="B49:C49"/>
    <mergeCell ref="D49:K49"/>
    <mergeCell ref="L49:Z49"/>
    <mergeCell ref="B43:C43"/>
    <mergeCell ref="D43:K43"/>
    <mergeCell ref="L43:Z43"/>
    <mergeCell ref="B44:C44"/>
    <mergeCell ref="D44:K44"/>
    <mergeCell ref="L44:Z44"/>
    <mergeCell ref="B41:C41"/>
    <mergeCell ref="D41:K41"/>
    <mergeCell ref="L41:Z41"/>
    <mergeCell ref="B42:C42"/>
    <mergeCell ref="D42:K42"/>
    <mergeCell ref="L42:Z42"/>
    <mergeCell ref="B38:C38"/>
    <mergeCell ref="D38:K38"/>
    <mergeCell ref="L38:Z38"/>
    <mergeCell ref="B39:Z39"/>
    <mergeCell ref="B40:C40"/>
    <mergeCell ref="D40:K40"/>
    <mergeCell ref="L40:Z40"/>
    <mergeCell ref="B36:C36"/>
    <mergeCell ref="D36:K36"/>
    <mergeCell ref="L36:Z36"/>
    <mergeCell ref="B37:C37"/>
    <mergeCell ref="D37:K37"/>
    <mergeCell ref="L37:Z37"/>
    <mergeCell ref="B34:C34"/>
    <mergeCell ref="D34:K34"/>
    <mergeCell ref="L34:R34"/>
    <mergeCell ref="T34:Z34"/>
    <mergeCell ref="B35:C35"/>
    <mergeCell ref="D35:K35"/>
    <mergeCell ref="L35:R35"/>
    <mergeCell ref="T35:Z35"/>
    <mergeCell ref="B31:C31"/>
    <mergeCell ref="D31:K31"/>
    <mergeCell ref="L31:Z31"/>
    <mergeCell ref="B32:C32"/>
    <mergeCell ref="D32:Z32"/>
    <mergeCell ref="B33:C33"/>
    <mergeCell ref="D33:K33"/>
    <mergeCell ref="L33:R33"/>
    <mergeCell ref="T33:Z33"/>
    <mergeCell ref="B28:C28"/>
    <mergeCell ref="D28:Z28"/>
    <mergeCell ref="B29:C29"/>
    <mergeCell ref="D29:K29"/>
    <mergeCell ref="L29:Z29"/>
    <mergeCell ref="B30:C30"/>
    <mergeCell ref="D30:Z30"/>
    <mergeCell ref="B25:C25"/>
    <mergeCell ref="D25:K25"/>
    <mergeCell ref="L25:Z25"/>
    <mergeCell ref="B26:C26"/>
    <mergeCell ref="D26:Z26"/>
    <mergeCell ref="B27:C27"/>
    <mergeCell ref="D27:K27"/>
    <mergeCell ref="L27:Z27"/>
    <mergeCell ref="B22:C22"/>
    <mergeCell ref="D22:Z22"/>
    <mergeCell ref="B23:C23"/>
    <mergeCell ref="D23:K23"/>
    <mergeCell ref="L23:Z23"/>
    <mergeCell ref="B24:C24"/>
    <mergeCell ref="D24:Z24"/>
    <mergeCell ref="B19:C19"/>
    <mergeCell ref="D19:K19"/>
    <mergeCell ref="L19:Z19"/>
    <mergeCell ref="B20:C20"/>
    <mergeCell ref="D20:Z20"/>
    <mergeCell ref="B21:C21"/>
    <mergeCell ref="D21:K21"/>
    <mergeCell ref="L21:Z21"/>
    <mergeCell ref="C1:Y2"/>
    <mergeCell ref="B5:Z8"/>
    <mergeCell ref="B11:C11"/>
    <mergeCell ref="D11:K11"/>
    <mergeCell ref="L11:Z11"/>
    <mergeCell ref="B12:Z12"/>
    <mergeCell ref="B46:C46"/>
    <mergeCell ref="D46:K46"/>
    <mergeCell ref="L46:Z46"/>
    <mergeCell ref="B16:C16"/>
    <mergeCell ref="D16:Z16"/>
    <mergeCell ref="B17:C17"/>
    <mergeCell ref="D17:K17"/>
    <mergeCell ref="L17:Z17"/>
    <mergeCell ref="B18:C18"/>
    <mergeCell ref="D18:Z18"/>
    <mergeCell ref="B13:C13"/>
    <mergeCell ref="D13:K13"/>
    <mergeCell ref="L13:Z13"/>
    <mergeCell ref="B14:C14"/>
    <mergeCell ref="D14:Z14"/>
    <mergeCell ref="B15:C15"/>
    <mergeCell ref="D15:K15"/>
    <mergeCell ref="L15:Z15"/>
    <mergeCell ref="B55:C55"/>
    <mergeCell ref="D55:K55"/>
    <mergeCell ref="L55:Z55"/>
    <mergeCell ref="B57:C57"/>
    <mergeCell ref="D57:K57"/>
    <mergeCell ref="L57:Z57"/>
    <mergeCell ref="B59:C59"/>
    <mergeCell ref="D59:K59"/>
    <mergeCell ref="L59:Z59"/>
    <mergeCell ref="B56:C56"/>
    <mergeCell ref="D56:K56"/>
    <mergeCell ref="L56:Z56"/>
    <mergeCell ref="B58:C58"/>
    <mergeCell ref="D58:K58"/>
    <mergeCell ref="L58:Z58"/>
    <mergeCell ref="B85:C85"/>
    <mergeCell ref="D85:K85"/>
    <mergeCell ref="L85:Z85"/>
    <mergeCell ref="B86:C86"/>
    <mergeCell ref="D86:K86"/>
    <mergeCell ref="L86:Z86"/>
    <mergeCell ref="B60:C60"/>
    <mergeCell ref="D60:K60"/>
    <mergeCell ref="L60:Z60"/>
    <mergeCell ref="B62:C62"/>
    <mergeCell ref="D62:K62"/>
    <mergeCell ref="L62:Z62"/>
    <mergeCell ref="B83:C83"/>
    <mergeCell ref="D83:K83"/>
    <mergeCell ref="L83:Z83"/>
    <mergeCell ref="B61:C61"/>
    <mergeCell ref="D61:K61"/>
    <mergeCell ref="L61:Z61"/>
    <mergeCell ref="D64:K64"/>
    <mergeCell ref="B64:C64"/>
    <mergeCell ref="L64:Z64"/>
    <mergeCell ref="D66:K66"/>
    <mergeCell ref="B84:C84"/>
    <mergeCell ref="D84:K84"/>
    <mergeCell ref="L84:Z84"/>
    <mergeCell ref="B65:C65"/>
    <mergeCell ref="D65:K65"/>
    <mergeCell ref="L65:Z65"/>
    <mergeCell ref="B66:C66"/>
    <mergeCell ref="L66:Z66"/>
    <mergeCell ref="B67:C67"/>
    <mergeCell ref="D67:K67"/>
    <mergeCell ref="L67:Z67"/>
    <mergeCell ref="B70:C70"/>
    <mergeCell ref="D70:K70"/>
    <mergeCell ref="L70:Z70"/>
    <mergeCell ref="B71:C71"/>
    <mergeCell ref="D71:K71"/>
    <mergeCell ref="L71:Z71"/>
    <mergeCell ref="B72:C72"/>
    <mergeCell ref="D72:K72"/>
    <mergeCell ref="L72:Z72"/>
    <mergeCell ref="B74:C74"/>
    <mergeCell ref="D74:K74"/>
    <mergeCell ref="L74:Z74"/>
    <mergeCell ref="B75:C75"/>
    <mergeCell ref="D75:K75"/>
    <mergeCell ref="L75:Z75"/>
  </mergeCells>
  <phoneticPr fontId="6"/>
  <conditionalFormatting sqref="B43:Z45">
    <cfRule type="expression" dxfId="18" priority="35">
      <formula>$D$40=$Z$2</formula>
    </cfRule>
  </conditionalFormatting>
  <conditionalFormatting sqref="D58:K58">
    <cfRule type="expression" dxfId="17" priority="30">
      <formula>COUNTIF($L$47:$Z$51,"児童発達支援センター")&gt;0</formula>
    </cfRule>
  </conditionalFormatting>
  <conditionalFormatting sqref="D63:K63">
    <cfRule type="expression" dxfId="16" priority="24">
      <formula>COUNTIF($L$47:$Z$51,"児童発達支援")&gt;0</formula>
    </cfRule>
  </conditionalFormatting>
  <conditionalFormatting sqref="D68:K68">
    <cfRule type="expression" dxfId="15" priority="18">
      <formula>COUNTIF($L$47:$Z$51,"放課後等デイサービス")&gt;0</formula>
    </cfRule>
  </conditionalFormatting>
  <conditionalFormatting sqref="D73:K73">
    <cfRule type="expression" dxfId="14" priority="12">
      <formula>COUNTIF($L$47:$Z$51,"保育所等訪問支援")&gt;0</formula>
    </cfRule>
  </conditionalFormatting>
  <conditionalFormatting sqref="D78:K78">
    <cfRule type="expression" dxfId="13" priority="6">
      <formula>COUNTIF($L$47:$Z$51,"居宅訪問型児童発達支援")&gt;0</formula>
    </cfRule>
  </conditionalFormatting>
  <conditionalFormatting sqref="L43:Z45">
    <cfRule type="expression" dxfId="12" priority="33">
      <formula>$L$43="No★横の、青の網掛け部分を選択願います"</formula>
    </cfRule>
    <cfRule type="expression" dxfId="11" priority="34">
      <formula>$L43="本セルに値を入力下さい。"</formula>
    </cfRule>
  </conditionalFormatting>
  <conditionalFormatting sqref="L58:Z62">
    <cfRule type="expression" dxfId="10" priority="25">
      <formula>COUNTIF($L$47:$Z$51,"児童発達支援センター")&gt;0</formula>
    </cfRule>
  </conditionalFormatting>
  <conditionalFormatting sqref="L63:Z67">
    <cfRule type="expression" dxfId="9" priority="19">
      <formula>COUNTIF($L$47:$Z$51,"児童発達支援")&gt;0</formula>
    </cfRule>
  </conditionalFormatting>
  <conditionalFormatting sqref="L68:Z72">
    <cfRule type="expression" dxfId="8" priority="13">
      <formula>COUNTIF($L$47:$Z$51,"放課後等デイサービス")&gt;0</formula>
    </cfRule>
  </conditionalFormatting>
  <conditionalFormatting sqref="L73:Z77">
    <cfRule type="expression" dxfId="7" priority="7">
      <formula>COUNTIF($L$47:$Z$51,"保育所等訪問支援")&gt;0</formula>
    </cfRule>
  </conditionalFormatting>
  <conditionalFormatting sqref="L78:Z82">
    <cfRule type="expression" dxfId="6" priority="1">
      <formula>COUNTIF($L$47:$Z$51,"居宅訪問型児童発達支援")&gt;0</formula>
    </cfRule>
  </conditionalFormatting>
  <dataValidations count="12">
    <dataValidation imeMode="halfAlpha" allowBlank="1" showInputMessage="1" showErrorMessage="1" sqref="D16:Z16 L15:Z15 L36:Z36 L31:Z31 L56:Z56 L52:Z52 L84:Z84" xr:uid="{00000000-0002-0000-0100-000000000000}"/>
    <dataValidation type="list" allowBlank="1" showInputMessage="1" showErrorMessage="1" sqref="D40:K40" xr:uid="{00000000-0002-0000-0100-000001000000}">
      <formula1>$Z$1:$Z$3</formula1>
    </dataValidation>
    <dataValidation type="list" allowBlank="1" showInputMessage="1" showErrorMessage="1" sqref="L25:Z25" xr:uid="{00000000-0002-0000-0100-000002000000}">
      <formula1>"選択下さい。,地方公共団体,社会福祉法人(社協以外),社会福祉法人(社協),医療法人,民法法人(社団・財団),営利法人,非営利活動法人(NPO),学校法人,農協,生協"</formula1>
    </dataValidation>
    <dataValidation imeMode="halfAlpha" operator="greaterThan" allowBlank="1" showInputMessage="1" showErrorMessage="1" error="全角数字で入力下さい。" sqref="L53:Z53" xr:uid="{00000000-0002-0000-0100-000003000000}"/>
    <dataValidation imeMode="halfAlpha" allowBlank="1" showInputMessage="1" showErrorMessage="1" errorTitle="エラー" sqref="L29:Z29" xr:uid="{00000000-0002-0000-0100-000004000000}"/>
    <dataValidation operator="greaterThanOrEqual" allowBlank="1" showInputMessage="1" showErrorMessage="1" sqref="L54:Z54" xr:uid="{00000000-0002-0000-0100-000005000000}"/>
    <dataValidation type="list" allowBlank="1" showInputMessage="1" showErrorMessage="1" sqref="L47:Z51" xr:uid="{00000000-0002-0000-0100-000006000000}">
      <formula1>"選択して下さい。,児童発達支援センター,児童発達支援,放課後等デイサービス,居宅訪問型児童発達支援,保育所等訪問支援"</formula1>
    </dataValidation>
    <dataValidation type="custom" allowBlank="1" showInputMessage="1" showErrorMessage="1" prompt="★が【異なる】の時、入力できます。" sqref="L43:Z43" xr:uid="{00000000-0002-0000-0100-000007000000}">
      <formula1>D40="異なる"</formula1>
    </dataValidation>
    <dataValidation type="custom" allowBlank="1" showInputMessage="1" showErrorMessage="1" prompt="★が【異なる】の時、入力できます。" sqref="L44:Z44" xr:uid="{00000000-0002-0000-0100-000008000000}">
      <formula1>D40="異なる"</formula1>
    </dataValidation>
    <dataValidation type="custom" allowBlank="1" showInputMessage="1" showErrorMessage="1" prompt="★が【異なる】時、入力できます。" sqref="L45:Z45" xr:uid="{00000000-0002-0000-0100-000009000000}">
      <formula1>D40="異なる"</formula1>
    </dataValidation>
    <dataValidation type="list" allowBlank="1" showInputMessage="1" showErrorMessage="1" sqref="L58:Z58 L63:Z63 L68:Z68 L73:Z73 L78:Z78" xr:uid="{00000000-0002-0000-0100-00000A000000}">
      <formula1>"選択して下さい。,管理者兼務,児童発達支援管理責任者専従"</formula1>
    </dataValidation>
    <dataValidation imeMode="fullKatakana" allowBlank="1" showInputMessage="1" showErrorMessage="1" sqref="L23:Z23 L34:R34 L41:Z41 L55:Z55" xr:uid="{00000000-0002-0000-0100-00000B000000}"/>
  </dataValidations>
  <printOptions horizontalCentered="1" headings="1"/>
  <pageMargins left="0.70866141732283472" right="0.70866141732283472" top="0.74803149606299213" bottom="0.74803149606299213" header="0.31496062992125984" footer="0.31496062992125984"/>
  <pageSetup paperSize="9" scale="96" orientation="portrait" r:id="rId1"/>
  <headerFooter>
    <oddHeader>&amp;R&amp;A</oddHeader>
    <oddFooter>&amp;RR5.11月版</oddFooter>
  </headerFooter>
  <rowBreaks count="1" manualBreakCount="1">
    <brk id="67"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70"/>
  <sheetViews>
    <sheetView showGridLines="0" view="pageBreakPreview" topLeftCell="A22" zoomScale="115" zoomScaleNormal="100" zoomScaleSheetLayoutView="115" workbookViewId="0">
      <selection activeCell="C10" sqref="C10"/>
    </sheetView>
  </sheetViews>
  <sheetFormatPr defaultColWidth="9" defaultRowHeight="13"/>
  <cols>
    <col min="1" max="1" width="2.36328125" style="99" customWidth="1"/>
    <col min="2" max="2" width="1.6328125" style="99" customWidth="1"/>
    <col min="3" max="6" width="4.453125" style="99" customWidth="1"/>
    <col min="7" max="7" width="3.90625" style="99" customWidth="1"/>
    <col min="8" max="9" width="4.453125" style="99" customWidth="1"/>
    <col min="10" max="10" width="3.81640625" style="99" customWidth="1"/>
    <col min="11" max="23" width="4.453125" style="99" customWidth="1"/>
    <col min="24" max="24" width="1.6328125" style="99" customWidth="1"/>
    <col min="25" max="25" width="0.6328125" style="99" customWidth="1"/>
    <col min="26" max="40" width="4.6328125" style="99" customWidth="1"/>
    <col min="41" max="43" width="9" style="99"/>
    <col min="44" max="16384" width="9" style="4"/>
  </cols>
  <sheetData>
    <row r="1" spans="1:25">
      <c r="A1" s="98" t="s">
        <v>35</v>
      </c>
      <c r="B1" s="98"/>
      <c r="C1" s="98"/>
      <c r="D1" s="98"/>
      <c r="E1" s="98"/>
      <c r="F1" s="98"/>
      <c r="G1" s="98"/>
      <c r="H1" s="98"/>
      <c r="I1" s="98"/>
      <c r="J1" s="98"/>
      <c r="K1" s="98"/>
      <c r="L1" s="98"/>
      <c r="M1" s="98"/>
      <c r="N1" s="98"/>
      <c r="O1" s="98"/>
      <c r="P1" s="98"/>
      <c r="Q1" s="98"/>
      <c r="R1" s="98"/>
      <c r="S1" s="98"/>
      <c r="T1" s="98"/>
      <c r="U1" s="98"/>
      <c r="V1" s="98"/>
      <c r="W1" s="98"/>
      <c r="X1" s="98"/>
      <c r="Y1" s="98"/>
    </row>
    <row r="2" spans="1:25" ht="15.75" customHeight="1">
      <c r="A2" s="98" t="s">
        <v>604</v>
      </c>
      <c r="B2" s="100"/>
      <c r="C2" s="100"/>
      <c r="D2" s="100"/>
      <c r="E2" s="100"/>
      <c r="F2" s="100"/>
      <c r="G2" s="100"/>
      <c r="H2" s="100"/>
      <c r="I2" s="100"/>
      <c r="J2" s="100"/>
      <c r="K2" s="100"/>
      <c r="L2" s="100"/>
      <c r="M2" s="100"/>
      <c r="N2" s="100"/>
      <c r="O2" s="100"/>
      <c r="P2" s="100"/>
      <c r="Q2" s="100"/>
      <c r="R2" s="100"/>
      <c r="S2" s="100"/>
      <c r="T2" s="100"/>
      <c r="U2" s="100"/>
      <c r="V2" s="100"/>
      <c r="W2" s="100"/>
      <c r="X2" s="100"/>
      <c r="Y2" s="98"/>
    </row>
    <row r="3" spans="1:25" ht="13.5" thickBot="1">
      <c r="A3" s="98"/>
      <c r="B3" s="101"/>
      <c r="C3" s="1143"/>
      <c r="D3" s="1143"/>
      <c r="E3" s="1143"/>
      <c r="F3" s="98"/>
      <c r="G3" s="98"/>
      <c r="H3" s="98"/>
      <c r="I3" s="98"/>
      <c r="J3" s="98"/>
      <c r="K3" s="98"/>
      <c r="L3" s="98"/>
      <c r="M3" s="98"/>
      <c r="N3" s="98"/>
      <c r="O3" s="98"/>
      <c r="P3" s="98"/>
      <c r="Q3" s="98"/>
      <c r="R3" s="98"/>
      <c r="S3" s="98"/>
      <c r="T3" s="98"/>
      <c r="U3" s="98"/>
      <c r="V3" s="98"/>
      <c r="W3" s="98"/>
      <c r="X3" s="102"/>
      <c r="Y3" s="98"/>
    </row>
    <row r="4" spans="1:25" ht="14" thickTop="1" thickBot="1">
      <c r="A4" s="98"/>
      <c r="B4" s="101"/>
      <c r="C4" s="98"/>
      <c r="D4" s="98"/>
      <c r="E4" s="98"/>
      <c r="F4" s="98"/>
      <c r="G4" s="98"/>
      <c r="H4" s="98"/>
      <c r="I4" s="98"/>
      <c r="J4" s="98"/>
      <c r="K4" s="98"/>
      <c r="L4" s="98"/>
      <c r="M4" s="98"/>
      <c r="N4" s="98"/>
      <c r="O4" s="98"/>
      <c r="P4" s="98"/>
      <c r="R4" s="1171" t="s">
        <v>266</v>
      </c>
      <c r="S4" s="1172"/>
      <c r="T4" s="1173"/>
      <c r="U4" s="1144"/>
      <c r="V4" s="1145"/>
      <c r="W4" s="1146"/>
      <c r="X4" s="103"/>
      <c r="Y4" s="98"/>
    </row>
    <row r="5" spans="1:25" ht="13.5" thickTop="1">
      <c r="A5" s="98"/>
      <c r="B5" s="101"/>
      <c r="C5" s="98"/>
      <c r="D5" s="98"/>
      <c r="E5" s="98"/>
      <c r="F5" s="98"/>
      <c r="G5" s="98"/>
      <c r="H5" s="98"/>
      <c r="I5" s="98"/>
      <c r="J5" s="98"/>
      <c r="K5" s="98"/>
      <c r="L5" s="98"/>
      <c r="M5" s="98"/>
      <c r="N5" s="98"/>
      <c r="O5" s="98"/>
      <c r="P5" s="98"/>
      <c r="Q5" s="98"/>
      <c r="R5" s="98"/>
      <c r="S5" s="98"/>
      <c r="T5" s="98"/>
      <c r="U5" s="98"/>
      <c r="V5" s="98"/>
      <c r="W5" s="98"/>
      <c r="X5" s="102"/>
      <c r="Y5" s="98"/>
    </row>
    <row r="6" spans="1:25">
      <c r="A6" s="98"/>
      <c r="B6" s="101"/>
      <c r="C6" s="98"/>
      <c r="D6" s="98"/>
      <c r="E6" s="98"/>
      <c r="F6" s="98"/>
      <c r="G6" s="98"/>
      <c r="H6" s="104"/>
      <c r="I6" s="98"/>
      <c r="J6" s="98"/>
      <c r="K6" s="98"/>
      <c r="L6" s="98"/>
      <c r="M6" s="98"/>
      <c r="N6" s="98"/>
      <c r="O6" s="98"/>
      <c r="P6" s="98"/>
      <c r="Q6" s="98"/>
      <c r="R6" s="98"/>
      <c r="S6" s="98"/>
      <c r="T6" s="98"/>
      <c r="U6" s="98"/>
      <c r="V6" s="98"/>
      <c r="W6" s="98"/>
      <c r="X6" s="102"/>
      <c r="Y6" s="98"/>
    </row>
    <row r="7" spans="1:25">
      <c r="A7" s="98"/>
      <c r="B7" s="101"/>
      <c r="C7" s="98"/>
      <c r="D7" s="98"/>
      <c r="E7" s="98"/>
      <c r="F7" s="98"/>
      <c r="G7" s="98"/>
      <c r="H7" s="98"/>
      <c r="J7" s="98" t="s">
        <v>1452</v>
      </c>
      <c r="K7" s="98"/>
      <c r="M7" s="98"/>
      <c r="N7" s="98"/>
      <c r="O7" s="98"/>
      <c r="P7" s="98"/>
      <c r="Q7" s="98"/>
      <c r="R7" s="98"/>
      <c r="S7" s="98"/>
      <c r="T7" s="98"/>
      <c r="U7" s="98"/>
      <c r="V7" s="98"/>
      <c r="W7" s="98"/>
      <c r="X7" s="102"/>
      <c r="Y7" s="98"/>
    </row>
    <row r="8" spans="1:25">
      <c r="A8" s="98"/>
      <c r="B8" s="101"/>
      <c r="C8" s="98"/>
      <c r="D8" s="98"/>
      <c r="E8" s="98"/>
      <c r="F8" s="98"/>
      <c r="G8" s="98"/>
      <c r="H8" s="98"/>
      <c r="I8" s="98"/>
      <c r="J8" s="98"/>
      <c r="K8" s="98"/>
      <c r="L8" s="98"/>
      <c r="M8" s="98"/>
      <c r="N8" s="98"/>
      <c r="O8" s="98"/>
      <c r="P8" s="98"/>
      <c r="Q8" s="98"/>
      <c r="R8" s="98"/>
      <c r="S8" s="98"/>
      <c r="T8" s="98"/>
      <c r="U8" s="98"/>
      <c r="V8" s="98"/>
      <c r="W8" s="98"/>
      <c r="X8" s="102"/>
      <c r="Y8" s="98"/>
    </row>
    <row r="9" spans="1:25">
      <c r="A9" s="98"/>
      <c r="B9" s="101"/>
      <c r="C9" s="98"/>
      <c r="D9" s="98"/>
      <c r="E9" s="98"/>
      <c r="F9" s="98"/>
      <c r="G9" s="98"/>
      <c r="H9" s="98"/>
      <c r="I9" s="98"/>
      <c r="J9" s="98"/>
      <c r="K9" s="98"/>
      <c r="L9" s="98"/>
      <c r="M9" s="98"/>
      <c r="N9" s="98"/>
      <c r="O9" s="98"/>
      <c r="P9" s="98"/>
      <c r="Q9" s="98"/>
      <c r="R9" s="98"/>
      <c r="S9" s="98"/>
      <c r="T9" s="1174" t="str">
        <f>IF(基本情報入力シート!L13="","年　　　月　　　日　",EDATE(基本情報入力シート!L13,-2))</f>
        <v>年　　　月　　　日　</v>
      </c>
      <c r="U9" s="1174"/>
      <c r="V9" s="1174"/>
      <c r="W9" s="1174"/>
      <c r="X9" s="102"/>
      <c r="Y9" s="98"/>
    </row>
    <row r="10" spans="1:25">
      <c r="A10" s="98"/>
      <c r="B10" s="101"/>
      <c r="C10" s="105" t="s">
        <v>1465</v>
      </c>
      <c r="D10" s="98"/>
      <c r="E10" s="98"/>
      <c r="F10" s="98"/>
      <c r="G10" s="98"/>
      <c r="H10" s="98"/>
      <c r="I10" s="98"/>
      <c r="J10" s="98"/>
      <c r="K10" s="98"/>
      <c r="L10" s="98"/>
      <c r="M10" s="98"/>
      <c r="N10" s="98"/>
      <c r="O10" s="98"/>
      <c r="P10" s="98"/>
      <c r="Q10" s="98"/>
      <c r="R10" s="98"/>
      <c r="S10" s="98"/>
      <c r="T10" s="98"/>
      <c r="U10" s="98"/>
      <c r="V10" s="98"/>
      <c r="W10" s="98"/>
      <c r="X10" s="102"/>
      <c r="Y10" s="98"/>
    </row>
    <row r="11" spans="1:25" ht="40.5" customHeight="1">
      <c r="A11" s="98"/>
      <c r="B11" s="101"/>
      <c r="C11" s="98"/>
      <c r="D11" s="98"/>
      <c r="E11" s="98"/>
      <c r="F11" s="98"/>
      <c r="G11" s="98"/>
      <c r="H11" s="98"/>
      <c r="I11" s="98"/>
      <c r="J11" s="98"/>
      <c r="K11" s="98"/>
      <c r="L11" s="98" t="s">
        <v>605</v>
      </c>
      <c r="M11" s="98"/>
      <c r="N11" s="98"/>
      <c r="O11" s="98" t="s">
        <v>250</v>
      </c>
      <c r="P11" s="98"/>
      <c r="Q11" s="1183" t="str">
        <f>CONCATENATE(TEXT(基本情報入力シート!L15,"#"),CHAR(10),TEXT(基本情報入力シート!L17,"#"),CHAR(10),TEXT(基本情報入力シート!L19,"#"))</f>
        <v xml:space="preserve">
</v>
      </c>
      <c r="R11" s="1183"/>
      <c r="S11" s="1183"/>
      <c r="T11" s="1183"/>
      <c r="U11" s="1183"/>
      <c r="V11" s="1183"/>
      <c r="W11" s="1183"/>
      <c r="X11" s="102"/>
      <c r="Y11" s="98"/>
    </row>
    <row r="12" spans="1:25" ht="13.5" customHeight="1">
      <c r="A12" s="98"/>
      <c r="B12" s="101"/>
      <c r="C12" s="98"/>
      <c r="D12" s="98"/>
      <c r="E12" s="98"/>
      <c r="F12" s="98"/>
      <c r="G12" s="98"/>
      <c r="H12" s="98"/>
      <c r="I12" s="98"/>
      <c r="J12" s="98"/>
      <c r="K12" s="98"/>
      <c r="L12" s="98" t="s">
        <v>300</v>
      </c>
      <c r="M12" s="98"/>
      <c r="N12" s="98"/>
      <c r="O12" s="98" t="s">
        <v>606</v>
      </c>
      <c r="P12" s="98"/>
      <c r="Q12" s="1183" t="str">
        <f>TEXT(基本情報入力シート!L21,"#")</f>
        <v/>
      </c>
      <c r="R12" s="1183"/>
      <c r="S12" s="1183"/>
      <c r="T12" s="1183"/>
      <c r="U12" s="1183"/>
      <c r="V12" s="1183"/>
      <c r="W12" s="106"/>
      <c r="X12" s="102"/>
      <c r="Y12" s="98"/>
    </row>
    <row r="13" spans="1:25">
      <c r="A13" s="98"/>
      <c r="B13" s="101"/>
      <c r="C13" s="98"/>
      <c r="D13" s="98"/>
      <c r="E13" s="98"/>
      <c r="F13" s="98"/>
      <c r="G13" s="98"/>
      <c r="H13" s="98"/>
      <c r="I13" s="98"/>
      <c r="J13" s="98"/>
      <c r="K13" s="98"/>
      <c r="L13" s="98"/>
      <c r="M13" s="98"/>
      <c r="N13" s="98"/>
      <c r="O13" s="98" t="s">
        <v>302</v>
      </c>
      <c r="P13" s="98"/>
      <c r="Q13" s="1175" t="str">
        <f>TEXT(基本情報入力シート!L35,"#")</f>
        <v/>
      </c>
      <c r="R13" s="1175"/>
      <c r="S13" s="1175"/>
      <c r="T13" s="1175"/>
      <c r="U13" s="1175"/>
      <c r="V13" s="1175"/>
      <c r="W13" s="98"/>
      <c r="X13" s="102"/>
      <c r="Y13" s="98"/>
    </row>
    <row r="14" spans="1:25">
      <c r="A14" s="98"/>
      <c r="B14" s="101"/>
      <c r="C14" s="98"/>
      <c r="D14" s="98"/>
      <c r="E14" s="98"/>
      <c r="F14" s="98"/>
      <c r="G14" s="98"/>
      <c r="H14" s="98"/>
      <c r="I14" s="98"/>
      <c r="J14" s="98"/>
      <c r="K14" s="98"/>
      <c r="L14" s="98"/>
      <c r="M14" s="98"/>
      <c r="N14" s="98"/>
      <c r="O14" s="98"/>
      <c r="P14" s="98"/>
      <c r="Q14" s="98"/>
      <c r="R14" s="98"/>
      <c r="S14" s="98"/>
      <c r="T14" s="98"/>
      <c r="U14" s="98"/>
      <c r="V14" s="98"/>
      <c r="W14" s="98"/>
      <c r="X14" s="102"/>
      <c r="Y14" s="98"/>
    </row>
    <row r="15" spans="1:25" ht="13.5" customHeight="1">
      <c r="A15" s="98"/>
      <c r="B15" s="101"/>
      <c r="C15" s="1193" t="s">
        <v>1464</v>
      </c>
      <c r="D15" s="1193"/>
      <c r="E15" s="1193"/>
      <c r="F15" s="1193"/>
      <c r="G15" s="1193"/>
      <c r="H15" s="1193"/>
      <c r="I15" s="1193"/>
      <c r="J15" s="1193"/>
      <c r="K15" s="1193"/>
      <c r="L15" s="1193"/>
      <c r="M15" s="1193"/>
      <c r="N15" s="1193"/>
      <c r="O15" s="1193"/>
      <c r="P15" s="1193"/>
      <c r="Q15" s="1193"/>
      <c r="R15" s="1193"/>
      <c r="S15" s="1193"/>
      <c r="T15" s="1193"/>
      <c r="U15" s="1193"/>
      <c r="V15" s="1193"/>
      <c r="W15" s="1193"/>
      <c r="X15" s="102"/>
      <c r="Y15" s="98"/>
    </row>
    <row r="16" spans="1:25">
      <c r="A16" s="98"/>
      <c r="B16" s="101"/>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02"/>
      <c r="Y16" s="98"/>
    </row>
    <row r="17" spans="1:25">
      <c r="A17" s="98"/>
      <c r="B17" s="101"/>
      <c r="C17" s="107"/>
      <c r="D17" s="107"/>
      <c r="E17" s="107"/>
      <c r="F17" s="107"/>
      <c r="G17" s="107"/>
      <c r="H17" s="107"/>
      <c r="I17" s="107"/>
      <c r="J17" s="107"/>
      <c r="K17" s="107"/>
      <c r="L17" s="107"/>
      <c r="M17" s="107"/>
      <c r="N17" s="107"/>
      <c r="O17" s="107"/>
      <c r="P17" s="107"/>
      <c r="Q17" s="107"/>
      <c r="R17" s="107"/>
      <c r="S17" s="107"/>
      <c r="T17" s="107"/>
      <c r="U17" s="107"/>
      <c r="V17" s="107"/>
      <c r="W17" s="107"/>
      <c r="X17" s="102"/>
      <c r="Y17" s="98"/>
    </row>
    <row r="18" spans="1:25" ht="13.5" thickBot="1">
      <c r="A18" s="98"/>
      <c r="B18" s="101"/>
      <c r="C18" s="108"/>
      <c r="D18" s="108"/>
      <c r="E18" s="108"/>
      <c r="F18" s="108"/>
      <c r="G18" s="108"/>
      <c r="H18" s="108"/>
      <c r="I18" s="108"/>
      <c r="J18" s="108"/>
      <c r="K18" s="108"/>
      <c r="L18" s="108"/>
      <c r="M18" s="108"/>
      <c r="N18" s="108"/>
      <c r="O18" s="108"/>
      <c r="P18" s="109"/>
      <c r="Q18" s="109"/>
      <c r="R18" s="109"/>
      <c r="S18" s="109"/>
      <c r="T18" s="109"/>
      <c r="U18" s="110"/>
      <c r="V18" s="110"/>
      <c r="W18" s="110"/>
      <c r="X18" s="102"/>
      <c r="Y18" s="98"/>
    </row>
    <row r="19" spans="1:25" ht="13.5" thickTop="1">
      <c r="A19" s="98"/>
      <c r="B19" s="101"/>
      <c r="C19" s="1150" t="s">
        <v>298</v>
      </c>
      <c r="D19" s="1152" t="s">
        <v>38</v>
      </c>
      <c r="E19" s="1153"/>
      <c r="F19" s="1153"/>
      <c r="G19" s="1154"/>
      <c r="H19" s="1194" t="str">
        <f>TEXT(基本情報入力シート!L23,"#")</f>
        <v/>
      </c>
      <c r="I19" s="1195"/>
      <c r="J19" s="1195"/>
      <c r="K19" s="1195"/>
      <c r="L19" s="1195"/>
      <c r="M19" s="1195"/>
      <c r="N19" s="1195"/>
      <c r="O19" s="1195"/>
      <c r="P19" s="1195"/>
      <c r="Q19" s="1195"/>
      <c r="R19" s="1195"/>
      <c r="S19" s="1195"/>
      <c r="T19" s="1195"/>
      <c r="U19" s="1195"/>
      <c r="V19" s="1195"/>
      <c r="W19" s="1196"/>
      <c r="X19" s="102"/>
      <c r="Y19" s="98"/>
    </row>
    <row r="20" spans="1:25">
      <c r="A20" s="98"/>
      <c r="B20" s="101"/>
      <c r="C20" s="1151"/>
      <c r="D20" s="1158" t="s">
        <v>277</v>
      </c>
      <c r="E20" s="1159"/>
      <c r="F20" s="1159"/>
      <c r="G20" s="1160"/>
      <c r="H20" s="1184" t="str">
        <f>TEXT(基本情報入力シート!L21,"#")</f>
        <v/>
      </c>
      <c r="I20" s="1185"/>
      <c r="J20" s="1185"/>
      <c r="K20" s="1185"/>
      <c r="L20" s="1185"/>
      <c r="M20" s="1185"/>
      <c r="N20" s="1185"/>
      <c r="O20" s="1185"/>
      <c r="P20" s="1185"/>
      <c r="Q20" s="1185"/>
      <c r="R20" s="1185"/>
      <c r="S20" s="1185"/>
      <c r="T20" s="1185"/>
      <c r="U20" s="1185"/>
      <c r="V20" s="1185"/>
      <c r="W20" s="1186"/>
      <c r="X20" s="102"/>
      <c r="Y20" s="98"/>
    </row>
    <row r="21" spans="1:25">
      <c r="A21" s="98"/>
      <c r="B21" s="101"/>
      <c r="C21" s="1151"/>
      <c r="D21" s="1164"/>
      <c r="E21" s="1165"/>
      <c r="F21" s="1165"/>
      <c r="G21" s="1166"/>
      <c r="H21" s="1187"/>
      <c r="I21" s="1188"/>
      <c r="J21" s="1188"/>
      <c r="K21" s="1188"/>
      <c r="L21" s="1188"/>
      <c r="M21" s="1188"/>
      <c r="N21" s="1188"/>
      <c r="O21" s="1188"/>
      <c r="P21" s="1188"/>
      <c r="Q21" s="1188"/>
      <c r="R21" s="1188"/>
      <c r="S21" s="1188"/>
      <c r="T21" s="1188"/>
      <c r="U21" s="1188"/>
      <c r="V21" s="1188"/>
      <c r="W21" s="1189"/>
      <c r="X21" s="102"/>
      <c r="Y21" s="98"/>
    </row>
    <row r="22" spans="1:25">
      <c r="A22" s="98"/>
      <c r="B22" s="101"/>
      <c r="C22" s="1151"/>
      <c r="D22" s="1158" t="s">
        <v>278</v>
      </c>
      <c r="E22" s="1159"/>
      <c r="F22" s="1159"/>
      <c r="G22" s="1160"/>
      <c r="H22" s="1190" t="str">
        <f>IF(TEXT(基本情報入力シート!L15,"#")="","（郵便番号　　　　　－　　　　　）",CONCATENATE("（郵便番号　",ASC(TEXT(基本情報入力シート!L15,"#")),"）"))</f>
        <v>（郵便番号　　　　　－　　　　　）</v>
      </c>
      <c r="I22" s="1191"/>
      <c r="J22" s="1191"/>
      <c r="K22" s="1191"/>
      <c r="L22" s="1191"/>
      <c r="M22" s="1191"/>
      <c r="N22" s="1191"/>
      <c r="O22" s="1191"/>
      <c r="P22" s="1191"/>
      <c r="Q22" s="1191"/>
      <c r="R22" s="1191"/>
      <c r="S22" s="1191"/>
      <c r="T22" s="1191"/>
      <c r="U22" s="1191"/>
      <c r="V22" s="1191"/>
      <c r="W22" s="1192"/>
      <c r="X22" s="102"/>
      <c r="Y22" s="98"/>
    </row>
    <row r="23" spans="1:25">
      <c r="A23" s="98"/>
      <c r="B23" s="101"/>
      <c r="C23" s="1151"/>
      <c r="D23" s="1161"/>
      <c r="E23" s="1162"/>
      <c r="F23" s="1162"/>
      <c r="G23" s="1163"/>
      <c r="H23" s="1167" t="str">
        <f>IF(TEXT(基本情報入力シート!L17,"#")="","　　　　　　　都道　　　　　　　郡・市　　　　　　　町・村",TEXT(基本情報入力シート!L17,"#"))</f>
        <v>　　　　　　　都道　　　　　　　郡・市　　　　　　　町・村</v>
      </c>
      <c r="I23" s="1168"/>
      <c r="J23" s="1168"/>
      <c r="K23" s="1168"/>
      <c r="L23" s="1168"/>
      <c r="M23" s="1168"/>
      <c r="N23" s="1168"/>
      <c r="O23" s="1168"/>
      <c r="P23" s="1168"/>
      <c r="Q23" s="1168"/>
      <c r="R23" s="1168"/>
      <c r="S23" s="1168"/>
      <c r="T23" s="1168"/>
      <c r="U23" s="1168"/>
      <c r="V23" s="1168"/>
      <c r="W23" s="1169"/>
      <c r="X23" s="102"/>
      <c r="Y23" s="98"/>
    </row>
    <row r="24" spans="1:25">
      <c r="A24" s="98"/>
      <c r="B24" s="101"/>
      <c r="C24" s="1151"/>
      <c r="D24" s="1164"/>
      <c r="E24" s="1165"/>
      <c r="F24" s="1165"/>
      <c r="G24" s="1166"/>
      <c r="H24" s="1147" t="str">
        <f>IF(TEXT(基本情報入力シート!L17,"#")="","　　　　　　　府県　　　　　　　区",TEXT(基本情報入力シート!L19,"#"))</f>
        <v>　　　　　　　府県　　　　　　　区</v>
      </c>
      <c r="I24" s="1148"/>
      <c r="J24" s="1148"/>
      <c r="K24" s="1148"/>
      <c r="L24" s="1148"/>
      <c r="M24" s="1148"/>
      <c r="N24" s="1148"/>
      <c r="O24" s="1148"/>
      <c r="P24" s="1148"/>
      <c r="Q24" s="1148"/>
      <c r="R24" s="1148"/>
      <c r="S24" s="1148"/>
      <c r="T24" s="1148"/>
      <c r="U24" s="1148"/>
      <c r="V24" s="1148"/>
      <c r="W24" s="1149"/>
      <c r="X24" s="102"/>
      <c r="Y24" s="98"/>
    </row>
    <row r="25" spans="1:25">
      <c r="A25" s="98"/>
      <c r="B25" s="101"/>
      <c r="C25" s="1151"/>
      <c r="D25" s="1180" t="s">
        <v>279</v>
      </c>
      <c r="E25" s="1181"/>
      <c r="F25" s="1181"/>
      <c r="G25" s="1182"/>
      <c r="H25" s="1155" t="str">
        <f>TEXT(基本情報入力シート!L25,"#")</f>
        <v/>
      </c>
      <c r="I25" s="1156"/>
      <c r="J25" s="1156"/>
      <c r="K25" s="1156"/>
      <c r="L25" s="1156"/>
      <c r="M25" s="1156"/>
      <c r="N25" s="1170"/>
      <c r="O25" s="1176" t="s">
        <v>280</v>
      </c>
      <c r="P25" s="1177"/>
      <c r="Q25" s="1178"/>
      <c r="R25" s="1155" t="str">
        <f>TEXT(基本情報入力シート!L27,"#")</f>
        <v/>
      </c>
      <c r="S25" s="1156"/>
      <c r="T25" s="1156"/>
      <c r="U25" s="1156"/>
      <c r="V25" s="1156"/>
      <c r="W25" s="1157"/>
      <c r="X25" s="102"/>
      <c r="Y25" s="98"/>
    </row>
    <row r="26" spans="1:25">
      <c r="A26" s="98"/>
      <c r="B26" s="101"/>
      <c r="C26" s="1151"/>
      <c r="D26" s="1176" t="s">
        <v>236</v>
      </c>
      <c r="E26" s="1177"/>
      <c r="F26" s="1177"/>
      <c r="G26" s="1178"/>
      <c r="H26" s="1155" t="str">
        <f>TEXT(基本情報入力シート!L29,"#")</f>
        <v/>
      </c>
      <c r="I26" s="1156"/>
      <c r="J26" s="1156"/>
      <c r="K26" s="1156"/>
      <c r="L26" s="1156"/>
      <c r="M26" s="1156"/>
      <c r="N26" s="1170"/>
      <c r="O26" s="1179" t="s">
        <v>282</v>
      </c>
      <c r="P26" s="1179"/>
      <c r="Q26" s="1179"/>
      <c r="R26" s="1155" t="str">
        <f>TEXT(基本情報入力シート!L31,"#")</f>
        <v/>
      </c>
      <c r="S26" s="1156"/>
      <c r="T26" s="1156"/>
      <c r="U26" s="1156"/>
      <c r="V26" s="1156"/>
      <c r="W26" s="1157"/>
      <c r="X26" s="102"/>
      <c r="Y26" s="98"/>
    </row>
    <row r="27" spans="1:25">
      <c r="A27" s="98"/>
      <c r="B27" s="101"/>
      <c r="C27" s="1151"/>
      <c r="D27" s="1158" t="s">
        <v>283</v>
      </c>
      <c r="E27" s="1159"/>
      <c r="F27" s="1159"/>
      <c r="G27" s="1160"/>
      <c r="H27" s="1158" t="s">
        <v>284</v>
      </c>
      <c r="I27" s="1159"/>
      <c r="J27" s="1160"/>
      <c r="K27" s="1264"/>
      <c r="L27" s="1265"/>
      <c r="M27" s="1265"/>
      <c r="N27" s="1266"/>
      <c r="O27" s="1158" t="s">
        <v>39</v>
      </c>
      <c r="P27" s="1159"/>
      <c r="Q27" s="1160"/>
      <c r="R27" s="1260" t="str">
        <f>TEXT(基本情報入力シート!L34,"#")</f>
        <v/>
      </c>
      <c r="S27" s="1258"/>
      <c r="T27" s="1258"/>
      <c r="U27" s="1258"/>
      <c r="V27" s="1258"/>
      <c r="W27" s="1259"/>
      <c r="X27" s="102"/>
      <c r="Y27" s="98"/>
    </row>
    <row r="28" spans="1:25">
      <c r="A28" s="98"/>
      <c r="B28" s="101"/>
      <c r="C28" s="1151"/>
      <c r="D28" s="1164"/>
      <c r="E28" s="1165"/>
      <c r="F28" s="1165"/>
      <c r="G28" s="1166"/>
      <c r="H28" s="1164"/>
      <c r="I28" s="1165"/>
      <c r="J28" s="1166"/>
      <c r="K28" s="1261" t="str">
        <f>TEXT(基本情報入力シート!L33,"#")</f>
        <v/>
      </c>
      <c r="L28" s="1262"/>
      <c r="M28" s="1262"/>
      <c r="N28" s="1263"/>
      <c r="O28" s="1267" t="s">
        <v>285</v>
      </c>
      <c r="P28" s="1268"/>
      <c r="Q28" s="1269"/>
      <c r="R28" s="1261" t="str">
        <f>TEXT(基本情報入力シート!L35,"#")</f>
        <v/>
      </c>
      <c r="S28" s="1262"/>
      <c r="T28" s="1262"/>
      <c r="U28" s="1262"/>
      <c r="V28" s="1262"/>
      <c r="W28" s="1270"/>
      <c r="X28" s="102"/>
      <c r="Y28" s="98"/>
    </row>
    <row r="29" spans="1:25">
      <c r="A29" s="98"/>
      <c r="B29" s="101"/>
      <c r="C29" s="1151"/>
      <c r="D29" s="1158" t="s">
        <v>286</v>
      </c>
      <c r="E29" s="1159"/>
      <c r="F29" s="1159"/>
      <c r="G29" s="1160"/>
      <c r="H29" s="1190" t="str">
        <f>IF(TEXT(基本情報入力シート!L36,"#")="","（郵便番号　　　　　－　　　　　）",CONCATENATE("（郵便番号　",TEXT(基本情報入力シート!L36,"#"),"）"))</f>
        <v>（郵便番号　　　　　－　　　　　）</v>
      </c>
      <c r="I29" s="1191"/>
      <c r="J29" s="1191"/>
      <c r="K29" s="1191"/>
      <c r="L29" s="1191"/>
      <c r="M29" s="1191"/>
      <c r="N29" s="1191"/>
      <c r="O29" s="1191"/>
      <c r="P29" s="1191"/>
      <c r="Q29" s="1191"/>
      <c r="R29" s="1191"/>
      <c r="S29" s="1191"/>
      <c r="T29" s="1191"/>
      <c r="U29" s="1191"/>
      <c r="V29" s="1191"/>
      <c r="W29" s="1192"/>
      <c r="X29" s="102"/>
      <c r="Y29" s="98"/>
    </row>
    <row r="30" spans="1:25">
      <c r="A30" s="98"/>
      <c r="B30" s="101"/>
      <c r="C30" s="1151"/>
      <c r="D30" s="1161"/>
      <c r="E30" s="1162"/>
      <c r="F30" s="1162"/>
      <c r="G30" s="1163"/>
      <c r="H30" s="1167" t="str">
        <f>IF(TEXT(基本情報入力シート!L37,"#")="","　　　　　　　都道　　　　　　　郡・市　　　　　　　町・村",TEXT(基本情報入力シート!L37,"#"))</f>
        <v>　　　　　　　都道　　　　　　　郡・市　　　　　　　町・村</v>
      </c>
      <c r="I30" s="1168"/>
      <c r="J30" s="1168"/>
      <c r="K30" s="1168"/>
      <c r="L30" s="1168"/>
      <c r="M30" s="1168"/>
      <c r="N30" s="1168"/>
      <c r="O30" s="1168"/>
      <c r="P30" s="1168"/>
      <c r="Q30" s="1168"/>
      <c r="R30" s="1168"/>
      <c r="S30" s="1168"/>
      <c r="T30" s="1168"/>
      <c r="U30" s="1168"/>
      <c r="V30" s="1168"/>
      <c r="W30" s="1169"/>
      <c r="X30" s="102"/>
      <c r="Y30" s="98"/>
    </row>
    <row r="31" spans="1:25">
      <c r="A31" s="98"/>
      <c r="B31" s="101"/>
      <c r="C31" s="1151"/>
      <c r="D31" s="1164"/>
      <c r="E31" s="1165"/>
      <c r="F31" s="1165"/>
      <c r="G31" s="1166"/>
      <c r="H31" s="1147" t="str">
        <f>IF(TEXT(基本情報入力シート!L37,"#")="","　　　　　　　府県　　　　　　　区",TEXT(基本情報入力シート!L38,"#"))</f>
        <v>　　　　　　　府県　　　　　　　区</v>
      </c>
      <c r="I31" s="1148"/>
      <c r="J31" s="1148"/>
      <c r="K31" s="1148"/>
      <c r="L31" s="1148"/>
      <c r="M31" s="1148"/>
      <c r="N31" s="1148"/>
      <c r="O31" s="1148"/>
      <c r="P31" s="1148"/>
      <c r="Q31" s="1148"/>
      <c r="R31" s="1148"/>
      <c r="S31" s="1148"/>
      <c r="T31" s="1148"/>
      <c r="U31" s="1148"/>
      <c r="V31" s="1148"/>
      <c r="W31" s="1149"/>
      <c r="X31" s="102"/>
      <c r="Y31" s="98"/>
    </row>
    <row r="32" spans="1:25">
      <c r="A32" s="98"/>
      <c r="B32" s="101"/>
      <c r="C32" s="1200" t="s">
        <v>315</v>
      </c>
      <c r="D32" s="1176" t="s">
        <v>39</v>
      </c>
      <c r="E32" s="1177"/>
      <c r="F32" s="1177"/>
      <c r="G32" s="1178"/>
      <c r="H32" s="1257" t="str">
        <f>TEXT(基本情報入力シート!L41,"#")</f>
        <v/>
      </c>
      <c r="I32" s="1258"/>
      <c r="J32" s="1258"/>
      <c r="K32" s="1258"/>
      <c r="L32" s="1258"/>
      <c r="M32" s="1258"/>
      <c r="N32" s="1258"/>
      <c r="O32" s="1258"/>
      <c r="P32" s="1258"/>
      <c r="Q32" s="1258"/>
      <c r="R32" s="1258"/>
      <c r="S32" s="1258"/>
      <c r="T32" s="1258"/>
      <c r="U32" s="1258"/>
      <c r="V32" s="1258"/>
      <c r="W32" s="1259"/>
      <c r="X32" s="102"/>
      <c r="Y32" s="98"/>
    </row>
    <row r="33" spans="1:25">
      <c r="A33" s="98"/>
      <c r="B33" s="101"/>
      <c r="C33" s="1201"/>
      <c r="D33" s="1230" t="s">
        <v>287</v>
      </c>
      <c r="E33" s="1231"/>
      <c r="F33" s="1231"/>
      <c r="G33" s="1232"/>
      <c r="H33" s="1184" t="str">
        <f>TEXT(基本情報入力シート!L42,"#")</f>
        <v/>
      </c>
      <c r="I33" s="1185"/>
      <c r="J33" s="1185"/>
      <c r="K33" s="1185"/>
      <c r="L33" s="1185"/>
      <c r="M33" s="1185"/>
      <c r="N33" s="1185"/>
      <c r="O33" s="1185"/>
      <c r="P33" s="1185"/>
      <c r="Q33" s="1185"/>
      <c r="R33" s="1185"/>
      <c r="S33" s="1185"/>
      <c r="T33" s="1185"/>
      <c r="U33" s="1185"/>
      <c r="V33" s="1185"/>
      <c r="W33" s="1186"/>
      <c r="X33" s="102"/>
      <c r="Y33" s="98"/>
    </row>
    <row r="34" spans="1:25">
      <c r="A34" s="98"/>
      <c r="B34" s="101"/>
      <c r="C34" s="1201"/>
      <c r="D34" s="1233"/>
      <c r="E34" s="1234"/>
      <c r="F34" s="1234"/>
      <c r="G34" s="1235"/>
      <c r="H34" s="1187"/>
      <c r="I34" s="1188"/>
      <c r="J34" s="1188"/>
      <c r="K34" s="1188"/>
      <c r="L34" s="1188"/>
      <c r="M34" s="1188"/>
      <c r="N34" s="1188"/>
      <c r="O34" s="1188"/>
      <c r="P34" s="1188"/>
      <c r="Q34" s="1188"/>
      <c r="R34" s="1188"/>
      <c r="S34" s="1188"/>
      <c r="T34" s="1188"/>
      <c r="U34" s="1188"/>
      <c r="V34" s="1188"/>
      <c r="W34" s="1189"/>
      <c r="X34" s="102"/>
      <c r="Y34" s="98"/>
    </row>
    <row r="35" spans="1:25">
      <c r="A35" s="98"/>
      <c r="B35" s="101"/>
      <c r="C35" s="1201"/>
      <c r="D35" s="1203" t="s">
        <v>314</v>
      </c>
      <c r="E35" s="1204"/>
      <c r="F35" s="1204"/>
      <c r="G35" s="1205"/>
      <c r="H35" s="1190" t="str">
        <f>IF(OR(TEXT(基本情報入力シート!D40,"#")="--選択下さい--",TEXT(基本情報入力シート!L43,"#")="本セルに値を入力下さい。"),"（郵便番号　　　　　－　　　　　）",CONCATENATE("（郵便番号　",TEXT(基本情報入力シート!L43,"#"),"）"))</f>
        <v>（郵便番号　　　　　－　　　　　）</v>
      </c>
      <c r="I35" s="1191"/>
      <c r="J35" s="1191"/>
      <c r="K35" s="1191"/>
      <c r="L35" s="1191"/>
      <c r="M35" s="1191"/>
      <c r="N35" s="1191"/>
      <c r="O35" s="1191"/>
      <c r="P35" s="1191"/>
      <c r="Q35" s="1191"/>
      <c r="R35" s="1191"/>
      <c r="S35" s="1191"/>
      <c r="T35" s="1191"/>
      <c r="U35" s="1191"/>
      <c r="V35" s="1191"/>
      <c r="W35" s="1192"/>
      <c r="X35" s="102"/>
      <c r="Y35" s="98"/>
    </row>
    <row r="36" spans="1:25">
      <c r="A36" s="98"/>
      <c r="B36" s="101"/>
      <c r="C36" s="1201"/>
      <c r="D36" s="1206"/>
      <c r="E36" s="1207"/>
      <c r="F36" s="1207"/>
      <c r="G36" s="1208"/>
      <c r="H36" s="1167" t="str">
        <f>IF(OR(TEXT(基本情報入力シート!D40,"#")="--選択下さい--",TEXT(基本情報入力シート!L44,"#")="本セルに値を入力下さい。"),"　　　　　　　都道　　　　　　　郡・市　　　　　　　町・村",TEXT(基本情報入力シート!L44,"#"))</f>
        <v>　　　　　　　都道　　　　　　　郡・市　　　　　　　町・村</v>
      </c>
      <c r="I36" s="1168"/>
      <c r="J36" s="1168"/>
      <c r="K36" s="1168"/>
      <c r="L36" s="1168"/>
      <c r="M36" s="1168"/>
      <c r="N36" s="1168"/>
      <c r="O36" s="1168"/>
      <c r="P36" s="1168"/>
      <c r="Q36" s="1168"/>
      <c r="R36" s="1168"/>
      <c r="S36" s="1168"/>
      <c r="T36" s="1168"/>
      <c r="U36" s="1168"/>
      <c r="V36" s="1168"/>
      <c r="W36" s="1169"/>
      <c r="X36" s="102"/>
      <c r="Y36" s="98"/>
    </row>
    <row r="37" spans="1:25">
      <c r="A37" s="98"/>
      <c r="B37" s="101"/>
      <c r="C37" s="1201"/>
      <c r="D37" s="1209"/>
      <c r="E37" s="1210"/>
      <c r="F37" s="1210"/>
      <c r="G37" s="1211"/>
      <c r="H37" s="1147" t="str">
        <f>IF(OR(TEXT(基本情報入力シート!D40,"#")="--選択下さい--",TEXT(基本情報入力シート!L44,"#")="本セルに値を入力下さい。"),"　　　　　　　府県　　　　　　　区",IF(TEXT(基本情報入力シート!L45,"#")="本セルに値を入力下さい。","",TEXT(基本情報入力シート!L45,"#")))</f>
        <v>　　　　　　　府県　　　　　　　区</v>
      </c>
      <c r="I37" s="1148"/>
      <c r="J37" s="1148"/>
      <c r="K37" s="1148"/>
      <c r="L37" s="1148"/>
      <c r="M37" s="1148"/>
      <c r="N37" s="1148"/>
      <c r="O37" s="1148"/>
      <c r="P37" s="1148"/>
      <c r="Q37" s="1148"/>
      <c r="R37" s="1148"/>
      <c r="S37" s="1148"/>
      <c r="T37" s="1148"/>
      <c r="U37" s="1148"/>
      <c r="V37" s="1148"/>
      <c r="W37" s="1149"/>
      <c r="X37" s="102"/>
      <c r="Y37" s="98"/>
    </row>
    <row r="38" spans="1:25">
      <c r="A38" s="98"/>
      <c r="B38" s="101"/>
      <c r="C38" s="1201"/>
      <c r="D38" s="1158" t="s">
        <v>316</v>
      </c>
      <c r="E38" s="1159"/>
      <c r="F38" s="1159"/>
      <c r="G38" s="1159"/>
      <c r="H38" s="1159"/>
      <c r="I38" s="1159"/>
      <c r="J38" s="1159"/>
      <c r="K38" s="1160"/>
      <c r="L38" s="1158" t="s">
        <v>317</v>
      </c>
      <c r="M38" s="1159"/>
      <c r="N38" s="1159"/>
      <c r="O38" s="1159"/>
      <c r="P38" s="1159"/>
      <c r="Q38" s="1159"/>
      <c r="R38" s="1159"/>
      <c r="S38" s="1160"/>
      <c r="T38" s="1250" t="s">
        <v>245</v>
      </c>
      <c r="U38" s="1251"/>
      <c r="V38" s="1251"/>
      <c r="W38" s="1252"/>
      <c r="X38" s="102"/>
      <c r="Y38" s="98"/>
    </row>
    <row r="39" spans="1:25">
      <c r="A39" s="98"/>
      <c r="B39" s="101"/>
      <c r="C39" s="1201"/>
      <c r="D39" s="1164"/>
      <c r="E39" s="1165"/>
      <c r="F39" s="1165"/>
      <c r="G39" s="1165"/>
      <c r="H39" s="1165"/>
      <c r="I39" s="1165"/>
      <c r="J39" s="1165"/>
      <c r="K39" s="1166"/>
      <c r="L39" s="1164"/>
      <c r="M39" s="1165"/>
      <c r="N39" s="1165"/>
      <c r="O39" s="1165"/>
      <c r="P39" s="1165"/>
      <c r="Q39" s="1165"/>
      <c r="R39" s="1165"/>
      <c r="S39" s="1166"/>
      <c r="T39" s="1253"/>
      <c r="U39" s="1254"/>
      <c r="V39" s="1254"/>
      <c r="W39" s="1255"/>
      <c r="X39" s="102"/>
      <c r="Y39" s="98"/>
    </row>
    <row r="40" spans="1:25">
      <c r="A40" s="98"/>
      <c r="B40" s="101"/>
      <c r="C40" s="1201"/>
      <c r="D40" s="1277" t="str">
        <f>IF(基本情報入力シート!L47&lt;&gt;"選択して下さい。",基本情報入力シート!L47,"")</f>
        <v/>
      </c>
      <c r="E40" s="1278"/>
      <c r="F40" s="1278"/>
      <c r="G40" s="1278"/>
      <c r="H40" s="1278"/>
      <c r="I40" s="1278"/>
      <c r="J40" s="1278"/>
      <c r="K40" s="1279"/>
      <c r="L40" s="1212" t="str">
        <f>IF(基本情報入力シート!L46="","",基本情報入力シート!L46)</f>
        <v/>
      </c>
      <c r="M40" s="1213"/>
      <c r="N40" s="1213"/>
      <c r="O40" s="1213"/>
      <c r="P40" s="1213"/>
      <c r="Q40" s="1213"/>
      <c r="R40" s="1213"/>
      <c r="S40" s="1214"/>
      <c r="T40" s="1280" t="str">
        <f>IF(COUNTIF(D40:K44,"児童発達支援センター")&gt;=1,"第１号様式(付表１)","")</f>
        <v/>
      </c>
      <c r="U40" s="1281"/>
      <c r="V40" s="1281"/>
      <c r="W40" s="1282"/>
      <c r="X40" s="102"/>
      <c r="Y40" s="98"/>
    </row>
    <row r="41" spans="1:25">
      <c r="A41" s="98"/>
      <c r="B41" s="101"/>
      <c r="C41" s="1201"/>
      <c r="D41" s="1277" t="str">
        <f>IF(基本情報入力シート!L48&lt;&gt;"選択して下さい。",基本情報入力シート!L48,"")</f>
        <v/>
      </c>
      <c r="E41" s="1278"/>
      <c r="F41" s="1278"/>
      <c r="G41" s="1278"/>
      <c r="H41" s="1278"/>
      <c r="I41" s="1278"/>
      <c r="J41" s="1278"/>
      <c r="K41" s="1279"/>
      <c r="L41" s="1215"/>
      <c r="M41" s="1216"/>
      <c r="N41" s="1216"/>
      <c r="O41" s="1216"/>
      <c r="P41" s="1216"/>
      <c r="Q41" s="1216"/>
      <c r="R41" s="1216"/>
      <c r="S41" s="1217"/>
      <c r="T41" s="1236" t="str">
        <f>IF(COUNTIF(D40:K44,"児童発達支援")&gt;=1,"第２号様式(付表２)","")</f>
        <v/>
      </c>
      <c r="U41" s="1237"/>
      <c r="V41" s="1237"/>
      <c r="W41" s="1238"/>
      <c r="X41" s="102"/>
      <c r="Y41" s="98"/>
    </row>
    <row r="42" spans="1:25">
      <c r="A42" s="98"/>
      <c r="B42" s="101"/>
      <c r="C42" s="1201"/>
      <c r="D42" s="1277" t="str">
        <f>IF(基本情報入力シート!L49&lt;&gt;"選択して下さい。",基本情報入力シート!L49,"")</f>
        <v/>
      </c>
      <c r="E42" s="1278"/>
      <c r="F42" s="1278"/>
      <c r="G42" s="1278"/>
      <c r="H42" s="1278"/>
      <c r="I42" s="1278"/>
      <c r="J42" s="1278"/>
      <c r="K42" s="1279"/>
      <c r="L42" s="1215"/>
      <c r="M42" s="1216"/>
      <c r="N42" s="1216"/>
      <c r="O42" s="1216"/>
      <c r="P42" s="1216"/>
      <c r="Q42" s="1216"/>
      <c r="R42" s="1216"/>
      <c r="S42" s="1217"/>
      <c r="T42" s="1236" t="str">
        <f>IF(COUNTIF(D40:K44,"放課後等デイサービス")&gt;=1,"第４号様式(付表４)","")</f>
        <v/>
      </c>
      <c r="U42" s="1237"/>
      <c r="V42" s="1237"/>
      <c r="W42" s="1238"/>
      <c r="X42" s="102"/>
      <c r="Y42" s="98"/>
    </row>
    <row r="43" spans="1:25">
      <c r="A43" s="98"/>
      <c r="B43" s="101"/>
      <c r="C43" s="1201"/>
      <c r="D43" s="1277" t="str">
        <f>IF(基本情報入力シート!L50&lt;&gt;"選択して下さい。",基本情報入力シート!L50,"")</f>
        <v/>
      </c>
      <c r="E43" s="1278"/>
      <c r="F43" s="1278"/>
      <c r="G43" s="1278"/>
      <c r="H43" s="1278"/>
      <c r="I43" s="1278"/>
      <c r="J43" s="1278"/>
      <c r="K43" s="1279"/>
      <c r="L43" s="1215"/>
      <c r="M43" s="1216"/>
      <c r="N43" s="1216"/>
      <c r="O43" s="1216"/>
      <c r="P43" s="1216"/>
      <c r="Q43" s="1216"/>
      <c r="R43" s="1216"/>
      <c r="S43" s="1217"/>
      <c r="T43" s="1236" t="str">
        <f>IF(COUNTIF(D40:K44,"保育所等訪問支援")&gt;=1,"第５号様式(付表５)","")</f>
        <v/>
      </c>
      <c r="U43" s="1237"/>
      <c r="V43" s="1237"/>
      <c r="W43" s="1238"/>
      <c r="X43" s="102"/>
      <c r="Y43" s="98"/>
    </row>
    <row r="44" spans="1:25">
      <c r="A44" s="98"/>
      <c r="B44" s="101"/>
      <c r="C44" s="1201"/>
      <c r="D44" s="1271" t="str">
        <f>IF(基本情報入力シート!L51&lt;&gt;"選択して下さい。",基本情報入力シート!L51,"")</f>
        <v/>
      </c>
      <c r="E44" s="1272"/>
      <c r="F44" s="1272"/>
      <c r="G44" s="1272"/>
      <c r="H44" s="1272"/>
      <c r="I44" s="1272"/>
      <c r="J44" s="1272"/>
      <c r="K44" s="1273"/>
      <c r="L44" s="1215"/>
      <c r="M44" s="1216"/>
      <c r="N44" s="1216"/>
      <c r="O44" s="1216"/>
      <c r="P44" s="1216"/>
      <c r="Q44" s="1216"/>
      <c r="R44" s="1216"/>
      <c r="S44" s="1217"/>
      <c r="T44" s="1236" t="str">
        <f>IF(COUNTIF(D40:K44,"居宅訪問型児童発達支援")&gt;=1,"第６号様式(付表６)","")</f>
        <v/>
      </c>
      <c r="U44" s="1237"/>
      <c r="V44" s="1237"/>
      <c r="W44" s="1238"/>
      <c r="X44" s="102"/>
      <c r="Y44" s="98"/>
    </row>
    <row r="45" spans="1:25">
      <c r="A45" s="98"/>
      <c r="B45" s="101"/>
      <c r="C45" s="1201"/>
      <c r="D45" s="1271"/>
      <c r="E45" s="1272"/>
      <c r="F45" s="1272"/>
      <c r="G45" s="1272"/>
      <c r="H45" s="1272"/>
      <c r="I45" s="1272"/>
      <c r="J45" s="1272"/>
      <c r="K45" s="1273"/>
      <c r="L45" s="1215"/>
      <c r="M45" s="1216"/>
      <c r="N45" s="1216"/>
      <c r="O45" s="1216"/>
      <c r="P45" s="1216"/>
      <c r="Q45" s="1216"/>
      <c r="R45" s="1216"/>
      <c r="S45" s="1217"/>
      <c r="T45" s="1236" t="str">
        <f>IF(COUNTIF(T40:W44,"*付表*")&gt;=2,"第７-１号様式(付表７)","")</f>
        <v/>
      </c>
      <c r="U45" s="1237"/>
      <c r="V45" s="1237"/>
      <c r="W45" s="1238"/>
      <c r="X45" s="102"/>
      <c r="Y45" s="98"/>
    </row>
    <row r="46" spans="1:25">
      <c r="A46" s="98"/>
      <c r="B46" s="101"/>
      <c r="C46" s="1201"/>
      <c r="D46" s="1274"/>
      <c r="E46" s="1275"/>
      <c r="F46" s="1275"/>
      <c r="G46" s="1275"/>
      <c r="H46" s="1275"/>
      <c r="I46" s="1275"/>
      <c r="J46" s="1275"/>
      <c r="K46" s="1276"/>
      <c r="L46" s="1218"/>
      <c r="M46" s="1219"/>
      <c r="N46" s="1219"/>
      <c r="O46" s="1219"/>
      <c r="P46" s="1219"/>
      <c r="Q46" s="1219"/>
      <c r="R46" s="1219"/>
      <c r="S46" s="1220"/>
      <c r="T46" s="1239" t="str">
        <f>IF(COUNTIF(T40:W44,"*付表*")&gt;=2,"第７-２号様式(付表７その２)","")</f>
        <v/>
      </c>
      <c r="U46" s="1240"/>
      <c r="V46" s="1240"/>
      <c r="W46" s="1241"/>
      <c r="X46" s="102"/>
      <c r="Y46" s="98"/>
    </row>
    <row r="47" spans="1:25">
      <c r="A47" s="98"/>
      <c r="B47" s="101"/>
      <c r="C47" s="1201"/>
      <c r="D47" s="1243" t="s">
        <v>237</v>
      </c>
      <c r="E47" s="1244"/>
      <c r="F47" s="1244"/>
      <c r="G47" s="1244"/>
      <c r="H47" s="1244"/>
      <c r="I47" s="1244"/>
      <c r="J47" s="1244"/>
      <c r="K47" s="1244"/>
      <c r="L47" s="1244"/>
      <c r="M47" s="1246"/>
      <c r="N47" s="1243" t="s">
        <v>36</v>
      </c>
      <c r="O47" s="1244"/>
      <c r="P47" s="1244"/>
      <c r="Q47" s="1244"/>
      <c r="R47" s="1244"/>
      <c r="S47" s="1244"/>
      <c r="T47" s="1244"/>
      <c r="U47" s="1244"/>
      <c r="V47" s="1244"/>
      <c r="W47" s="1245"/>
      <c r="X47" s="102"/>
      <c r="Y47" s="98"/>
    </row>
    <row r="48" spans="1:25">
      <c r="A48" s="98"/>
      <c r="B48" s="101"/>
      <c r="C48" s="1201"/>
      <c r="D48" s="1198"/>
      <c r="E48" s="1199"/>
      <c r="F48" s="1199"/>
      <c r="G48" s="1199"/>
      <c r="H48" s="1199"/>
      <c r="I48" s="1199"/>
      <c r="J48" s="1199"/>
      <c r="K48" s="1199"/>
      <c r="L48" s="1199"/>
      <c r="M48" s="1199"/>
      <c r="N48" s="111"/>
      <c r="O48" s="112"/>
      <c r="P48" s="113"/>
      <c r="Q48" s="112"/>
      <c r="R48" s="112"/>
      <c r="S48" s="112"/>
      <c r="T48" s="114"/>
      <c r="U48" s="114"/>
      <c r="V48" s="113"/>
      <c r="W48" s="115"/>
      <c r="X48" s="102"/>
      <c r="Y48" s="98"/>
    </row>
    <row r="49" spans="1:25">
      <c r="A49" s="98"/>
      <c r="B49" s="101"/>
      <c r="C49" s="1201"/>
      <c r="D49" s="1198"/>
      <c r="E49" s="1199"/>
      <c r="F49" s="1199"/>
      <c r="G49" s="1199"/>
      <c r="H49" s="1199"/>
      <c r="I49" s="1199"/>
      <c r="J49" s="1199"/>
      <c r="K49" s="1199"/>
      <c r="L49" s="1199"/>
      <c r="M49" s="1256"/>
      <c r="N49" s="111"/>
      <c r="O49" s="112"/>
      <c r="P49" s="113"/>
      <c r="Q49" s="112"/>
      <c r="R49" s="112"/>
      <c r="S49" s="112"/>
      <c r="T49" s="114"/>
      <c r="U49" s="114"/>
      <c r="V49" s="113"/>
      <c r="W49" s="115"/>
      <c r="X49" s="102"/>
      <c r="Y49" s="98"/>
    </row>
    <row r="50" spans="1:25">
      <c r="A50" s="98"/>
      <c r="B50" s="101"/>
      <c r="C50" s="1201"/>
      <c r="D50" s="1198"/>
      <c r="E50" s="1199"/>
      <c r="F50" s="1199"/>
      <c r="G50" s="1199"/>
      <c r="H50" s="1199"/>
      <c r="I50" s="1199"/>
      <c r="J50" s="1199"/>
      <c r="K50" s="1199"/>
      <c r="L50" s="1199"/>
      <c r="M50" s="1199"/>
      <c r="N50" s="111"/>
      <c r="O50" s="112"/>
      <c r="P50" s="113"/>
      <c r="Q50" s="112"/>
      <c r="R50" s="112"/>
      <c r="S50" s="112"/>
      <c r="T50" s="114"/>
      <c r="U50" s="114"/>
      <c r="V50" s="113"/>
      <c r="W50" s="115"/>
      <c r="X50" s="102"/>
      <c r="Y50" s="98"/>
    </row>
    <row r="51" spans="1:25" ht="13.5" customHeight="1">
      <c r="A51" s="98"/>
      <c r="B51" s="101"/>
      <c r="C51" s="1201"/>
      <c r="D51" s="1222" t="s">
        <v>299</v>
      </c>
      <c r="E51" s="1223"/>
      <c r="F51" s="1224"/>
      <c r="G51" s="116"/>
      <c r="H51" s="117"/>
      <c r="I51" s="107"/>
      <c r="J51" s="107"/>
      <c r="K51" s="107"/>
      <c r="L51" s="107"/>
      <c r="M51" s="107"/>
      <c r="N51" s="118"/>
      <c r="O51" s="118"/>
      <c r="P51" s="117"/>
      <c r="Q51" s="107"/>
      <c r="R51" s="107"/>
      <c r="S51" s="107"/>
      <c r="T51" s="119"/>
      <c r="U51" s="119"/>
      <c r="V51" s="98"/>
      <c r="W51" s="120"/>
      <c r="X51" s="102"/>
      <c r="Y51" s="98"/>
    </row>
    <row r="52" spans="1:25">
      <c r="A52" s="98"/>
      <c r="B52" s="101"/>
      <c r="C52" s="1201"/>
      <c r="D52" s="1225"/>
      <c r="E52" s="1226"/>
      <c r="F52" s="1227"/>
      <c r="G52" s="98"/>
      <c r="H52" s="117"/>
      <c r="I52" s="107"/>
      <c r="J52" s="107"/>
      <c r="K52" s="107"/>
      <c r="L52" s="107"/>
      <c r="M52" s="107"/>
      <c r="N52" s="118"/>
      <c r="O52" s="118"/>
      <c r="P52" s="117"/>
      <c r="Q52" s="121"/>
      <c r="R52" s="121"/>
      <c r="S52" s="121"/>
      <c r="T52" s="121"/>
      <c r="U52" s="121"/>
      <c r="V52" s="98"/>
      <c r="W52" s="120"/>
      <c r="X52" s="102"/>
      <c r="Y52" s="98"/>
    </row>
    <row r="53" spans="1:25" ht="12.75" customHeight="1" thickBot="1">
      <c r="A53" s="98"/>
      <c r="B53" s="101"/>
      <c r="C53" s="1201"/>
      <c r="D53" s="1225"/>
      <c r="E53" s="1226"/>
      <c r="F53" s="1227"/>
      <c r="G53" s="109"/>
      <c r="H53" s="108"/>
      <c r="I53" s="110"/>
      <c r="J53" s="110"/>
      <c r="K53" s="110"/>
      <c r="L53" s="110"/>
      <c r="M53" s="110"/>
      <c r="N53" s="109"/>
      <c r="O53" s="110"/>
      <c r="P53" s="122"/>
      <c r="Q53" s="110"/>
      <c r="R53" s="110"/>
      <c r="S53" s="110"/>
      <c r="T53" s="107"/>
      <c r="U53" s="107"/>
      <c r="V53" s="98"/>
      <c r="W53" s="120"/>
      <c r="X53" s="102"/>
      <c r="Y53" s="98"/>
    </row>
    <row r="54" spans="1:25" ht="15" hidden="1" customHeight="1" thickTop="1" thickBot="1">
      <c r="A54" s="98"/>
      <c r="B54" s="101"/>
      <c r="C54" s="1202"/>
      <c r="D54" s="123"/>
      <c r="E54" s="124"/>
      <c r="F54" s="124"/>
      <c r="G54" s="116"/>
      <c r="H54" s="98"/>
      <c r="I54" s="107"/>
      <c r="J54" s="107"/>
      <c r="K54" s="107"/>
      <c r="L54" s="107"/>
      <c r="M54" s="107"/>
      <c r="N54" s="116"/>
      <c r="O54" s="107"/>
      <c r="P54" s="117"/>
      <c r="Q54" s="107"/>
      <c r="R54" s="107"/>
      <c r="S54" s="107"/>
      <c r="T54" s="107"/>
      <c r="U54" s="107"/>
      <c r="V54" s="98"/>
      <c r="W54" s="120"/>
      <c r="X54" s="102"/>
      <c r="Y54" s="98"/>
    </row>
    <row r="55" spans="1:25" ht="14" hidden="1" thickTop="1" thickBot="1">
      <c r="A55" s="98"/>
      <c r="B55" s="101"/>
      <c r="C55" s="1228"/>
      <c r="D55" s="1229"/>
      <c r="E55" s="1229"/>
      <c r="F55" s="125"/>
      <c r="G55" s="125"/>
      <c r="H55" s="108"/>
      <c r="I55" s="108"/>
      <c r="J55" s="108"/>
      <c r="K55" s="108"/>
      <c r="L55" s="108"/>
      <c r="M55" s="108"/>
      <c r="N55" s="108"/>
      <c r="O55" s="108"/>
      <c r="P55" s="108"/>
      <c r="Q55" s="108"/>
      <c r="R55" s="108"/>
      <c r="S55" s="108"/>
      <c r="T55" s="1248"/>
      <c r="U55" s="1248"/>
      <c r="V55" s="1248"/>
      <c r="W55" s="1249"/>
      <c r="X55" s="102"/>
      <c r="Y55" s="98"/>
    </row>
    <row r="56" spans="1:25" ht="13.5" thickTop="1">
      <c r="A56" s="98"/>
      <c r="B56" s="101"/>
      <c r="C56" s="1221" t="s">
        <v>271</v>
      </c>
      <c r="D56" s="1221"/>
      <c r="E56" s="1221"/>
      <c r="F56" s="1221"/>
      <c r="G56" s="1221"/>
      <c r="H56" s="1221"/>
      <c r="I56" s="1221"/>
      <c r="J56" s="1221"/>
      <c r="K56" s="1221"/>
      <c r="L56" s="1221"/>
      <c r="M56" s="1221"/>
      <c r="N56" s="1221"/>
      <c r="O56" s="1221"/>
      <c r="P56" s="1221"/>
      <c r="Q56" s="1221"/>
      <c r="R56" s="1221"/>
      <c r="S56" s="1221"/>
      <c r="T56" s="1221"/>
      <c r="U56" s="1221"/>
      <c r="V56" s="1221"/>
      <c r="W56" s="1221"/>
      <c r="X56" s="102"/>
      <c r="Y56" s="98"/>
    </row>
    <row r="57" spans="1:25">
      <c r="A57" s="98"/>
      <c r="B57" s="101"/>
      <c r="C57" s="1197" t="s">
        <v>318</v>
      </c>
      <c r="D57" s="1197"/>
      <c r="E57" s="1197"/>
      <c r="F57" s="1197"/>
      <c r="G57" s="1197"/>
      <c r="H57" s="1197"/>
      <c r="I57" s="1197"/>
      <c r="J57" s="1197"/>
      <c r="K57" s="1197"/>
      <c r="L57" s="1197"/>
      <c r="M57" s="1197"/>
      <c r="N57" s="1197"/>
      <c r="O57" s="1197"/>
      <c r="P57" s="1197"/>
      <c r="Q57" s="1197"/>
      <c r="R57" s="1197"/>
      <c r="S57" s="1197"/>
      <c r="T57" s="1197"/>
      <c r="U57" s="1197"/>
      <c r="V57" s="1197"/>
      <c r="W57" s="1197"/>
      <c r="X57" s="102"/>
      <c r="Y57" s="98"/>
    </row>
    <row r="58" spans="1:25">
      <c r="A58" s="98"/>
      <c r="B58" s="101"/>
      <c r="C58" s="1197" t="s">
        <v>32</v>
      </c>
      <c r="D58" s="1197"/>
      <c r="E58" s="1197"/>
      <c r="F58" s="1197"/>
      <c r="G58" s="1197"/>
      <c r="H58" s="1197"/>
      <c r="I58" s="1197"/>
      <c r="J58" s="1197"/>
      <c r="K58" s="1197"/>
      <c r="L58" s="1197"/>
      <c r="M58" s="1197"/>
      <c r="N58" s="1197"/>
      <c r="O58" s="1197"/>
      <c r="P58" s="1197"/>
      <c r="Q58" s="1197"/>
      <c r="R58" s="1197"/>
      <c r="S58" s="1197"/>
      <c r="T58" s="1197"/>
      <c r="U58" s="1197"/>
      <c r="V58" s="1197"/>
      <c r="W58" s="1197"/>
      <c r="X58" s="102"/>
      <c r="Y58" s="98"/>
    </row>
    <row r="59" spans="1:25">
      <c r="A59" s="98"/>
      <c r="B59" s="101"/>
      <c r="C59" s="1197" t="s">
        <v>607</v>
      </c>
      <c r="D59" s="1197"/>
      <c r="E59" s="1197"/>
      <c r="F59" s="1197"/>
      <c r="G59" s="1197"/>
      <c r="H59" s="1197"/>
      <c r="I59" s="1197"/>
      <c r="J59" s="1197"/>
      <c r="K59" s="1197"/>
      <c r="L59" s="1197"/>
      <c r="M59" s="1197"/>
      <c r="N59" s="1197"/>
      <c r="O59" s="1197"/>
      <c r="P59" s="1197"/>
      <c r="Q59" s="1197"/>
      <c r="R59" s="1197"/>
      <c r="S59" s="1197"/>
      <c r="T59" s="1197"/>
      <c r="U59" s="1197"/>
      <c r="V59" s="1197"/>
      <c r="W59" s="1197"/>
      <c r="X59" s="102"/>
      <c r="Y59" s="98"/>
    </row>
    <row r="60" spans="1:25">
      <c r="A60" s="98"/>
      <c r="B60" s="101"/>
      <c r="C60" s="1197" t="s">
        <v>291</v>
      </c>
      <c r="D60" s="1197"/>
      <c r="E60" s="1197"/>
      <c r="F60" s="1197"/>
      <c r="G60" s="1197"/>
      <c r="H60" s="1197"/>
      <c r="I60" s="1197"/>
      <c r="J60" s="1197"/>
      <c r="K60" s="1197"/>
      <c r="L60" s="1197"/>
      <c r="M60" s="1197"/>
      <c r="N60" s="1197"/>
      <c r="O60" s="1197"/>
      <c r="P60" s="1197"/>
      <c r="Q60" s="1197"/>
      <c r="R60" s="1197"/>
      <c r="S60" s="1197"/>
      <c r="T60" s="1197"/>
      <c r="U60" s="1197"/>
      <c r="V60" s="1197"/>
      <c r="W60" s="1197"/>
      <c r="X60" s="102"/>
      <c r="Y60" s="98"/>
    </row>
    <row r="61" spans="1:25">
      <c r="A61" s="98"/>
      <c r="B61" s="101"/>
      <c r="C61" s="1197" t="s">
        <v>608</v>
      </c>
      <c r="D61" s="1197"/>
      <c r="E61" s="1197"/>
      <c r="F61" s="1197"/>
      <c r="G61" s="1197"/>
      <c r="H61" s="1197"/>
      <c r="I61" s="1197"/>
      <c r="J61" s="1197"/>
      <c r="K61" s="1197"/>
      <c r="L61" s="1197"/>
      <c r="M61" s="1197"/>
      <c r="N61" s="1197"/>
      <c r="O61" s="1197"/>
      <c r="P61" s="1197"/>
      <c r="Q61" s="1197"/>
      <c r="R61" s="1197"/>
      <c r="S61" s="1197"/>
      <c r="T61" s="1197"/>
      <c r="U61" s="1197"/>
      <c r="V61" s="1197"/>
      <c r="W61" s="1197"/>
      <c r="X61" s="102"/>
      <c r="Y61" s="98"/>
    </row>
    <row r="62" spans="1:25">
      <c r="A62" s="98"/>
      <c r="B62" s="101"/>
      <c r="C62" s="1197" t="s">
        <v>609</v>
      </c>
      <c r="D62" s="1197"/>
      <c r="E62" s="1197"/>
      <c r="F62" s="1197"/>
      <c r="G62" s="1197"/>
      <c r="H62" s="1197"/>
      <c r="I62" s="1197"/>
      <c r="J62" s="1197"/>
      <c r="K62" s="1197"/>
      <c r="L62" s="1197"/>
      <c r="M62" s="1197"/>
      <c r="N62" s="1197"/>
      <c r="O62" s="1197"/>
      <c r="P62" s="1197"/>
      <c r="Q62" s="1197"/>
      <c r="R62" s="1197"/>
      <c r="S62" s="1197"/>
      <c r="T62" s="1197"/>
      <c r="U62" s="1197"/>
      <c r="V62" s="1197"/>
      <c r="W62" s="1197"/>
      <c r="X62" s="102"/>
      <c r="Y62" s="98"/>
    </row>
    <row r="63" spans="1:25">
      <c r="A63" s="98"/>
      <c r="B63" s="101"/>
      <c r="C63" s="1197" t="s">
        <v>1466</v>
      </c>
      <c r="D63" s="1197"/>
      <c r="E63" s="1197"/>
      <c r="F63" s="1197"/>
      <c r="G63" s="1197"/>
      <c r="H63" s="1197"/>
      <c r="I63" s="1197"/>
      <c r="J63" s="1197"/>
      <c r="K63" s="1197"/>
      <c r="L63" s="1197"/>
      <c r="M63" s="1197"/>
      <c r="N63" s="1197"/>
      <c r="O63" s="1197"/>
      <c r="P63" s="1197"/>
      <c r="Q63" s="1197"/>
      <c r="R63" s="1197"/>
      <c r="S63" s="1197"/>
      <c r="T63" s="1197"/>
      <c r="U63" s="1197"/>
      <c r="V63" s="1197"/>
      <c r="W63" s="1197"/>
      <c r="X63" s="102"/>
      <c r="Y63" s="98"/>
    </row>
    <row r="64" spans="1:25">
      <c r="A64" s="98"/>
      <c r="B64" s="101"/>
      <c r="C64" s="1197" t="s">
        <v>610</v>
      </c>
      <c r="D64" s="1197"/>
      <c r="E64" s="1197"/>
      <c r="F64" s="1197"/>
      <c r="G64" s="1197"/>
      <c r="H64" s="1197"/>
      <c r="I64" s="1197"/>
      <c r="J64" s="1197"/>
      <c r="K64" s="1197"/>
      <c r="L64" s="1197"/>
      <c r="M64" s="1197"/>
      <c r="N64" s="1197"/>
      <c r="O64" s="1197"/>
      <c r="P64" s="1197"/>
      <c r="Q64" s="1197"/>
      <c r="R64" s="1197"/>
      <c r="S64" s="1197"/>
      <c r="T64" s="1197"/>
      <c r="U64" s="1197"/>
      <c r="V64" s="1197"/>
      <c r="W64" s="1197"/>
      <c r="X64" s="102"/>
      <c r="Y64" s="98"/>
    </row>
    <row r="65" spans="1:25">
      <c r="A65" s="98"/>
      <c r="B65" s="101"/>
      <c r="C65" s="1197" t="s">
        <v>611</v>
      </c>
      <c r="D65" s="1197"/>
      <c r="E65" s="1197"/>
      <c r="F65" s="1197"/>
      <c r="G65" s="1197"/>
      <c r="H65" s="1197"/>
      <c r="I65" s="1197"/>
      <c r="J65" s="1197"/>
      <c r="K65" s="1197"/>
      <c r="L65" s="1197"/>
      <c r="M65" s="1197"/>
      <c r="N65" s="1197"/>
      <c r="O65" s="1197"/>
      <c r="P65" s="1197"/>
      <c r="Q65" s="1197"/>
      <c r="R65" s="1197"/>
      <c r="S65" s="1197"/>
      <c r="T65" s="1197"/>
      <c r="U65" s="1197"/>
      <c r="V65" s="1197"/>
      <c r="W65" s="1197"/>
      <c r="X65" s="102"/>
      <c r="Y65" s="98"/>
    </row>
    <row r="66" spans="1:25">
      <c r="A66" s="98"/>
      <c r="B66" s="101"/>
      <c r="C66" s="1247" t="s">
        <v>612</v>
      </c>
      <c r="D66" s="1247"/>
      <c r="E66" s="1247"/>
      <c r="F66" s="1247"/>
      <c r="G66" s="1247"/>
      <c r="H66" s="1247"/>
      <c r="I66" s="1247"/>
      <c r="J66" s="1247"/>
      <c r="K66" s="1247"/>
      <c r="L66" s="1247"/>
      <c r="M66" s="1247"/>
      <c r="N66" s="1247"/>
      <c r="O66" s="1247"/>
      <c r="P66" s="1247"/>
      <c r="Q66" s="1247"/>
      <c r="R66" s="1247"/>
      <c r="S66" s="1247"/>
      <c r="T66" s="1247"/>
      <c r="U66" s="1247"/>
      <c r="V66" s="1247"/>
      <c r="W66" s="1247"/>
      <c r="X66" s="102"/>
      <c r="Y66" s="98"/>
    </row>
    <row r="67" spans="1:25">
      <c r="A67" s="98"/>
      <c r="B67" s="126"/>
      <c r="C67" s="1242" t="s">
        <v>37</v>
      </c>
      <c r="D67" s="1242"/>
      <c r="E67" s="1242"/>
      <c r="F67" s="1242"/>
      <c r="G67" s="1242"/>
      <c r="H67" s="1242"/>
      <c r="I67" s="1242"/>
      <c r="J67" s="1242"/>
      <c r="K67" s="1242"/>
      <c r="L67" s="1242"/>
      <c r="M67" s="1242"/>
      <c r="N67" s="1242"/>
      <c r="O67" s="1242"/>
      <c r="P67" s="1242"/>
      <c r="Q67" s="1242"/>
      <c r="R67" s="1242"/>
      <c r="S67" s="1242"/>
      <c r="T67" s="1242"/>
      <c r="U67" s="1242"/>
      <c r="V67" s="1242"/>
      <c r="W67" s="1242"/>
      <c r="X67" s="127"/>
      <c r="Y67" s="98"/>
    </row>
    <row r="68" spans="1:25">
      <c r="A68" s="98"/>
      <c r="B68" s="98"/>
      <c r="C68" s="118"/>
      <c r="D68" s="118"/>
      <c r="E68" s="118"/>
      <c r="F68" s="118"/>
      <c r="G68" s="118"/>
      <c r="H68" s="118"/>
      <c r="I68" s="118"/>
      <c r="J68" s="118"/>
      <c r="K68" s="118"/>
      <c r="L68" s="118"/>
      <c r="M68" s="118"/>
      <c r="N68" s="118"/>
      <c r="O68" s="118"/>
      <c r="P68" s="118"/>
      <c r="Q68" s="118"/>
      <c r="R68" s="118"/>
      <c r="S68" s="118"/>
      <c r="T68" s="118"/>
      <c r="U68" s="118"/>
      <c r="V68" s="118"/>
      <c r="X68" s="128" t="s">
        <v>621</v>
      </c>
      <c r="Y68" s="98"/>
    </row>
    <row r="69" spans="1:25">
      <c r="C69" s="129"/>
      <c r="D69" s="129"/>
      <c r="E69" s="129"/>
      <c r="F69" s="129"/>
      <c r="G69" s="129"/>
      <c r="H69" s="129"/>
      <c r="I69" s="129"/>
      <c r="J69" s="129"/>
      <c r="K69" s="129"/>
      <c r="L69" s="129"/>
      <c r="M69" s="129"/>
      <c r="N69" s="129"/>
      <c r="O69" s="129"/>
      <c r="P69" s="129"/>
      <c r="Q69" s="129"/>
      <c r="R69" s="129"/>
      <c r="S69" s="129"/>
      <c r="T69" s="129"/>
      <c r="U69" s="129"/>
      <c r="V69" s="129"/>
      <c r="W69" s="129"/>
    </row>
    <row r="70" spans="1:25">
      <c r="C70" s="129"/>
      <c r="D70" s="129"/>
      <c r="E70" s="129"/>
      <c r="F70" s="129"/>
      <c r="G70" s="129"/>
      <c r="H70" s="129"/>
      <c r="I70" s="129"/>
      <c r="J70" s="129"/>
      <c r="K70" s="129"/>
      <c r="L70" s="129"/>
      <c r="M70" s="129"/>
      <c r="N70" s="129"/>
      <c r="O70" s="129"/>
      <c r="P70" s="129"/>
      <c r="Q70" s="129"/>
      <c r="R70" s="129"/>
      <c r="S70" s="129"/>
      <c r="T70" s="129"/>
      <c r="U70" s="129"/>
      <c r="V70" s="129"/>
      <c r="W70" s="129"/>
    </row>
  </sheetData>
  <mergeCells count="82">
    <mergeCell ref="T40:W40"/>
    <mergeCell ref="T41:W41"/>
    <mergeCell ref="T42:W42"/>
    <mergeCell ref="T43:W43"/>
    <mergeCell ref="T44:W44"/>
    <mergeCell ref="D44:K46"/>
    <mergeCell ref="D40:K40"/>
    <mergeCell ref="D41:K41"/>
    <mergeCell ref="D42:K42"/>
    <mergeCell ref="D43:K43"/>
    <mergeCell ref="D27:G28"/>
    <mergeCell ref="H31:W31"/>
    <mergeCell ref="D32:G32"/>
    <mergeCell ref="H32:W32"/>
    <mergeCell ref="H35:W35"/>
    <mergeCell ref="R27:W27"/>
    <mergeCell ref="K28:N28"/>
    <mergeCell ref="H30:W30"/>
    <mergeCell ref="K27:N27"/>
    <mergeCell ref="H27:J28"/>
    <mergeCell ref="O27:Q27"/>
    <mergeCell ref="O28:Q28"/>
    <mergeCell ref="R28:W28"/>
    <mergeCell ref="H29:W29"/>
    <mergeCell ref="C67:W67"/>
    <mergeCell ref="D38:K39"/>
    <mergeCell ref="N47:W47"/>
    <mergeCell ref="D47:M47"/>
    <mergeCell ref="C66:W66"/>
    <mergeCell ref="C57:W57"/>
    <mergeCell ref="C58:W58"/>
    <mergeCell ref="C59:W59"/>
    <mergeCell ref="C60:W60"/>
    <mergeCell ref="T55:W55"/>
    <mergeCell ref="D48:M48"/>
    <mergeCell ref="L38:S39"/>
    <mergeCell ref="T38:W39"/>
    <mergeCell ref="C64:W64"/>
    <mergeCell ref="D49:M49"/>
    <mergeCell ref="C65:W65"/>
    <mergeCell ref="C62:W62"/>
    <mergeCell ref="C61:W61"/>
    <mergeCell ref="C63:W63"/>
    <mergeCell ref="D50:M50"/>
    <mergeCell ref="C32:C54"/>
    <mergeCell ref="D35:G37"/>
    <mergeCell ref="L40:S46"/>
    <mergeCell ref="C56:W56"/>
    <mergeCell ref="D51:F53"/>
    <mergeCell ref="C55:E55"/>
    <mergeCell ref="D33:G34"/>
    <mergeCell ref="H33:W34"/>
    <mergeCell ref="H37:W37"/>
    <mergeCell ref="H36:W36"/>
    <mergeCell ref="T45:W45"/>
    <mergeCell ref="T46:W46"/>
    <mergeCell ref="D25:G25"/>
    <mergeCell ref="O25:Q25"/>
    <mergeCell ref="Q11:W11"/>
    <mergeCell ref="Q12:V12"/>
    <mergeCell ref="H20:W21"/>
    <mergeCell ref="D22:G24"/>
    <mergeCell ref="H22:W22"/>
    <mergeCell ref="C15:W16"/>
    <mergeCell ref="H19:W19"/>
    <mergeCell ref="D20:G21"/>
    <mergeCell ref="C3:E3"/>
    <mergeCell ref="U4:W4"/>
    <mergeCell ref="H24:W24"/>
    <mergeCell ref="C19:C31"/>
    <mergeCell ref="D19:G19"/>
    <mergeCell ref="R26:W26"/>
    <mergeCell ref="D29:G31"/>
    <mergeCell ref="H23:W23"/>
    <mergeCell ref="H25:N25"/>
    <mergeCell ref="R25:W25"/>
    <mergeCell ref="R4:T4"/>
    <mergeCell ref="T9:W9"/>
    <mergeCell ref="Q13:V13"/>
    <mergeCell ref="D26:G26"/>
    <mergeCell ref="H26:N26"/>
    <mergeCell ref="O26:Q26"/>
  </mergeCells>
  <phoneticPr fontId="6"/>
  <printOptions horizontalCentered="1"/>
  <pageMargins left="0.43307086614173229" right="0.19685039370078741" top="0.9055118110236221" bottom="0.19685039370078741" header="0.51181102362204722" footer="0.19685039370078741"/>
  <pageSetup paperSize="9" scale="89" orientation="portrait" r:id="rId1"/>
  <headerFooter alignWithMargins="0">
    <oddHeader>&amp;R&amp;A</oddHeader>
    <oddFooter>&amp;RR5.11月版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3"/>
  <sheetViews>
    <sheetView showGridLines="0" view="pageBreakPreview" zoomScale="110" zoomScaleNormal="100" zoomScaleSheetLayoutView="110" workbookViewId="0">
      <selection activeCell="B3" sqref="B3:AA4"/>
    </sheetView>
  </sheetViews>
  <sheetFormatPr defaultColWidth="9" defaultRowHeight="13"/>
  <cols>
    <col min="1" max="2" width="1.1796875" style="99" customWidth="1"/>
    <col min="3" max="15" width="4.6328125" style="99" customWidth="1"/>
    <col min="16" max="16" width="1.90625" style="99" customWidth="1"/>
    <col min="17" max="26" width="3.08984375" style="99" customWidth="1"/>
    <col min="27" max="27" width="1.1796875" style="99" customWidth="1"/>
    <col min="28" max="28" width="3.08984375" style="99" customWidth="1"/>
    <col min="29" max="29" width="9" style="99"/>
    <col min="30" max="16384" width="9" style="4"/>
  </cols>
  <sheetData>
    <row r="1" spans="2:27">
      <c r="B1" s="130" t="s">
        <v>288</v>
      </c>
    </row>
    <row r="2" spans="2:27" ht="7.5" customHeight="1">
      <c r="B2" s="131"/>
      <c r="C2" s="132"/>
      <c r="D2" s="132"/>
      <c r="E2" s="132"/>
      <c r="F2" s="132"/>
      <c r="G2" s="132"/>
      <c r="H2" s="132"/>
      <c r="I2" s="132"/>
      <c r="J2" s="132"/>
      <c r="K2" s="132"/>
      <c r="L2" s="132"/>
      <c r="M2" s="132"/>
      <c r="N2" s="132"/>
      <c r="O2" s="132"/>
      <c r="P2" s="132"/>
      <c r="Q2" s="132"/>
      <c r="R2" s="132"/>
      <c r="S2" s="132"/>
      <c r="T2" s="132"/>
      <c r="U2" s="132"/>
      <c r="V2" s="132"/>
      <c r="W2" s="132"/>
      <c r="X2" s="132"/>
      <c r="Y2" s="132"/>
      <c r="Z2" s="132"/>
      <c r="AA2" s="133"/>
    </row>
    <row r="3" spans="2:27" ht="14.25" customHeight="1">
      <c r="B3" s="1287" t="s">
        <v>613</v>
      </c>
      <c r="C3" s="1288"/>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9"/>
    </row>
    <row r="4" spans="2:27" ht="15" customHeight="1">
      <c r="B4" s="1287"/>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9"/>
    </row>
    <row r="5" spans="2:27">
      <c r="B5" s="134"/>
      <c r="C5" s="1290" t="s">
        <v>290</v>
      </c>
      <c r="D5" s="1291"/>
      <c r="E5" s="1291"/>
      <c r="F5" s="1292"/>
      <c r="G5" s="1291" t="s">
        <v>614</v>
      </c>
      <c r="H5" s="1291"/>
      <c r="I5" s="1291"/>
      <c r="J5" s="1291"/>
      <c r="K5" s="1292"/>
      <c r="L5" s="1290" t="s">
        <v>289</v>
      </c>
      <c r="M5" s="1291"/>
      <c r="N5" s="1291"/>
      <c r="O5" s="1291"/>
      <c r="P5" s="1292"/>
      <c r="Q5" s="1290" t="s">
        <v>303</v>
      </c>
      <c r="R5" s="1296"/>
      <c r="S5" s="1296"/>
      <c r="T5" s="1296"/>
      <c r="U5" s="1296"/>
      <c r="V5" s="1296"/>
      <c r="W5" s="1296"/>
      <c r="X5" s="1296"/>
      <c r="Y5" s="1296"/>
      <c r="Z5" s="1297"/>
      <c r="AA5" s="103"/>
    </row>
    <row r="6" spans="2:27">
      <c r="B6" s="134"/>
      <c r="C6" s="1293"/>
      <c r="D6" s="1294"/>
      <c r="E6" s="1294"/>
      <c r="F6" s="1295"/>
      <c r="G6" s="1294"/>
      <c r="H6" s="1294"/>
      <c r="I6" s="1294"/>
      <c r="J6" s="1294"/>
      <c r="K6" s="1295"/>
      <c r="L6" s="1293"/>
      <c r="M6" s="1294"/>
      <c r="N6" s="1294"/>
      <c r="O6" s="1294"/>
      <c r="P6" s="1295"/>
      <c r="Q6" s="1298"/>
      <c r="R6" s="1299"/>
      <c r="S6" s="1299"/>
      <c r="T6" s="1299"/>
      <c r="U6" s="1299"/>
      <c r="V6" s="1299"/>
      <c r="W6" s="1299"/>
      <c r="X6" s="1299"/>
      <c r="Y6" s="1299"/>
      <c r="Z6" s="1300"/>
      <c r="AA6" s="103"/>
    </row>
    <row r="7" spans="2:27" ht="24.9" customHeight="1">
      <c r="B7" s="134"/>
      <c r="C7" s="1283"/>
      <c r="D7" s="1284"/>
      <c r="E7" s="1284"/>
      <c r="F7" s="1285"/>
      <c r="G7" s="1283"/>
      <c r="H7" s="1284"/>
      <c r="I7" s="1284"/>
      <c r="J7" s="1284"/>
      <c r="K7" s="1285"/>
      <c r="L7" s="1286"/>
      <c r="M7" s="1286"/>
      <c r="N7" s="1286"/>
      <c r="O7" s="1286"/>
      <c r="P7" s="1286"/>
      <c r="Q7" s="111"/>
      <c r="R7" s="112"/>
      <c r="S7" s="112"/>
      <c r="T7" s="112"/>
      <c r="U7" s="112"/>
      <c r="V7" s="112"/>
      <c r="W7" s="112"/>
      <c r="X7" s="112"/>
      <c r="Y7" s="112"/>
      <c r="Z7" s="140"/>
      <c r="AA7" s="103"/>
    </row>
    <row r="8" spans="2:27" ht="24.9" customHeight="1">
      <c r="B8" s="134"/>
      <c r="C8" s="1283"/>
      <c r="D8" s="1284"/>
      <c r="E8" s="1284"/>
      <c r="F8" s="1285"/>
      <c r="G8" s="1283"/>
      <c r="H8" s="1284"/>
      <c r="I8" s="1284"/>
      <c r="J8" s="1284"/>
      <c r="K8" s="1285"/>
      <c r="L8" s="1286"/>
      <c r="M8" s="1286"/>
      <c r="N8" s="1286"/>
      <c r="O8" s="1286"/>
      <c r="P8" s="1286"/>
      <c r="Q8" s="111"/>
      <c r="R8" s="112"/>
      <c r="S8" s="112"/>
      <c r="T8" s="112"/>
      <c r="U8" s="112"/>
      <c r="V8" s="112"/>
      <c r="W8" s="112"/>
      <c r="X8" s="112"/>
      <c r="Y8" s="112"/>
      <c r="Z8" s="140"/>
      <c r="AA8" s="103"/>
    </row>
    <row r="9" spans="2:27" ht="24.9" customHeight="1">
      <c r="B9" s="134"/>
      <c r="C9" s="1283"/>
      <c r="D9" s="1284"/>
      <c r="E9" s="1284"/>
      <c r="F9" s="1285"/>
      <c r="G9" s="1283"/>
      <c r="H9" s="1284"/>
      <c r="I9" s="1284"/>
      <c r="J9" s="1284"/>
      <c r="K9" s="1285"/>
      <c r="L9" s="1286"/>
      <c r="M9" s="1286"/>
      <c r="N9" s="1286"/>
      <c r="O9" s="1286"/>
      <c r="P9" s="1286"/>
      <c r="Q9" s="111"/>
      <c r="R9" s="112"/>
      <c r="S9" s="112"/>
      <c r="T9" s="112"/>
      <c r="U9" s="112"/>
      <c r="V9" s="112"/>
      <c r="W9" s="112"/>
      <c r="X9" s="112"/>
      <c r="Y9" s="112"/>
      <c r="Z9" s="140"/>
      <c r="AA9" s="103"/>
    </row>
    <row r="10" spans="2:27" ht="24.9" customHeight="1">
      <c r="B10" s="134"/>
      <c r="C10" s="1283"/>
      <c r="D10" s="1284"/>
      <c r="E10" s="1284"/>
      <c r="F10" s="1285"/>
      <c r="G10" s="1283"/>
      <c r="H10" s="1284"/>
      <c r="I10" s="1284"/>
      <c r="J10" s="1284"/>
      <c r="K10" s="1285"/>
      <c r="L10" s="1286"/>
      <c r="M10" s="1286"/>
      <c r="N10" s="1286"/>
      <c r="O10" s="1286"/>
      <c r="P10" s="1286"/>
      <c r="Q10" s="111"/>
      <c r="R10" s="112"/>
      <c r="S10" s="112"/>
      <c r="T10" s="112"/>
      <c r="U10" s="112"/>
      <c r="V10" s="112"/>
      <c r="W10" s="112"/>
      <c r="X10" s="112"/>
      <c r="Y10" s="112"/>
      <c r="Z10" s="140"/>
      <c r="AA10" s="103"/>
    </row>
    <row r="11" spans="2:27" ht="24.9" customHeight="1">
      <c r="B11" s="134"/>
      <c r="C11" s="1283"/>
      <c r="D11" s="1284"/>
      <c r="E11" s="1284"/>
      <c r="F11" s="1285"/>
      <c r="G11" s="1283"/>
      <c r="H11" s="1284"/>
      <c r="I11" s="1284"/>
      <c r="J11" s="1284"/>
      <c r="K11" s="1285"/>
      <c r="L11" s="1286"/>
      <c r="M11" s="1286"/>
      <c r="N11" s="1286"/>
      <c r="O11" s="1286"/>
      <c r="P11" s="1286"/>
      <c r="Q11" s="111"/>
      <c r="R11" s="112"/>
      <c r="S11" s="112"/>
      <c r="T11" s="112"/>
      <c r="U11" s="112"/>
      <c r="V11" s="112"/>
      <c r="W11" s="112"/>
      <c r="X11" s="112"/>
      <c r="Y11" s="112"/>
      <c r="Z11" s="140"/>
      <c r="AA11" s="103"/>
    </row>
    <row r="12" spans="2:27" ht="24.9" customHeight="1">
      <c r="B12" s="134"/>
      <c r="C12" s="1283"/>
      <c r="D12" s="1284"/>
      <c r="E12" s="1284"/>
      <c r="F12" s="1285"/>
      <c r="G12" s="1283"/>
      <c r="H12" s="1284"/>
      <c r="I12" s="1284"/>
      <c r="J12" s="1284"/>
      <c r="K12" s="1285"/>
      <c r="L12" s="1286"/>
      <c r="M12" s="1286"/>
      <c r="N12" s="1286"/>
      <c r="O12" s="1286"/>
      <c r="P12" s="1286"/>
      <c r="Q12" s="111"/>
      <c r="R12" s="112"/>
      <c r="S12" s="112"/>
      <c r="T12" s="112"/>
      <c r="U12" s="112"/>
      <c r="V12" s="112"/>
      <c r="W12" s="112"/>
      <c r="X12" s="112"/>
      <c r="Y12" s="112"/>
      <c r="Z12" s="140"/>
      <c r="AA12" s="103"/>
    </row>
    <row r="13" spans="2:27" ht="24.9" customHeight="1">
      <c r="B13" s="134"/>
      <c r="C13" s="1283"/>
      <c r="D13" s="1284"/>
      <c r="E13" s="1284"/>
      <c r="F13" s="1285"/>
      <c r="G13" s="1283"/>
      <c r="H13" s="1284"/>
      <c r="I13" s="1284"/>
      <c r="J13" s="1284"/>
      <c r="K13" s="1285"/>
      <c r="L13" s="1286"/>
      <c r="M13" s="1286"/>
      <c r="N13" s="1286"/>
      <c r="O13" s="1286"/>
      <c r="P13" s="1286"/>
      <c r="Q13" s="111"/>
      <c r="R13" s="112"/>
      <c r="S13" s="112"/>
      <c r="T13" s="112"/>
      <c r="U13" s="112"/>
      <c r="V13" s="112"/>
      <c r="W13" s="112"/>
      <c r="X13" s="112"/>
      <c r="Y13" s="112"/>
      <c r="Z13" s="140"/>
      <c r="AA13" s="103"/>
    </row>
    <row r="14" spans="2:27" ht="24.9" customHeight="1">
      <c r="B14" s="134"/>
      <c r="C14" s="1283"/>
      <c r="D14" s="1284"/>
      <c r="E14" s="1284"/>
      <c r="F14" s="1285"/>
      <c r="G14" s="1283"/>
      <c r="H14" s="1284"/>
      <c r="I14" s="1284"/>
      <c r="J14" s="1284"/>
      <c r="K14" s="1285"/>
      <c r="L14" s="1286"/>
      <c r="M14" s="1286"/>
      <c r="N14" s="1286"/>
      <c r="O14" s="1286"/>
      <c r="P14" s="1286"/>
      <c r="Q14" s="111"/>
      <c r="R14" s="112"/>
      <c r="S14" s="112"/>
      <c r="T14" s="112"/>
      <c r="U14" s="112"/>
      <c r="V14" s="112"/>
      <c r="W14" s="112"/>
      <c r="X14" s="112"/>
      <c r="Y14" s="112"/>
      <c r="Z14" s="140"/>
      <c r="AA14" s="103"/>
    </row>
    <row r="15" spans="2:27" ht="24.9" customHeight="1">
      <c r="B15" s="134"/>
      <c r="C15" s="1283"/>
      <c r="D15" s="1284"/>
      <c r="E15" s="1284"/>
      <c r="F15" s="1285"/>
      <c r="G15" s="1283"/>
      <c r="H15" s="1284"/>
      <c r="I15" s="1284"/>
      <c r="J15" s="1284"/>
      <c r="K15" s="1285"/>
      <c r="L15" s="1286"/>
      <c r="M15" s="1286"/>
      <c r="N15" s="1286"/>
      <c r="O15" s="1286"/>
      <c r="P15" s="1286"/>
      <c r="Q15" s="111"/>
      <c r="R15" s="112"/>
      <c r="S15" s="112"/>
      <c r="T15" s="112"/>
      <c r="U15" s="112"/>
      <c r="V15" s="112"/>
      <c r="W15" s="112"/>
      <c r="X15" s="112"/>
      <c r="Y15" s="112"/>
      <c r="Z15" s="140"/>
      <c r="AA15" s="103"/>
    </row>
    <row r="16" spans="2:27" ht="24.9" customHeight="1">
      <c r="B16" s="134"/>
      <c r="C16" s="1283"/>
      <c r="D16" s="1284"/>
      <c r="E16" s="1284"/>
      <c r="F16" s="1285"/>
      <c r="G16" s="1283"/>
      <c r="H16" s="1284"/>
      <c r="I16" s="1284"/>
      <c r="J16" s="1284"/>
      <c r="K16" s="1285"/>
      <c r="L16" s="1286"/>
      <c r="M16" s="1286"/>
      <c r="N16" s="1286"/>
      <c r="O16" s="1286"/>
      <c r="P16" s="1286"/>
      <c r="Q16" s="111"/>
      <c r="R16" s="112"/>
      <c r="S16" s="112"/>
      <c r="T16" s="112"/>
      <c r="U16" s="112"/>
      <c r="V16" s="112"/>
      <c r="W16" s="112"/>
      <c r="X16" s="112"/>
      <c r="Y16" s="112"/>
      <c r="Z16" s="140"/>
      <c r="AA16" s="103"/>
    </row>
    <row r="17" spans="2:27" ht="24.9" customHeight="1">
      <c r="B17" s="134"/>
      <c r="C17" s="1283"/>
      <c r="D17" s="1284"/>
      <c r="E17" s="1284"/>
      <c r="F17" s="1285"/>
      <c r="G17" s="1283"/>
      <c r="H17" s="1284"/>
      <c r="I17" s="1284"/>
      <c r="J17" s="1284"/>
      <c r="K17" s="1285"/>
      <c r="L17" s="1286"/>
      <c r="M17" s="1286"/>
      <c r="N17" s="1286"/>
      <c r="O17" s="1286"/>
      <c r="P17" s="1286"/>
      <c r="Q17" s="111"/>
      <c r="R17" s="112"/>
      <c r="S17" s="112"/>
      <c r="T17" s="112"/>
      <c r="U17" s="112"/>
      <c r="V17" s="112"/>
      <c r="W17" s="112"/>
      <c r="X17" s="112"/>
      <c r="Y17" s="112"/>
      <c r="Z17" s="140"/>
      <c r="AA17" s="103"/>
    </row>
    <row r="18" spans="2:27" ht="24.9" customHeight="1">
      <c r="B18" s="134"/>
      <c r="C18" s="1283"/>
      <c r="D18" s="1284"/>
      <c r="E18" s="1284"/>
      <c r="F18" s="1285"/>
      <c r="G18" s="1283"/>
      <c r="H18" s="1284"/>
      <c r="I18" s="1284"/>
      <c r="J18" s="1284"/>
      <c r="K18" s="1285"/>
      <c r="L18" s="1286"/>
      <c r="M18" s="1286"/>
      <c r="N18" s="1286"/>
      <c r="O18" s="1286"/>
      <c r="P18" s="1286"/>
      <c r="Q18" s="111"/>
      <c r="R18" s="112"/>
      <c r="S18" s="112"/>
      <c r="T18" s="112"/>
      <c r="U18" s="112"/>
      <c r="V18" s="112"/>
      <c r="W18" s="112"/>
      <c r="X18" s="112"/>
      <c r="Y18" s="112"/>
      <c r="Z18" s="140"/>
      <c r="AA18" s="103"/>
    </row>
    <row r="19" spans="2:27" ht="24.9" customHeight="1">
      <c r="B19" s="134"/>
      <c r="C19" s="1283"/>
      <c r="D19" s="1284"/>
      <c r="E19" s="1284"/>
      <c r="F19" s="1285"/>
      <c r="G19" s="1283"/>
      <c r="H19" s="1284"/>
      <c r="I19" s="1284"/>
      <c r="J19" s="1284"/>
      <c r="K19" s="1285"/>
      <c r="L19" s="1286"/>
      <c r="M19" s="1286"/>
      <c r="N19" s="1286"/>
      <c r="O19" s="1286"/>
      <c r="P19" s="1286"/>
      <c r="Q19" s="111"/>
      <c r="R19" s="112"/>
      <c r="S19" s="112"/>
      <c r="T19" s="112"/>
      <c r="U19" s="112"/>
      <c r="V19" s="112"/>
      <c r="W19" s="112"/>
      <c r="X19" s="112"/>
      <c r="Y19" s="112"/>
      <c r="Z19" s="140"/>
      <c r="AA19" s="103"/>
    </row>
    <row r="20" spans="2:27" ht="24.9" customHeight="1">
      <c r="B20" s="134"/>
      <c r="C20" s="1283"/>
      <c r="D20" s="1284"/>
      <c r="E20" s="1284"/>
      <c r="F20" s="1285"/>
      <c r="G20" s="1283"/>
      <c r="H20" s="1284"/>
      <c r="I20" s="1284"/>
      <c r="J20" s="1284"/>
      <c r="K20" s="1285"/>
      <c r="L20" s="1286"/>
      <c r="M20" s="1286"/>
      <c r="N20" s="1286"/>
      <c r="O20" s="1286"/>
      <c r="P20" s="1286"/>
      <c r="Q20" s="111"/>
      <c r="R20" s="112"/>
      <c r="S20" s="112"/>
      <c r="T20" s="112"/>
      <c r="U20" s="112"/>
      <c r="V20" s="112"/>
      <c r="W20" s="112"/>
      <c r="X20" s="112"/>
      <c r="Y20" s="112"/>
      <c r="Z20" s="140"/>
      <c r="AA20" s="103"/>
    </row>
    <row r="21" spans="2:27" ht="24.9" customHeight="1">
      <c r="B21" s="134"/>
      <c r="C21" s="1283"/>
      <c r="D21" s="1284"/>
      <c r="E21" s="1284"/>
      <c r="F21" s="1285"/>
      <c r="G21" s="1283"/>
      <c r="H21" s="1284"/>
      <c r="I21" s="1284"/>
      <c r="J21" s="1284"/>
      <c r="K21" s="1285"/>
      <c r="L21" s="1286"/>
      <c r="M21" s="1286"/>
      <c r="N21" s="1286"/>
      <c r="O21" s="1286"/>
      <c r="P21" s="1286"/>
      <c r="Q21" s="111"/>
      <c r="R21" s="112"/>
      <c r="S21" s="112"/>
      <c r="T21" s="112"/>
      <c r="U21" s="112"/>
      <c r="V21" s="112"/>
      <c r="W21" s="112"/>
      <c r="X21" s="112"/>
      <c r="Y21" s="112"/>
      <c r="Z21" s="140"/>
      <c r="AA21" s="103"/>
    </row>
    <row r="22" spans="2:27" ht="24.9" customHeight="1">
      <c r="B22" s="134"/>
      <c r="C22" s="1283"/>
      <c r="D22" s="1284"/>
      <c r="E22" s="1284"/>
      <c r="F22" s="1285"/>
      <c r="G22" s="1283"/>
      <c r="H22" s="1284"/>
      <c r="I22" s="1284"/>
      <c r="J22" s="1284"/>
      <c r="K22" s="1285"/>
      <c r="L22" s="1286"/>
      <c r="M22" s="1286"/>
      <c r="N22" s="1286"/>
      <c r="O22" s="1286"/>
      <c r="P22" s="1286"/>
      <c r="Q22" s="111"/>
      <c r="R22" s="112"/>
      <c r="S22" s="112"/>
      <c r="T22" s="112"/>
      <c r="U22" s="112"/>
      <c r="V22" s="112"/>
      <c r="W22" s="112"/>
      <c r="X22" s="112"/>
      <c r="Y22" s="112"/>
      <c r="Z22" s="140"/>
      <c r="AA22" s="103"/>
    </row>
    <row r="23" spans="2:27" ht="24.9" customHeight="1">
      <c r="B23" s="134"/>
      <c r="C23" s="1283"/>
      <c r="D23" s="1284"/>
      <c r="E23" s="1284"/>
      <c r="F23" s="1285"/>
      <c r="G23" s="1283"/>
      <c r="H23" s="1284"/>
      <c r="I23" s="1284"/>
      <c r="J23" s="1284"/>
      <c r="K23" s="1285"/>
      <c r="L23" s="1286"/>
      <c r="M23" s="1286"/>
      <c r="N23" s="1286"/>
      <c r="O23" s="1286"/>
      <c r="P23" s="1286"/>
      <c r="Q23" s="111"/>
      <c r="R23" s="112"/>
      <c r="S23" s="112"/>
      <c r="T23" s="112"/>
      <c r="U23" s="112"/>
      <c r="V23" s="112"/>
      <c r="W23" s="112"/>
      <c r="X23" s="112"/>
      <c r="Y23" s="112"/>
      <c r="Z23" s="140"/>
      <c r="AA23" s="103"/>
    </row>
    <row r="24" spans="2:27" ht="24.9" customHeight="1">
      <c r="B24" s="134"/>
      <c r="C24" s="1283"/>
      <c r="D24" s="1284"/>
      <c r="E24" s="1284"/>
      <c r="F24" s="1285"/>
      <c r="G24" s="1283"/>
      <c r="H24" s="1284"/>
      <c r="I24" s="1284"/>
      <c r="J24" s="1284"/>
      <c r="K24" s="1285"/>
      <c r="L24" s="1286"/>
      <c r="M24" s="1286"/>
      <c r="N24" s="1286"/>
      <c r="O24" s="1286"/>
      <c r="P24" s="1286"/>
      <c r="Q24" s="111"/>
      <c r="R24" s="112"/>
      <c r="S24" s="112"/>
      <c r="T24" s="112"/>
      <c r="U24" s="112"/>
      <c r="V24" s="112"/>
      <c r="W24" s="112"/>
      <c r="X24" s="112"/>
      <c r="Y24" s="112"/>
      <c r="Z24" s="140"/>
      <c r="AA24" s="103"/>
    </row>
    <row r="25" spans="2:27" ht="24.9" customHeight="1">
      <c r="B25" s="134"/>
      <c r="C25" s="1283"/>
      <c r="D25" s="1284"/>
      <c r="E25" s="1284"/>
      <c r="F25" s="1285"/>
      <c r="G25" s="1283"/>
      <c r="H25" s="1284"/>
      <c r="I25" s="1284"/>
      <c r="J25" s="1284"/>
      <c r="K25" s="1285"/>
      <c r="L25" s="1286"/>
      <c r="M25" s="1286"/>
      <c r="N25" s="1286"/>
      <c r="O25" s="1286"/>
      <c r="P25" s="1286"/>
      <c r="Q25" s="111"/>
      <c r="R25" s="112"/>
      <c r="S25" s="112"/>
      <c r="T25" s="112"/>
      <c r="U25" s="112"/>
      <c r="V25" s="112"/>
      <c r="W25" s="112"/>
      <c r="X25" s="112"/>
      <c r="Y25" s="112"/>
      <c r="Z25" s="140"/>
      <c r="AA25" s="103"/>
    </row>
    <row r="26" spans="2:27" ht="24.9" customHeight="1">
      <c r="B26" s="134"/>
      <c r="C26" s="1283"/>
      <c r="D26" s="1284"/>
      <c r="E26" s="1284"/>
      <c r="F26" s="1285"/>
      <c r="G26" s="1283"/>
      <c r="H26" s="1284"/>
      <c r="I26" s="1284"/>
      <c r="J26" s="1284"/>
      <c r="K26" s="1285"/>
      <c r="L26" s="1286"/>
      <c r="M26" s="1286"/>
      <c r="N26" s="1286"/>
      <c r="O26" s="1286"/>
      <c r="P26" s="1286"/>
      <c r="Q26" s="111"/>
      <c r="R26" s="112"/>
      <c r="S26" s="112"/>
      <c r="T26" s="112"/>
      <c r="U26" s="112"/>
      <c r="V26" s="112"/>
      <c r="W26" s="112"/>
      <c r="X26" s="112"/>
      <c r="Y26" s="112"/>
      <c r="Z26" s="140"/>
      <c r="AA26" s="103"/>
    </row>
    <row r="27" spans="2:27" ht="24.9" customHeight="1">
      <c r="B27" s="134"/>
      <c r="C27" s="1283"/>
      <c r="D27" s="1284"/>
      <c r="E27" s="1284"/>
      <c r="F27" s="1285"/>
      <c r="G27" s="1283"/>
      <c r="H27" s="1284"/>
      <c r="I27" s="1284"/>
      <c r="J27" s="1284"/>
      <c r="K27" s="1285"/>
      <c r="L27" s="1286"/>
      <c r="M27" s="1286"/>
      <c r="N27" s="1286"/>
      <c r="O27" s="1286"/>
      <c r="P27" s="1286"/>
      <c r="Q27" s="111"/>
      <c r="R27" s="112"/>
      <c r="S27" s="112"/>
      <c r="T27" s="112"/>
      <c r="U27" s="112"/>
      <c r="V27" s="112"/>
      <c r="W27" s="112"/>
      <c r="X27" s="112"/>
      <c r="Y27" s="112"/>
      <c r="Z27" s="140"/>
      <c r="AA27" s="103"/>
    </row>
    <row r="28" spans="2:27" ht="24.9" customHeight="1">
      <c r="B28" s="134"/>
      <c r="C28" s="1283"/>
      <c r="D28" s="1284"/>
      <c r="E28" s="1284"/>
      <c r="F28" s="1285"/>
      <c r="G28" s="1283"/>
      <c r="H28" s="1284"/>
      <c r="I28" s="1284"/>
      <c r="J28" s="1284"/>
      <c r="K28" s="1285"/>
      <c r="L28" s="1286"/>
      <c r="M28" s="1286"/>
      <c r="N28" s="1286"/>
      <c r="O28" s="1286"/>
      <c r="P28" s="1286"/>
      <c r="Q28" s="111"/>
      <c r="R28" s="112"/>
      <c r="S28" s="112"/>
      <c r="T28" s="112"/>
      <c r="U28" s="112"/>
      <c r="V28" s="112"/>
      <c r="W28" s="112"/>
      <c r="X28" s="112"/>
      <c r="Y28" s="112"/>
      <c r="Z28" s="140"/>
      <c r="AA28" s="103"/>
    </row>
    <row r="29" spans="2:27" ht="24.9" customHeight="1">
      <c r="B29" s="134"/>
      <c r="C29" s="1283"/>
      <c r="D29" s="1284"/>
      <c r="E29" s="1284"/>
      <c r="F29" s="1285"/>
      <c r="G29" s="1283"/>
      <c r="H29" s="1284"/>
      <c r="I29" s="1284"/>
      <c r="J29" s="1284"/>
      <c r="K29" s="1285"/>
      <c r="L29" s="1286"/>
      <c r="M29" s="1286"/>
      <c r="N29" s="1286"/>
      <c r="O29" s="1286"/>
      <c r="P29" s="1286"/>
      <c r="Q29" s="111"/>
      <c r="R29" s="112"/>
      <c r="S29" s="112"/>
      <c r="T29" s="112"/>
      <c r="U29" s="112"/>
      <c r="V29" s="112"/>
      <c r="W29" s="112"/>
      <c r="X29" s="112"/>
      <c r="Y29" s="112"/>
      <c r="Z29" s="140"/>
      <c r="AA29" s="103"/>
    </row>
    <row r="30" spans="2:27" ht="24.9" customHeight="1">
      <c r="B30" s="134"/>
      <c r="C30" s="1283"/>
      <c r="D30" s="1284"/>
      <c r="E30" s="1284"/>
      <c r="F30" s="1285"/>
      <c r="G30" s="1283"/>
      <c r="H30" s="1284"/>
      <c r="I30" s="1284"/>
      <c r="J30" s="1284"/>
      <c r="K30" s="1285"/>
      <c r="L30" s="1286"/>
      <c r="M30" s="1286"/>
      <c r="N30" s="1286"/>
      <c r="O30" s="1286"/>
      <c r="P30" s="1286"/>
      <c r="Q30" s="111"/>
      <c r="R30" s="112"/>
      <c r="S30" s="112"/>
      <c r="T30" s="112"/>
      <c r="U30" s="112"/>
      <c r="V30" s="112"/>
      <c r="W30" s="112"/>
      <c r="X30" s="112"/>
      <c r="Y30" s="112"/>
      <c r="Z30" s="140"/>
      <c r="AA30" s="103"/>
    </row>
    <row r="31" spans="2:27" ht="24.9" customHeight="1">
      <c r="B31" s="134"/>
      <c r="C31" s="1283"/>
      <c r="D31" s="1284"/>
      <c r="E31" s="1284"/>
      <c r="F31" s="1285"/>
      <c r="G31" s="1283"/>
      <c r="H31" s="1284"/>
      <c r="I31" s="1284"/>
      <c r="J31" s="1284"/>
      <c r="K31" s="1285"/>
      <c r="L31" s="1286"/>
      <c r="M31" s="1286"/>
      <c r="N31" s="1286"/>
      <c r="O31" s="1286"/>
      <c r="P31" s="1286"/>
      <c r="Q31" s="111"/>
      <c r="R31" s="112"/>
      <c r="S31" s="112"/>
      <c r="T31" s="112"/>
      <c r="U31" s="112"/>
      <c r="V31" s="112"/>
      <c r="W31" s="112"/>
      <c r="X31" s="112"/>
      <c r="Y31" s="112"/>
      <c r="Z31" s="140"/>
      <c r="AA31" s="103"/>
    </row>
    <row r="32" spans="2:27" ht="15" customHeight="1">
      <c r="B32" s="14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3"/>
      <c r="AA32" s="144"/>
    </row>
    <row r="33" spans="26:26">
      <c r="Z33" s="145" t="s">
        <v>622</v>
      </c>
    </row>
  </sheetData>
  <mergeCells count="80">
    <mergeCell ref="L29:P29"/>
    <mergeCell ref="C30:F30"/>
    <mergeCell ref="G30:K30"/>
    <mergeCell ref="L30:P30"/>
    <mergeCell ref="C31:F31"/>
    <mergeCell ref="G31:K31"/>
    <mergeCell ref="L31:P31"/>
    <mergeCell ref="C29:F29"/>
    <mergeCell ref="G29:K29"/>
    <mergeCell ref="G26:K26"/>
    <mergeCell ref="L26:P26"/>
    <mergeCell ref="C27:F27"/>
    <mergeCell ref="G27:K27"/>
    <mergeCell ref="L27:P27"/>
    <mergeCell ref="C28:F28"/>
    <mergeCell ref="G28:K28"/>
    <mergeCell ref="L28:P28"/>
    <mergeCell ref="C22:F22"/>
    <mergeCell ref="G22:K22"/>
    <mergeCell ref="L22:P22"/>
    <mergeCell ref="C23:F23"/>
    <mergeCell ref="G23:K23"/>
    <mergeCell ref="L23:P23"/>
    <mergeCell ref="G24:K24"/>
    <mergeCell ref="L24:P24"/>
    <mergeCell ref="G25:K25"/>
    <mergeCell ref="L25:P25"/>
    <mergeCell ref="C24:F24"/>
    <mergeCell ref="C25:F25"/>
    <mergeCell ref="C26:F26"/>
    <mergeCell ref="C20:F20"/>
    <mergeCell ref="G20:K20"/>
    <mergeCell ref="L20:P20"/>
    <mergeCell ref="C21:F21"/>
    <mergeCell ref="G21:K21"/>
    <mergeCell ref="L21:P21"/>
    <mergeCell ref="L16:P16"/>
    <mergeCell ref="C17:F17"/>
    <mergeCell ref="G17:K17"/>
    <mergeCell ref="L17:P17"/>
    <mergeCell ref="C15:F15"/>
    <mergeCell ref="G15:K15"/>
    <mergeCell ref="L15:P15"/>
    <mergeCell ref="C16:F16"/>
    <mergeCell ref="G16:K16"/>
    <mergeCell ref="B3:AA4"/>
    <mergeCell ref="C5:F6"/>
    <mergeCell ref="G5:K6"/>
    <mergeCell ref="L5:P6"/>
    <mergeCell ref="Q5:Z6"/>
    <mergeCell ref="C7:F7"/>
    <mergeCell ref="G7:K7"/>
    <mergeCell ref="L7:P7"/>
    <mergeCell ref="C8:F8"/>
    <mergeCell ref="G8:K8"/>
    <mergeCell ref="L8:P8"/>
    <mergeCell ref="C9:F9"/>
    <mergeCell ref="C12:F12"/>
    <mergeCell ref="G12:K12"/>
    <mergeCell ref="L12:P12"/>
    <mergeCell ref="G9:K9"/>
    <mergeCell ref="L9:P9"/>
    <mergeCell ref="C10:F10"/>
    <mergeCell ref="G10:K10"/>
    <mergeCell ref="L10:P10"/>
    <mergeCell ref="C11:F11"/>
    <mergeCell ref="G11:K11"/>
    <mergeCell ref="L11:P11"/>
    <mergeCell ref="C13:F13"/>
    <mergeCell ref="G13:K13"/>
    <mergeCell ref="L13:P13"/>
    <mergeCell ref="C14:F14"/>
    <mergeCell ref="G14:K14"/>
    <mergeCell ref="L14:P14"/>
    <mergeCell ref="C18:F18"/>
    <mergeCell ref="G18:K18"/>
    <mergeCell ref="L18:P18"/>
    <mergeCell ref="C19:F19"/>
    <mergeCell ref="G19:K19"/>
    <mergeCell ref="L19:P19"/>
  </mergeCells>
  <phoneticPr fontId="6"/>
  <printOptions horizontalCentered="1"/>
  <pageMargins left="0.62992125984251968" right="0.39370078740157483" top="0.98425196850393704" bottom="0.98425196850393704" header="0.51181102362204722" footer="0.51181102362204722"/>
  <pageSetup paperSize="9" scale="96" orientation="portrait" r:id="rId1"/>
  <headerFooter alignWithMargins="0">
    <oddHeader>&amp;R&amp;A</oddHeader>
    <oddFooter>&amp;RR5.11月版</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1"/>
  <sheetViews>
    <sheetView showGridLines="0" view="pageBreakPreview" topLeftCell="A29" zoomScale="110" zoomScaleNormal="100" zoomScaleSheetLayoutView="110" workbookViewId="0"/>
  </sheetViews>
  <sheetFormatPr defaultColWidth="4.6328125" defaultRowHeight="12.75" customHeight="1"/>
  <cols>
    <col min="1" max="1" width="4.6328125" style="146"/>
    <col min="2" max="2" width="1.1796875" style="146" customWidth="1"/>
    <col min="3" max="18" width="5.36328125" style="146" customWidth="1"/>
    <col min="19" max="19" width="8.6328125" style="146" customWidth="1"/>
    <col min="20" max="20" width="1.1796875" style="146" customWidth="1"/>
    <col min="21" max="21" width="4.6328125" style="146"/>
    <col min="22" max="16384" width="4.6328125" style="16"/>
  </cols>
  <sheetData>
    <row r="1" spans="2:20" ht="12.75" customHeight="1">
      <c r="B1" s="147" t="s">
        <v>834</v>
      </c>
    </row>
    <row r="2" spans="2:20" ht="18.75" customHeight="1">
      <c r="B2" s="148"/>
      <c r="C2" s="1486" t="s">
        <v>835</v>
      </c>
      <c r="D2" s="1486"/>
      <c r="E2" s="1486"/>
      <c r="F2" s="1486"/>
      <c r="G2" s="1486"/>
      <c r="H2" s="1486"/>
      <c r="I2" s="1486"/>
      <c r="J2" s="1486"/>
      <c r="K2" s="1486"/>
      <c r="L2" s="1486"/>
      <c r="M2" s="1486"/>
      <c r="N2" s="1486"/>
      <c r="O2" s="1486"/>
      <c r="P2" s="1486"/>
      <c r="Q2" s="1486"/>
      <c r="R2" s="1486"/>
      <c r="S2" s="1486"/>
      <c r="T2" s="149"/>
    </row>
    <row r="3" spans="2:20" ht="12.75" customHeight="1" thickBot="1">
      <c r="B3" s="150"/>
      <c r="T3" s="151"/>
    </row>
    <row r="4" spans="2:20" ht="12.75" customHeight="1" thickBot="1">
      <c r="B4" s="150"/>
      <c r="C4" s="152"/>
      <c r="D4" s="1487"/>
      <c r="E4" s="1487"/>
      <c r="F4" s="1487"/>
      <c r="G4" s="1487"/>
      <c r="H4" s="1487"/>
      <c r="I4" s="1487"/>
      <c r="J4" s="153"/>
      <c r="K4" s="154"/>
      <c r="M4" s="1488" t="s">
        <v>266</v>
      </c>
      <c r="N4" s="1489"/>
      <c r="O4" s="1490"/>
      <c r="P4" s="1490"/>
      <c r="Q4" s="1490"/>
      <c r="R4" s="1490"/>
      <c r="S4" s="1491"/>
      <c r="T4" s="151"/>
    </row>
    <row r="5" spans="2:20" ht="12.75" customHeight="1" thickBot="1">
      <c r="B5" s="150"/>
      <c r="D5" s="155"/>
      <c r="E5" s="1492"/>
      <c r="F5" s="1492"/>
      <c r="G5" s="1492"/>
      <c r="H5" s="1492"/>
      <c r="I5" s="156"/>
      <c r="J5" s="153"/>
      <c r="T5" s="151"/>
    </row>
    <row r="6" spans="2:20" ht="12.75" customHeight="1">
      <c r="B6" s="150"/>
      <c r="C6" s="157"/>
      <c r="D6" s="1493" t="s">
        <v>230</v>
      </c>
      <c r="E6" s="1494"/>
      <c r="F6" s="1495" t="str">
        <f>TEXT(基本情報入力シート!L41,"#")</f>
        <v/>
      </c>
      <c r="G6" s="1495"/>
      <c r="H6" s="1495"/>
      <c r="I6" s="1495"/>
      <c r="J6" s="1495"/>
      <c r="K6" s="1495"/>
      <c r="L6" s="1495"/>
      <c r="M6" s="1495"/>
      <c r="N6" s="1495"/>
      <c r="O6" s="1495"/>
      <c r="P6" s="1495"/>
      <c r="Q6" s="1495"/>
      <c r="R6" s="1495"/>
      <c r="S6" s="1496"/>
      <c r="T6" s="151"/>
    </row>
    <row r="7" spans="2:20" ht="12.75" customHeight="1">
      <c r="B7" s="150"/>
      <c r="C7" s="158" t="s">
        <v>836</v>
      </c>
      <c r="D7" s="1321" t="s">
        <v>269</v>
      </c>
      <c r="E7" s="1355"/>
      <c r="F7" s="1497" t="str">
        <f>TEXT(基本情報入力シート!L42,"#")</f>
        <v/>
      </c>
      <c r="G7" s="1498"/>
      <c r="H7" s="1498"/>
      <c r="I7" s="1498"/>
      <c r="J7" s="1498"/>
      <c r="K7" s="1498"/>
      <c r="L7" s="1498"/>
      <c r="M7" s="1498"/>
      <c r="N7" s="1498"/>
      <c r="O7" s="1498"/>
      <c r="P7" s="1498"/>
      <c r="Q7" s="1498"/>
      <c r="R7" s="1498"/>
      <c r="S7" s="1499"/>
      <c r="T7" s="151"/>
    </row>
    <row r="8" spans="2:20" ht="12.75" customHeight="1">
      <c r="B8" s="150"/>
      <c r="C8" s="158"/>
      <c r="D8" s="1334" t="s">
        <v>250</v>
      </c>
      <c r="E8" s="1388"/>
      <c r="F8" s="1500" t="str">
        <f>第1号様式!H35</f>
        <v>（郵便番号　　　　　－　　　　　）</v>
      </c>
      <c r="G8" s="1501"/>
      <c r="H8" s="1501"/>
      <c r="I8" s="1501"/>
      <c r="J8" s="1501"/>
      <c r="K8" s="1501"/>
      <c r="L8" s="1501"/>
      <c r="M8" s="1501"/>
      <c r="N8" s="1501"/>
      <c r="O8" s="1501"/>
      <c r="P8" s="1501"/>
      <c r="Q8" s="1501"/>
      <c r="R8" s="1501"/>
      <c r="S8" s="1502"/>
      <c r="T8" s="151"/>
    </row>
    <row r="9" spans="2:20" ht="12.75" customHeight="1">
      <c r="B9" s="150"/>
      <c r="C9" s="158" t="s">
        <v>837</v>
      </c>
      <c r="D9" s="1382"/>
      <c r="E9" s="1383"/>
      <c r="F9" s="1503" t="str">
        <f>第1号様式!H36</f>
        <v>　　　　　　　都道　　　　　　　郡・市　　　　　　　町・村</v>
      </c>
      <c r="G9" s="1504"/>
      <c r="H9" s="1504"/>
      <c r="I9" s="1504"/>
      <c r="J9" s="1504"/>
      <c r="K9" s="1504"/>
      <c r="L9" s="1504"/>
      <c r="M9" s="1504"/>
      <c r="N9" s="1504"/>
      <c r="O9" s="1504"/>
      <c r="P9" s="1504"/>
      <c r="Q9" s="1504"/>
      <c r="R9" s="1504"/>
      <c r="S9" s="1505"/>
      <c r="T9" s="151"/>
    </row>
    <row r="10" spans="2:20" ht="12.75" customHeight="1">
      <c r="B10" s="150"/>
      <c r="C10" s="161"/>
      <c r="D10" s="1332"/>
      <c r="E10" s="1384"/>
      <c r="F10" s="1506" t="str">
        <f>第1号様式!H37</f>
        <v>　　　　　　　府県　　　　　　　区</v>
      </c>
      <c r="G10" s="1507"/>
      <c r="H10" s="1507"/>
      <c r="I10" s="1507"/>
      <c r="J10" s="1507"/>
      <c r="K10" s="1507"/>
      <c r="L10" s="1507"/>
      <c r="M10" s="1507"/>
      <c r="N10" s="1507"/>
      <c r="O10" s="1507"/>
      <c r="P10" s="1507"/>
      <c r="Q10" s="1507"/>
      <c r="R10" s="1507"/>
      <c r="S10" s="1508"/>
      <c r="T10" s="151"/>
    </row>
    <row r="11" spans="2:20" ht="12.75" customHeight="1">
      <c r="B11" s="150"/>
      <c r="C11" s="162"/>
      <c r="D11" s="1321" t="s">
        <v>270</v>
      </c>
      <c r="E11" s="1355"/>
      <c r="F11" s="1395" t="s">
        <v>251</v>
      </c>
      <c r="G11" s="1395"/>
      <c r="H11" s="1509" t="str">
        <f>TEXT(基本情報入力シート!L52,"#")</f>
        <v/>
      </c>
      <c r="I11" s="1509"/>
      <c r="J11" s="1509"/>
      <c r="K11" s="1509"/>
      <c r="L11" s="1510"/>
      <c r="M11" s="1511" t="s">
        <v>252</v>
      </c>
      <c r="N11" s="1511"/>
      <c r="O11" s="1510" t="str">
        <f>TEXT(基本情報入力シート!L53,"#")</f>
        <v/>
      </c>
      <c r="P11" s="1510"/>
      <c r="Q11" s="1510"/>
      <c r="R11" s="1510"/>
      <c r="S11" s="1512"/>
      <c r="T11" s="151"/>
    </row>
    <row r="12" spans="2:20" ht="13">
      <c r="B12" s="150"/>
      <c r="C12" s="1513" t="s">
        <v>326</v>
      </c>
      <c r="D12" s="1355" t="s">
        <v>230</v>
      </c>
      <c r="E12" s="1355"/>
      <c r="F12" s="1516" t="str">
        <f>TEXT(基本情報入力シート!L55,"#")</f>
        <v/>
      </c>
      <c r="G12" s="1516"/>
      <c r="H12" s="1516"/>
      <c r="I12" s="1516"/>
      <c r="J12" s="1434" t="s">
        <v>253</v>
      </c>
      <c r="K12" s="1435"/>
      <c r="L12" s="1519" t="str">
        <f>IF(TEXT(基本情報入力シート!L56,"#")="","（郵便番号　　　　　－　　　　　）",CONCATENATE("（郵便番号　",ASC(TEXT(基本情報入力シート!L56,"#")),"）"))</f>
        <v>（郵便番号　　　　　－　　　　　）</v>
      </c>
      <c r="M12" s="1520"/>
      <c r="N12" s="1520"/>
      <c r="O12" s="1520"/>
      <c r="P12" s="1520"/>
      <c r="Q12" s="1520"/>
      <c r="R12" s="1520"/>
      <c r="S12" s="1521"/>
      <c r="T12" s="151"/>
    </row>
    <row r="13" spans="2:20" ht="15" customHeight="1">
      <c r="B13" s="150"/>
      <c r="C13" s="1514"/>
      <c r="D13" s="1333" t="s">
        <v>255</v>
      </c>
      <c r="E13" s="1388"/>
      <c r="F13" s="1446" t="str">
        <f>TEXT(基本情報入力シート!L54,"#")</f>
        <v/>
      </c>
      <c r="G13" s="1447"/>
      <c r="H13" s="1447"/>
      <c r="I13" s="1448"/>
      <c r="J13" s="1517"/>
      <c r="K13" s="1518"/>
      <c r="L13" s="1452" t="str">
        <f>TEXT(基本情報入力シート!L57,"#")</f>
        <v/>
      </c>
      <c r="M13" s="1453"/>
      <c r="N13" s="1453"/>
      <c r="O13" s="1453"/>
      <c r="P13" s="1453"/>
      <c r="Q13" s="1453"/>
      <c r="R13" s="1453"/>
      <c r="S13" s="1454"/>
      <c r="T13" s="151"/>
    </row>
    <row r="14" spans="2:20" ht="12.75" customHeight="1">
      <c r="B14" s="150"/>
      <c r="C14" s="1514"/>
      <c r="D14" s="1396"/>
      <c r="E14" s="1384"/>
      <c r="F14" s="1449"/>
      <c r="G14" s="1450"/>
      <c r="H14" s="1450"/>
      <c r="I14" s="1451"/>
      <c r="J14" s="1436"/>
      <c r="K14" s="1394"/>
      <c r="L14" s="1455"/>
      <c r="M14" s="1456"/>
      <c r="N14" s="1456"/>
      <c r="O14" s="1456"/>
      <c r="P14" s="1456"/>
      <c r="Q14" s="1456"/>
      <c r="R14" s="1456"/>
      <c r="S14" s="1457"/>
      <c r="T14" s="151"/>
    </row>
    <row r="15" spans="2:20" ht="13.5" customHeight="1">
      <c r="B15" s="150"/>
      <c r="C15" s="1514"/>
      <c r="D15" s="1458" t="s">
        <v>330</v>
      </c>
      <c r="E15" s="1459"/>
      <c r="F15" s="1459"/>
      <c r="G15" s="1460"/>
      <c r="H15" s="1467" t="s">
        <v>327</v>
      </c>
      <c r="I15" s="1468"/>
      <c r="J15" s="1469"/>
      <c r="K15" s="1470"/>
      <c r="L15" s="1471"/>
      <c r="M15" s="1471"/>
      <c r="N15" s="1471"/>
      <c r="O15" s="1471"/>
      <c r="P15" s="1471"/>
      <c r="Q15" s="1471"/>
      <c r="R15" s="1471"/>
      <c r="S15" s="1472"/>
      <c r="T15" s="151"/>
    </row>
    <row r="16" spans="2:20" ht="13.5" customHeight="1">
      <c r="B16" s="150"/>
      <c r="C16" s="1514"/>
      <c r="D16" s="1461"/>
      <c r="E16" s="1462"/>
      <c r="F16" s="1462"/>
      <c r="G16" s="1463"/>
      <c r="H16" s="1473" t="s">
        <v>328</v>
      </c>
      <c r="I16" s="1474"/>
      <c r="J16" s="1475"/>
      <c r="K16" s="1478"/>
      <c r="L16" s="1479"/>
      <c r="M16" s="1479"/>
      <c r="N16" s="1479"/>
      <c r="O16" s="1479"/>
      <c r="P16" s="1479"/>
      <c r="Q16" s="1479"/>
      <c r="R16" s="1479"/>
      <c r="S16" s="1480"/>
      <c r="T16" s="151"/>
    </row>
    <row r="17" spans="2:20" ht="13">
      <c r="B17" s="150"/>
      <c r="C17" s="1515"/>
      <c r="D17" s="1464"/>
      <c r="E17" s="1465"/>
      <c r="F17" s="1465"/>
      <c r="G17" s="1466"/>
      <c r="H17" s="1476"/>
      <c r="I17" s="1311"/>
      <c r="J17" s="1477"/>
      <c r="K17" s="1481"/>
      <c r="L17" s="1482"/>
      <c r="M17" s="1482"/>
      <c r="N17" s="1482"/>
      <c r="O17" s="1482"/>
      <c r="P17" s="1482"/>
      <c r="Q17" s="1482"/>
      <c r="R17" s="1482"/>
      <c r="S17" s="1483"/>
      <c r="T17" s="151"/>
    </row>
    <row r="18" spans="2:20" ht="12.75" customHeight="1">
      <c r="B18" s="150"/>
      <c r="C18" s="1408" t="s">
        <v>247</v>
      </c>
      <c r="D18" s="1369"/>
      <c r="E18" s="1369"/>
      <c r="F18" s="1369"/>
      <c r="G18" s="1369"/>
      <c r="H18" s="1369"/>
      <c r="I18" s="1369"/>
      <c r="J18" s="1369"/>
      <c r="K18" s="1370"/>
      <c r="L18" s="1355" t="s">
        <v>917</v>
      </c>
      <c r="M18" s="1355"/>
      <c r="N18" s="1355"/>
      <c r="O18" s="1355"/>
      <c r="P18" s="1355"/>
      <c r="Q18" s="1355"/>
      <c r="R18" s="1355"/>
      <c r="S18" s="1356"/>
      <c r="T18" s="151"/>
    </row>
    <row r="19" spans="2:20" ht="12.75" customHeight="1">
      <c r="B19" s="150"/>
      <c r="C19" s="1409" t="s">
        <v>838</v>
      </c>
      <c r="D19" s="1410"/>
      <c r="E19" s="1410"/>
      <c r="F19" s="1411"/>
      <c r="G19" s="1320" t="s">
        <v>254</v>
      </c>
      <c r="H19" s="1321"/>
      <c r="I19" s="1418"/>
      <c r="J19" s="1419"/>
      <c r="K19" s="1419"/>
      <c r="L19" s="1419"/>
      <c r="M19" s="1419"/>
      <c r="N19" s="1419"/>
      <c r="O19" s="1419"/>
      <c r="P19" s="1419"/>
      <c r="Q19" s="1419"/>
      <c r="R19" s="1419"/>
      <c r="S19" s="1420"/>
      <c r="T19" s="151"/>
    </row>
    <row r="20" spans="2:20" ht="12.75" customHeight="1">
      <c r="B20" s="150"/>
      <c r="C20" s="1412"/>
      <c r="D20" s="1413"/>
      <c r="E20" s="1413"/>
      <c r="F20" s="1414"/>
      <c r="G20" s="1333" t="s">
        <v>839</v>
      </c>
      <c r="H20" s="1388"/>
      <c r="I20" s="1421"/>
      <c r="J20" s="1422"/>
      <c r="K20" s="1422"/>
      <c r="L20" s="1422"/>
      <c r="M20" s="1422"/>
      <c r="N20" s="1422"/>
      <c r="O20" s="1422"/>
      <c r="P20" s="1422"/>
      <c r="Q20" s="1422"/>
      <c r="R20" s="1422"/>
      <c r="S20" s="1423"/>
      <c r="T20" s="151"/>
    </row>
    <row r="21" spans="2:20" ht="12.75" customHeight="1">
      <c r="B21" s="150"/>
      <c r="C21" s="1415"/>
      <c r="D21" s="1416"/>
      <c r="E21" s="1416"/>
      <c r="F21" s="1417"/>
      <c r="G21" s="1396"/>
      <c r="H21" s="1384"/>
      <c r="I21" s="1424"/>
      <c r="J21" s="1425"/>
      <c r="K21" s="1425"/>
      <c r="L21" s="1425"/>
      <c r="M21" s="1425"/>
      <c r="N21" s="1425"/>
      <c r="O21" s="1425"/>
      <c r="P21" s="1425"/>
      <c r="Q21" s="1425"/>
      <c r="R21" s="1425"/>
      <c r="S21" s="1426"/>
      <c r="T21" s="151"/>
    </row>
    <row r="22" spans="2:20" ht="13">
      <c r="B22" s="150"/>
      <c r="C22" s="1427" t="s">
        <v>319</v>
      </c>
      <c r="D22" s="1428"/>
      <c r="E22" s="1355" t="s">
        <v>230</v>
      </c>
      <c r="F22" s="1320"/>
      <c r="G22" s="1431" t="str">
        <f>IF(基本情報入力シート!L58="管理者兼務",TEXT(基本情報入力シート!L55,"#"),TEXT(基本情報入力シート!L60,"#"))</f>
        <v/>
      </c>
      <c r="H22" s="1432"/>
      <c r="I22" s="1432"/>
      <c r="J22" s="1432"/>
      <c r="K22" s="1433"/>
      <c r="L22" s="1434" t="s">
        <v>329</v>
      </c>
      <c r="M22" s="1435"/>
      <c r="N22" s="1437" t="str">
        <f>IF(基本情報入力シート!L58="*兼務*",CONCATENATE("（郵便番号　",ASC(TEXT(基本情報入力シート!L56,"#")),"）"),CONCATENATE("（郵便番号　",ASC(TEXT(基本情報入力シート!L61,"#")),"）"))</f>
        <v>（郵便番号　）</v>
      </c>
      <c r="O22" s="1438"/>
      <c r="P22" s="1438"/>
      <c r="Q22" s="1438"/>
      <c r="R22" s="1438"/>
      <c r="S22" s="1439"/>
      <c r="T22" s="151"/>
    </row>
    <row r="23" spans="2:20" ht="20.25" customHeight="1">
      <c r="B23" s="150"/>
      <c r="C23" s="1429"/>
      <c r="D23" s="1430"/>
      <c r="E23" s="1355" t="s">
        <v>255</v>
      </c>
      <c r="F23" s="1320"/>
      <c r="G23" s="1440" t="str">
        <f>IF(基本情報入力シート!L58="管理者兼務",TEXT(基本情報入力シート!L54,"#"),TEXT(基本情報入力シート!L59,"#"))</f>
        <v/>
      </c>
      <c r="H23" s="1441"/>
      <c r="I23" s="1441"/>
      <c r="J23" s="1441"/>
      <c r="K23" s="1442"/>
      <c r="L23" s="1436"/>
      <c r="M23" s="1393"/>
      <c r="N23" s="1443" t="str">
        <f>IF(基本情報入力シート!L58="*兼務*",TEXT(基本情報入力シート!L57,"#"),TEXT(基本情報入力シート!L62,"#"))</f>
        <v/>
      </c>
      <c r="O23" s="1444"/>
      <c r="P23" s="1444"/>
      <c r="Q23" s="1444"/>
      <c r="R23" s="1444"/>
      <c r="S23" s="1445"/>
      <c r="T23" s="151"/>
    </row>
    <row r="24" spans="2:20" ht="12.75" customHeight="1">
      <c r="B24" s="150"/>
      <c r="C24" s="1331" t="s">
        <v>256</v>
      </c>
      <c r="D24" s="1334"/>
      <c r="E24" s="1334"/>
      <c r="F24" s="1334"/>
      <c r="G24" s="1388"/>
      <c r="H24" s="1333" t="s">
        <v>603</v>
      </c>
      <c r="I24" s="1334"/>
      <c r="J24" s="1388"/>
      <c r="K24" s="1333" t="s">
        <v>248</v>
      </c>
      <c r="L24" s="1334"/>
      <c r="M24" s="1388"/>
      <c r="N24" s="1405" t="s">
        <v>840</v>
      </c>
      <c r="O24" s="1375"/>
      <c r="P24" s="1376"/>
      <c r="Q24" s="1405" t="s">
        <v>446</v>
      </c>
      <c r="R24" s="1375"/>
      <c r="S24" s="1406"/>
      <c r="T24" s="151"/>
    </row>
    <row r="25" spans="2:20" ht="12.75" customHeight="1">
      <c r="B25" s="150"/>
      <c r="C25" s="1336"/>
      <c r="D25" s="1332"/>
      <c r="E25" s="1332"/>
      <c r="F25" s="1332"/>
      <c r="G25" s="1384"/>
      <c r="H25" s="159" t="s">
        <v>257</v>
      </c>
      <c r="I25" s="1322" t="s">
        <v>274</v>
      </c>
      <c r="J25" s="1321"/>
      <c r="K25" s="159" t="s">
        <v>257</v>
      </c>
      <c r="L25" s="1322" t="s">
        <v>274</v>
      </c>
      <c r="M25" s="1321"/>
      <c r="N25" s="159" t="s">
        <v>257</v>
      </c>
      <c r="O25" s="1369" t="s">
        <v>274</v>
      </c>
      <c r="P25" s="1370"/>
      <c r="Q25" s="159" t="s">
        <v>257</v>
      </c>
      <c r="R25" s="1364" t="s">
        <v>274</v>
      </c>
      <c r="S25" s="1407"/>
      <c r="T25" s="151"/>
    </row>
    <row r="26" spans="2:20" ht="12.75" customHeight="1">
      <c r="B26" s="150"/>
      <c r="C26" s="168"/>
      <c r="D26" s="1333" t="s">
        <v>268</v>
      </c>
      <c r="E26" s="1388"/>
      <c r="F26" s="1364" t="s">
        <v>258</v>
      </c>
      <c r="G26" s="1370"/>
      <c r="H26" s="169"/>
      <c r="I26" s="1404"/>
      <c r="J26" s="1401"/>
      <c r="K26" s="169"/>
      <c r="L26" s="1404"/>
      <c r="M26" s="1401"/>
      <c r="N26" s="169"/>
      <c r="O26" s="1404"/>
      <c r="P26" s="1401"/>
      <c r="Q26" s="169"/>
      <c r="R26" s="1400"/>
      <c r="S26" s="1402"/>
      <c r="T26" s="151"/>
    </row>
    <row r="27" spans="2:20" ht="12.75" customHeight="1">
      <c r="B27" s="150"/>
      <c r="C27" s="168"/>
      <c r="D27" s="1396"/>
      <c r="E27" s="1384"/>
      <c r="F27" s="1364" t="s">
        <v>249</v>
      </c>
      <c r="G27" s="1370"/>
      <c r="H27" s="169"/>
      <c r="I27" s="1404"/>
      <c r="J27" s="1401"/>
      <c r="K27" s="169"/>
      <c r="L27" s="1404"/>
      <c r="M27" s="1401"/>
      <c r="N27" s="169"/>
      <c r="O27" s="1404"/>
      <c r="P27" s="1401"/>
      <c r="Q27" s="169"/>
      <c r="R27" s="1404"/>
      <c r="S27" s="1402"/>
      <c r="T27" s="151"/>
    </row>
    <row r="28" spans="2:20" ht="12.75" customHeight="1">
      <c r="B28" s="150"/>
      <c r="C28" s="168"/>
      <c r="D28" s="1364" t="s">
        <v>246</v>
      </c>
      <c r="E28" s="1369"/>
      <c r="F28" s="1369"/>
      <c r="G28" s="1370"/>
      <c r="H28" s="1320"/>
      <c r="I28" s="1322"/>
      <c r="J28" s="1321"/>
      <c r="K28" s="1320"/>
      <c r="L28" s="1322"/>
      <c r="M28" s="1321"/>
      <c r="N28" s="1320"/>
      <c r="O28" s="1322"/>
      <c r="P28" s="1321"/>
      <c r="Q28" s="1320"/>
      <c r="R28" s="1322"/>
      <c r="S28" s="1368"/>
      <c r="T28" s="151"/>
    </row>
    <row r="29" spans="2:20" ht="12.75" customHeight="1">
      <c r="B29" s="150"/>
      <c r="C29" s="168"/>
      <c r="D29" s="1364" t="s">
        <v>260</v>
      </c>
      <c r="E29" s="1369"/>
      <c r="F29" s="1369"/>
      <c r="G29" s="1370"/>
      <c r="H29" s="1371"/>
      <c r="I29" s="1372"/>
      <c r="J29" s="1373"/>
      <c r="K29" s="1371"/>
      <c r="L29" s="1372"/>
      <c r="M29" s="1373"/>
      <c r="N29" s="1371"/>
      <c r="O29" s="1372"/>
      <c r="P29" s="1373"/>
      <c r="Q29" s="1371"/>
      <c r="R29" s="1372"/>
      <c r="S29" s="1399"/>
      <c r="T29" s="151"/>
    </row>
    <row r="30" spans="2:20" ht="12.75" customHeight="1">
      <c r="B30" s="150"/>
      <c r="C30" s="168"/>
      <c r="D30" s="1334"/>
      <c r="E30" s="1334"/>
      <c r="F30" s="1334"/>
      <c r="G30" s="1388"/>
      <c r="H30" s="1320" t="s">
        <v>447</v>
      </c>
      <c r="I30" s="1322"/>
      <c r="J30" s="1321"/>
      <c r="K30" s="1364" t="s">
        <v>319</v>
      </c>
      <c r="L30" s="1369"/>
      <c r="M30" s="1370"/>
      <c r="N30" s="1320" t="s">
        <v>322</v>
      </c>
      <c r="O30" s="1322"/>
      <c r="P30" s="1321"/>
      <c r="Q30" s="1320" t="s">
        <v>841</v>
      </c>
      <c r="R30" s="1322"/>
      <c r="S30" s="1368"/>
      <c r="T30" s="151"/>
    </row>
    <row r="31" spans="2:20" ht="12.75" customHeight="1">
      <c r="B31" s="150"/>
      <c r="C31" s="168"/>
      <c r="D31" s="1332"/>
      <c r="E31" s="1332"/>
      <c r="F31" s="1332"/>
      <c r="G31" s="1384"/>
      <c r="H31" s="159" t="s">
        <v>257</v>
      </c>
      <c r="I31" s="1332" t="s">
        <v>274</v>
      </c>
      <c r="J31" s="1384"/>
      <c r="K31" s="159" t="s">
        <v>257</v>
      </c>
      <c r="L31" s="1332" t="s">
        <v>274</v>
      </c>
      <c r="M31" s="1384"/>
      <c r="N31" s="159" t="s">
        <v>257</v>
      </c>
      <c r="O31" s="1332" t="s">
        <v>274</v>
      </c>
      <c r="P31" s="1384"/>
      <c r="Q31" s="159" t="s">
        <v>257</v>
      </c>
      <c r="R31" s="1332" t="s">
        <v>274</v>
      </c>
      <c r="S31" s="1403"/>
      <c r="T31" s="151"/>
    </row>
    <row r="32" spans="2:20" ht="12.75" customHeight="1">
      <c r="B32" s="150"/>
      <c r="C32" s="168"/>
      <c r="D32" s="1333" t="s">
        <v>268</v>
      </c>
      <c r="E32" s="1388"/>
      <c r="F32" s="1364" t="s">
        <v>258</v>
      </c>
      <c r="G32" s="1370"/>
      <c r="H32" s="169"/>
      <c r="I32" s="1400"/>
      <c r="J32" s="1401"/>
      <c r="K32" s="169"/>
      <c r="L32" s="1400"/>
      <c r="M32" s="1401"/>
      <c r="N32" s="169"/>
      <c r="O32" s="1400"/>
      <c r="P32" s="1401"/>
      <c r="Q32" s="169"/>
      <c r="R32" s="1400"/>
      <c r="S32" s="1402"/>
      <c r="T32" s="151"/>
    </row>
    <row r="33" spans="2:20" ht="12.75" customHeight="1">
      <c r="B33" s="150"/>
      <c r="C33" s="168"/>
      <c r="D33" s="1396"/>
      <c r="E33" s="1384"/>
      <c r="F33" s="1364" t="s">
        <v>259</v>
      </c>
      <c r="G33" s="1370"/>
      <c r="H33" s="169"/>
      <c r="I33" s="1400"/>
      <c r="J33" s="1401"/>
      <c r="K33" s="169"/>
      <c r="L33" s="1400"/>
      <c r="M33" s="1401"/>
      <c r="N33" s="169"/>
      <c r="O33" s="1400"/>
      <c r="P33" s="1401"/>
      <c r="Q33" s="169"/>
      <c r="R33" s="1400"/>
      <c r="S33" s="1402"/>
      <c r="T33" s="151"/>
    </row>
    <row r="34" spans="2:20" ht="12.75" customHeight="1">
      <c r="B34" s="150"/>
      <c r="C34" s="168"/>
      <c r="D34" s="1364" t="s">
        <v>246</v>
      </c>
      <c r="E34" s="1369"/>
      <c r="F34" s="1369"/>
      <c r="G34" s="1370"/>
      <c r="H34" s="1320"/>
      <c r="I34" s="1322"/>
      <c r="J34" s="1321"/>
      <c r="K34" s="1320"/>
      <c r="L34" s="1322"/>
      <c r="M34" s="1321"/>
      <c r="N34" s="1320"/>
      <c r="O34" s="1322"/>
      <c r="P34" s="1321"/>
      <c r="Q34" s="1320"/>
      <c r="R34" s="1322"/>
      <c r="S34" s="1368"/>
      <c r="T34" s="151"/>
    </row>
    <row r="35" spans="2:20" ht="12.75" customHeight="1">
      <c r="B35" s="150"/>
      <c r="C35" s="168"/>
      <c r="D35" s="1364" t="s">
        <v>260</v>
      </c>
      <c r="E35" s="1369"/>
      <c r="F35" s="1369"/>
      <c r="G35" s="1370"/>
      <c r="H35" s="1371"/>
      <c r="I35" s="1372"/>
      <c r="J35" s="1373"/>
      <c r="K35" s="1371"/>
      <c r="L35" s="1372"/>
      <c r="M35" s="1373"/>
      <c r="N35" s="1371"/>
      <c r="O35" s="1372"/>
      <c r="P35" s="1373"/>
      <c r="Q35" s="1371"/>
      <c r="R35" s="1372"/>
      <c r="S35" s="1399"/>
      <c r="T35" s="151"/>
    </row>
    <row r="36" spans="2:20" ht="12.75" customHeight="1">
      <c r="B36" s="150"/>
      <c r="C36" s="168"/>
      <c r="D36" s="1334"/>
      <c r="E36" s="1334"/>
      <c r="F36" s="1334"/>
      <c r="G36" s="1388"/>
      <c r="H36" s="1389" t="s">
        <v>535</v>
      </c>
      <c r="I36" s="1390"/>
      <c r="J36" s="1391"/>
      <c r="K36" s="1392" t="s">
        <v>842</v>
      </c>
      <c r="L36" s="1392"/>
      <c r="M36" s="1392"/>
      <c r="N36" s="170"/>
      <c r="O36" s="170"/>
      <c r="P36" s="170"/>
      <c r="Q36" s="170"/>
      <c r="R36" s="170"/>
      <c r="S36" s="171"/>
      <c r="T36" s="151"/>
    </row>
    <row r="37" spans="2:20" ht="12.75" customHeight="1">
      <c r="B37" s="150"/>
      <c r="C37" s="168"/>
      <c r="D37" s="1332"/>
      <c r="E37" s="1332"/>
      <c r="F37" s="1332"/>
      <c r="G37" s="1384"/>
      <c r="H37" s="163" t="s">
        <v>257</v>
      </c>
      <c r="I37" s="1393" t="s">
        <v>274</v>
      </c>
      <c r="J37" s="1394"/>
      <c r="K37" s="163" t="s">
        <v>257</v>
      </c>
      <c r="L37" s="1395" t="s">
        <v>274</v>
      </c>
      <c r="M37" s="1395"/>
      <c r="N37" s="160"/>
      <c r="O37" s="172"/>
      <c r="P37" s="172"/>
      <c r="Q37" s="160"/>
      <c r="R37" s="172"/>
      <c r="S37" s="173"/>
      <c r="T37" s="151"/>
    </row>
    <row r="38" spans="2:20" ht="12.75" customHeight="1">
      <c r="B38" s="150"/>
      <c r="C38" s="168"/>
      <c r="D38" s="1333" t="s">
        <v>268</v>
      </c>
      <c r="E38" s="1388"/>
      <c r="F38" s="1364" t="s">
        <v>258</v>
      </c>
      <c r="G38" s="1370"/>
      <c r="H38" s="174"/>
      <c r="I38" s="1397"/>
      <c r="J38" s="1398"/>
      <c r="K38" s="174"/>
      <c r="L38" s="1397"/>
      <c r="M38" s="1398"/>
      <c r="N38" s="160"/>
      <c r="O38" s="172"/>
      <c r="P38" s="172"/>
      <c r="Q38" s="160"/>
      <c r="R38" s="172"/>
      <c r="S38" s="173"/>
      <c r="T38" s="151"/>
    </row>
    <row r="39" spans="2:20" ht="12.75" customHeight="1">
      <c r="B39" s="150"/>
      <c r="C39" s="168"/>
      <c r="D39" s="1396"/>
      <c r="E39" s="1384"/>
      <c r="F39" s="1364" t="s">
        <v>259</v>
      </c>
      <c r="G39" s="1370"/>
      <c r="H39" s="174"/>
      <c r="I39" s="1397"/>
      <c r="J39" s="1398"/>
      <c r="K39" s="174"/>
      <c r="L39" s="1397"/>
      <c r="M39" s="1398"/>
      <c r="N39" s="160"/>
      <c r="O39" s="172"/>
      <c r="P39" s="172"/>
      <c r="Q39" s="160"/>
      <c r="R39" s="172"/>
      <c r="S39" s="173"/>
      <c r="T39" s="151"/>
    </row>
    <row r="40" spans="2:20" ht="12.75" customHeight="1">
      <c r="B40" s="150"/>
      <c r="C40" s="168"/>
      <c r="D40" s="1364" t="s">
        <v>246</v>
      </c>
      <c r="E40" s="1369"/>
      <c r="F40" s="1369"/>
      <c r="G40" s="1370"/>
      <c r="H40" s="1320"/>
      <c r="I40" s="1322"/>
      <c r="J40" s="1321"/>
      <c r="K40" s="1320"/>
      <c r="L40" s="1322"/>
      <c r="M40" s="1321"/>
      <c r="N40" s="172"/>
      <c r="O40" s="172"/>
      <c r="P40" s="172"/>
      <c r="Q40" s="172"/>
      <c r="R40" s="172"/>
      <c r="S40" s="173"/>
      <c r="T40" s="151"/>
    </row>
    <row r="41" spans="2:20" ht="12.75" customHeight="1">
      <c r="B41" s="150"/>
      <c r="C41" s="168"/>
      <c r="D41" s="1364" t="s">
        <v>260</v>
      </c>
      <c r="E41" s="1369"/>
      <c r="F41" s="1369"/>
      <c r="G41" s="1370"/>
      <c r="H41" s="1371"/>
      <c r="I41" s="1372"/>
      <c r="J41" s="1373"/>
      <c r="K41" s="1371"/>
      <c r="L41" s="1372"/>
      <c r="M41" s="1373"/>
      <c r="N41" s="172"/>
      <c r="O41" s="172"/>
      <c r="P41" s="172"/>
      <c r="Q41" s="172"/>
      <c r="R41" s="172"/>
      <c r="S41" s="173"/>
      <c r="T41" s="151"/>
    </row>
    <row r="42" spans="2:20" ht="12" customHeight="1">
      <c r="B42" s="150"/>
      <c r="C42" s="1374" t="s">
        <v>843</v>
      </c>
      <c r="D42" s="1375"/>
      <c r="E42" s="1375"/>
      <c r="F42" s="1375"/>
      <c r="G42" s="1376"/>
      <c r="H42" s="1333"/>
      <c r="I42" s="1334"/>
      <c r="J42" s="1334"/>
      <c r="K42" s="1322"/>
      <c r="L42" s="1322"/>
      <c r="M42" s="1321"/>
      <c r="N42" s="175"/>
      <c r="O42" s="176"/>
      <c r="P42" s="176"/>
      <c r="Q42" s="176"/>
      <c r="R42" s="176"/>
      <c r="S42" s="177"/>
      <c r="T42" s="151"/>
    </row>
    <row r="43" spans="2:20" ht="12" customHeight="1">
      <c r="B43" s="150"/>
      <c r="C43" s="1377"/>
      <c r="D43" s="1378"/>
      <c r="E43" s="1379"/>
      <c r="F43" s="1379"/>
      <c r="G43" s="1380"/>
      <c r="H43" s="1381"/>
      <c r="I43" s="1382"/>
      <c r="J43" s="1383"/>
      <c r="K43" s="1355" t="s">
        <v>845</v>
      </c>
      <c r="L43" s="1355"/>
      <c r="M43" s="1355"/>
      <c r="N43" s="178"/>
      <c r="O43" s="179"/>
      <c r="P43" s="179"/>
      <c r="Q43" s="179"/>
      <c r="R43" s="179"/>
      <c r="S43" s="180"/>
      <c r="T43" s="151"/>
    </row>
    <row r="44" spans="2:20" ht="12" customHeight="1">
      <c r="B44" s="150"/>
      <c r="C44" s="168"/>
      <c r="D44" s="1383"/>
      <c r="E44" s="1322" t="s">
        <v>324</v>
      </c>
      <c r="F44" s="1322"/>
      <c r="G44" s="1321"/>
      <c r="H44" s="1385" t="s">
        <v>846</v>
      </c>
      <c r="I44" s="1386"/>
      <c r="J44" s="1387"/>
      <c r="K44" s="1385" t="s">
        <v>847</v>
      </c>
      <c r="L44" s="1386"/>
      <c r="M44" s="1387"/>
      <c r="N44" s="178"/>
      <c r="O44" s="179"/>
      <c r="P44" s="179"/>
      <c r="Q44" s="179"/>
      <c r="R44" s="179"/>
      <c r="S44" s="180"/>
      <c r="T44" s="151"/>
    </row>
    <row r="45" spans="2:20" ht="12" customHeight="1">
      <c r="B45" s="150"/>
      <c r="C45" s="168"/>
      <c r="D45" s="1384"/>
      <c r="E45" s="1369" t="s">
        <v>848</v>
      </c>
      <c r="F45" s="1369"/>
      <c r="G45" s="1370"/>
      <c r="H45" s="1385" t="s">
        <v>846</v>
      </c>
      <c r="I45" s="1386"/>
      <c r="J45" s="1387"/>
      <c r="K45" s="1385" t="s">
        <v>847</v>
      </c>
      <c r="L45" s="1386"/>
      <c r="M45" s="1387"/>
      <c r="N45" s="181" t="s">
        <v>900</v>
      </c>
      <c r="O45" s="182"/>
      <c r="P45" s="182"/>
      <c r="Q45" s="1484" t="s">
        <v>1387</v>
      </c>
      <c r="R45" s="1484"/>
      <c r="S45" s="1485"/>
      <c r="T45" s="151"/>
    </row>
    <row r="46" spans="2:20" ht="12.75" customHeight="1">
      <c r="B46" s="150"/>
      <c r="C46" s="1331" t="s">
        <v>261</v>
      </c>
      <c r="D46" s="1332"/>
      <c r="E46" s="1322"/>
      <c r="F46" s="1322"/>
      <c r="G46" s="1321"/>
      <c r="H46" s="1333"/>
      <c r="I46" s="1334"/>
      <c r="J46" s="1334"/>
      <c r="K46" s="1334"/>
      <c r="L46" s="1334"/>
      <c r="M46" s="1334"/>
      <c r="N46" s="1334"/>
      <c r="O46" s="1334"/>
      <c r="P46" s="1334"/>
      <c r="Q46" s="1334"/>
      <c r="R46" s="1334"/>
      <c r="S46" s="1335"/>
      <c r="T46" s="151"/>
    </row>
    <row r="47" spans="2:20" ht="13">
      <c r="B47" s="150"/>
      <c r="C47" s="1336"/>
      <c r="D47" s="1338" t="s">
        <v>336</v>
      </c>
      <c r="E47" s="1338"/>
      <c r="F47" s="1338"/>
      <c r="G47" s="1338"/>
      <c r="H47" s="1339"/>
      <c r="I47" s="1339"/>
      <c r="J47" s="1339"/>
      <c r="K47" s="1339"/>
      <c r="L47" s="1339"/>
      <c r="M47" s="1339"/>
      <c r="N47" s="1339"/>
      <c r="O47" s="1339"/>
      <c r="P47" s="1339"/>
      <c r="Q47" s="1339"/>
      <c r="R47" s="1339"/>
      <c r="S47" s="1340"/>
      <c r="T47" s="151"/>
    </row>
    <row r="48" spans="2:20" ht="13">
      <c r="B48" s="150"/>
      <c r="C48" s="1336"/>
      <c r="D48" s="1338" t="s">
        <v>337</v>
      </c>
      <c r="E48" s="1338"/>
      <c r="F48" s="1338"/>
      <c r="G48" s="1338"/>
      <c r="H48" s="1341"/>
      <c r="I48" s="1341"/>
      <c r="J48" s="1341"/>
      <c r="K48" s="1341"/>
      <c r="L48" s="1341"/>
      <c r="M48" s="1341"/>
      <c r="N48" s="1341"/>
      <c r="O48" s="1341"/>
      <c r="P48" s="1341"/>
      <c r="Q48" s="1341"/>
      <c r="R48" s="1341"/>
      <c r="S48" s="1342"/>
      <c r="T48" s="151"/>
    </row>
    <row r="49" spans="2:20" ht="20.25" customHeight="1">
      <c r="B49" s="150"/>
      <c r="C49" s="1336"/>
      <c r="D49" s="1343" t="s">
        <v>451</v>
      </c>
      <c r="E49" s="1344"/>
      <c r="F49" s="1344"/>
      <c r="G49" s="1345"/>
      <c r="H49" s="1346"/>
      <c r="I49" s="1347"/>
      <c r="J49" s="1347"/>
      <c r="K49" s="1347"/>
      <c r="L49" s="1347"/>
      <c r="M49" s="1347"/>
      <c r="N49" s="1347"/>
      <c r="O49" s="1347"/>
      <c r="P49" s="1347"/>
      <c r="Q49" s="1347"/>
      <c r="R49" s="1347"/>
      <c r="S49" s="1348"/>
      <c r="T49" s="151"/>
    </row>
    <row r="50" spans="2:20" ht="13">
      <c r="B50" s="150"/>
      <c r="C50" s="1336"/>
      <c r="D50" s="1349" t="s">
        <v>325</v>
      </c>
      <c r="E50" s="1350"/>
      <c r="F50" s="1350"/>
      <c r="G50" s="1351"/>
      <c r="H50" s="1352" t="s">
        <v>239</v>
      </c>
      <c r="I50" s="1353"/>
      <c r="J50" s="1353"/>
      <c r="K50" s="1353"/>
      <c r="L50" s="1353"/>
      <c r="M50" s="1353"/>
      <c r="N50" s="1353"/>
      <c r="O50" s="1353"/>
      <c r="P50" s="1353"/>
      <c r="Q50" s="1353"/>
      <c r="R50" s="1353"/>
      <c r="S50" s="1354"/>
      <c r="T50" s="151"/>
    </row>
    <row r="51" spans="2:20" ht="13">
      <c r="B51" s="150"/>
      <c r="C51" s="1336"/>
      <c r="D51" s="1338" t="s">
        <v>263</v>
      </c>
      <c r="E51" s="1338"/>
      <c r="F51" s="1338"/>
      <c r="G51" s="1338"/>
      <c r="H51" s="1355" t="s">
        <v>852</v>
      </c>
      <c r="I51" s="1355"/>
      <c r="J51" s="1355"/>
      <c r="K51" s="1355"/>
      <c r="L51" s="1355"/>
      <c r="M51" s="1355"/>
      <c r="N51" s="1355"/>
      <c r="O51" s="1355"/>
      <c r="P51" s="1355"/>
      <c r="Q51" s="1355"/>
      <c r="R51" s="1355"/>
      <c r="S51" s="1356"/>
      <c r="T51" s="151"/>
    </row>
    <row r="52" spans="2:20" ht="13">
      <c r="B52" s="150"/>
      <c r="C52" s="1336"/>
      <c r="D52" s="1338" t="s">
        <v>264</v>
      </c>
      <c r="E52" s="1338"/>
      <c r="F52" s="1338"/>
      <c r="G52" s="1338"/>
      <c r="H52" s="1339"/>
      <c r="I52" s="1339"/>
      <c r="J52" s="1339"/>
      <c r="K52" s="1339"/>
      <c r="L52" s="1339"/>
      <c r="M52" s="1339"/>
      <c r="N52" s="1339"/>
      <c r="O52" s="1339"/>
      <c r="P52" s="1339"/>
      <c r="Q52" s="1339"/>
      <c r="R52" s="1339"/>
      <c r="S52" s="1340"/>
      <c r="T52" s="151"/>
    </row>
    <row r="53" spans="2:20" ht="13">
      <c r="B53" s="150"/>
      <c r="C53" s="1336"/>
      <c r="D53" s="1349" t="s">
        <v>265</v>
      </c>
      <c r="E53" s="1350"/>
      <c r="F53" s="1350"/>
      <c r="G53" s="1351"/>
      <c r="H53" s="1320" t="s">
        <v>297</v>
      </c>
      <c r="I53" s="1322"/>
      <c r="J53" s="1322"/>
      <c r="K53" s="1321"/>
      <c r="L53" s="1328" t="s">
        <v>905</v>
      </c>
      <c r="M53" s="1329"/>
      <c r="N53" s="1329"/>
      <c r="O53" s="1363"/>
      <c r="P53" s="1320"/>
      <c r="Q53" s="1318"/>
      <c r="R53" s="1318"/>
      <c r="S53" s="1324"/>
      <c r="T53" s="151"/>
    </row>
    <row r="54" spans="2:20" ht="13">
      <c r="B54" s="150"/>
      <c r="C54" s="1336"/>
      <c r="D54" s="1357"/>
      <c r="E54" s="1358"/>
      <c r="F54" s="1358"/>
      <c r="G54" s="1359"/>
      <c r="H54" s="1320" t="s">
        <v>292</v>
      </c>
      <c r="I54" s="1322"/>
      <c r="J54" s="1322"/>
      <c r="K54" s="1321"/>
      <c r="L54" s="1364" t="s">
        <v>275</v>
      </c>
      <c r="M54" s="1365"/>
      <c r="N54" s="1366" t="str">
        <f>TEXT(基本情報入力シート!L84,"#")</f>
        <v/>
      </c>
      <c r="O54" s="1367"/>
      <c r="P54" s="183" t="s">
        <v>854</v>
      </c>
      <c r="Q54" s="1320" t="str">
        <f>TEXT(基本情報入力シート!L83,"#")</f>
        <v/>
      </c>
      <c r="R54" s="1322"/>
      <c r="S54" s="1368"/>
      <c r="T54" s="151"/>
    </row>
    <row r="55" spans="2:20" ht="13">
      <c r="B55" s="150"/>
      <c r="C55" s="1337"/>
      <c r="D55" s="1360"/>
      <c r="E55" s="1361"/>
      <c r="F55" s="1361"/>
      <c r="G55" s="1362"/>
      <c r="H55" s="1320" t="s">
        <v>272</v>
      </c>
      <c r="I55" s="1322"/>
      <c r="J55" s="1322"/>
      <c r="K55" s="1321"/>
      <c r="L55" s="1314"/>
      <c r="M55" s="1315"/>
      <c r="N55" s="1315"/>
      <c r="O55" s="1315"/>
      <c r="P55" s="1315"/>
      <c r="Q55" s="1315"/>
      <c r="R55" s="1315"/>
      <c r="S55" s="1316"/>
      <c r="T55" s="151"/>
    </row>
    <row r="56" spans="2:20" ht="13">
      <c r="B56" s="150"/>
      <c r="C56" s="1317" t="s">
        <v>293</v>
      </c>
      <c r="D56" s="1318"/>
      <c r="E56" s="1318"/>
      <c r="F56" s="1318"/>
      <c r="G56" s="1319"/>
      <c r="H56" s="1320" t="s">
        <v>254</v>
      </c>
      <c r="I56" s="1321"/>
      <c r="J56" s="1320" t="str">
        <f>TEXT(基本情報入力シート!L85,"#")</f>
        <v/>
      </c>
      <c r="K56" s="1322"/>
      <c r="L56" s="1322"/>
      <c r="M56" s="1321"/>
      <c r="N56" s="1320" t="s">
        <v>853</v>
      </c>
      <c r="O56" s="1322"/>
      <c r="P56" s="1321"/>
      <c r="Q56" s="1323" t="str">
        <f>TEXT(基本情報入力シート!L86,"#")</f>
        <v/>
      </c>
      <c r="R56" s="1318"/>
      <c r="S56" s="1324"/>
      <c r="T56" s="151"/>
    </row>
    <row r="57" spans="2:20" ht="13">
      <c r="B57" s="150"/>
      <c r="C57" s="1325" t="s">
        <v>849</v>
      </c>
      <c r="D57" s="1326"/>
      <c r="E57" s="1326"/>
      <c r="F57" s="1326"/>
      <c r="G57" s="1327"/>
      <c r="H57" s="1328" t="s">
        <v>905</v>
      </c>
      <c r="I57" s="1329"/>
      <c r="J57" s="1329"/>
      <c r="K57" s="1329"/>
      <c r="L57" s="1329"/>
      <c r="M57" s="1329"/>
      <c r="N57" s="1329"/>
      <c r="O57" s="1329"/>
      <c r="P57" s="1329"/>
      <c r="Q57" s="1329"/>
      <c r="R57" s="1329"/>
      <c r="S57" s="1330"/>
      <c r="T57" s="151"/>
    </row>
    <row r="58" spans="2:20" ht="12.75" customHeight="1">
      <c r="B58" s="150"/>
      <c r="C58" s="1317" t="s">
        <v>331</v>
      </c>
      <c r="D58" s="1322"/>
      <c r="E58" s="1322"/>
      <c r="F58" s="1322"/>
      <c r="G58" s="1321"/>
      <c r="H58" s="1328" t="s">
        <v>905</v>
      </c>
      <c r="I58" s="1329"/>
      <c r="J58" s="1329"/>
      <c r="K58" s="1329"/>
      <c r="L58" s="1329"/>
      <c r="M58" s="1329"/>
      <c r="N58" s="1329"/>
      <c r="O58" s="1329"/>
      <c r="P58" s="1329"/>
      <c r="Q58" s="1329"/>
      <c r="R58" s="1329"/>
      <c r="S58" s="1330"/>
      <c r="T58" s="151"/>
    </row>
    <row r="59" spans="2:20" ht="53.25" customHeight="1" thickBot="1">
      <c r="B59" s="150"/>
      <c r="C59" s="1301" t="s">
        <v>262</v>
      </c>
      <c r="D59" s="1302"/>
      <c r="E59" s="1302"/>
      <c r="F59" s="1302"/>
      <c r="G59" s="1302"/>
      <c r="H59" s="1303" t="s">
        <v>1388</v>
      </c>
      <c r="I59" s="1304"/>
      <c r="J59" s="1304"/>
      <c r="K59" s="1304"/>
      <c r="L59" s="1304"/>
      <c r="M59" s="1304"/>
      <c r="N59" s="1304"/>
      <c r="O59" s="1304"/>
      <c r="P59" s="1304"/>
      <c r="Q59" s="1304"/>
      <c r="R59" s="1304"/>
      <c r="S59" s="1305"/>
      <c r="T59" s="151"/>
    </row>
    <row r="60" spans="2:20" ht="12.75" customHeight="1">
      <c r="B60" s="150"/>
      <c r="C60" s="184" t="s">
        <v>271</v>
      </c>
      <c r="T60" s="151"/>
    </row>
    <row r="61" spans="2:20" ht="11.25" customHeight="1">
      <c r="B61" s="150"/>
      <c r="C61" s="1306" t="s">
        <v>850</v>
      </c>
      <c r="D61" s="1307"/>
      <c r="E61" s="1307"/>
      <c r="F61" s="1307"/>
      <c r="G61" s="1307"/>
      <c r="H61" s="1307"/>
      <c r="I61" s="1307"/>
      <c r="J61" s="1307"/>
      <c r="K61" s="1307"/>
      <c r="L61" s="1307"/>
      <c r="M61" s="1307"/>
      <c r="N61" s="1307"/>
      <c r="O61" s="1307"/>
      <c r="P61" s="1307"/>
      <c r="Q61" s="1307"/>
      <c r="R61" s="1307"/>
      <c r="S61" s="1307"/>
      <c r="T61" s="151"/>
    </row>
    <row r="62" spans="2:20" ht="11.25" customHeight="1">
      <c r="B62" s="150"/>
      <c r="C62" s="1308" t="s">
        <v>294</v>
      </c>
      <c r="D62" s="1309"/>
      <c r="E62" s="1309"/>
      <c r="F62" s="1309"/>
      <c r="G62" s="1309"/>
      <c r="H62" s="1309"/>
      <c r="I62" s="1309"/>
      <c r="J62" s="1309"/>
      <c r="K62" s="1309"/>
      <c r="L62" s="1309"/>
      <c r="M62" s="1309"/>
      <c r="N62" s="1309"/>
      <c r="O62" s="1309"/>
      <c r="P62" s="1309"/>
      <c r="Q62" s="1309"/>
      <c r="R62" s="1309"/>
      <c r="S62" s="1309"/>
      <c r="T62" s="151"/>
    </row>
    <row r="63" spans="2:20" ht="11.25" customHeight="1">
      <c r="B63" s="150"/>
      <c r="C63" s="1308" t="s">
        <v>295</v>
      </c>
      <c r="D63" s="1309"/>
      <c r="E63" s="1309"/>
      <c r="F63" s="1309"/>
      <c r="G63" s="1309"/>
      <c r="H63" s="1309"/>
      <c r="I63" s="1309"/>
      <c r="J63" s="1309"/>
      <c r="K63" s="1309"/>
      <c r="L63" s="1309"/>
      <c r="M63" s="1309"/>
      <c r="N63" s="1309"/>
      <c r="O63" s="1309"/>
      <c r="P63" s="1309"/>
      <c r="Q63" s="1309"/>
      <c r="R63" s="1309"/>
      <c r="S63" s="1309"/>
      <c r="T63" s="151"/>
    </row>
    <row r="64" spans="2:20" ht="11.25" customHeight="1">
      <c r="B64" s="150"/>
      <c r="C64" s="1306" t="s">
        <v>296</v>
      </c>
      <c r="D64" s="1307"/>
      <c r="E64" s="1307"/>
      <c r="F64" s="1307"/>
      <c r="G64" s="1307"/>
      <c r="H64" s="1307"/>
      <c r="I64" s="1307"/>
      <c r="J64" s="1307"/>
      <c r="K64" s="1307"/>
      <c r="L64" s="1307"/>
      <c r="M64" s="1307"/>
      <c r="N64" s="1307"/>
      <c r="O64" s="1307"/>
      <c r="P64" s="1307"/>
      <c r="Q64" s="1307"/>
      <c r="R64" s="1307"/>
      <c r="S64" s="1307"/>
      <c r="T64" s="151"/>
    </row>
    <row r="65" spans="2:20" ht="11.25" customHeight="1">
      <c r="B65" s="186"/>
      <c r="C65" s="1310" t="s">
        <v>851</v>
      </c>
      <c r="D65" s="1311"/>
      <c r="E65" s="1311"/>
      <c r="F65" s="1311"/>
      <c r="G65" s="1311"/>
      <c r="H65" s="1311"/>
      <c r="I65" s="1311"/>
      <c r="J65" s="1311"/>
      <c r="K65" s="1311"/>
      <c r="L65" s="1311"/>
      <c r="M65" s="1311"/>
      <c r="N65" s="1311"/>
      <c r="O65" s="1311"/>
      <c r="P65" s="1311"/>
      <c r="Q65" s="1311"/>
      <c r="R65" s="1311"/>
      <c r="S65" s="1311"/>
      <c r="T65" s="187"/>
    </row>
    <row r="66" spans="2:20" ht="12.75" customHeight="1">
      <c r="C66" s="1312" t="s">
        <v>623</v>
      </c>
      <c r="D66" s="1313"/>
      <c r="E66" s="1313"/>
      <c r="F66" s="1313"/>
      <c r="G66" s="1313"/>
      <c r="H66" s="1313"/>
      <c r="I66" s="1313"/>
      <c r="J66" s="1313"/>
      <c r="K66" s="1313"/>
      <c r="L66" s="1313"/>
      <c r="M66" s="1313"/>
      <c r="N66" s="1313"/>
      <c r="O66" s="1313"/>
      <c r="P66" s="1313"/>
      <c r="Q66" s="1313"/>
      <c r="R66" s="1313"/>
      <c r="S66" s="1313"/>
    </row>
    <row r="67" spans="2:20" ht="12.75" customHeight="1">
      <c r="C67" s="185"/>
      <c r="D67" s="147"/>
      <c r="E67" s="147"/>
      <c r="F67" s="147"/>
      <c r="G67" s="147"/>
      <c r="H67" s="147"/>
      <c r="I67" s="147"/>
      <c r="J67" s="147"/>
      <c r="K67" s="147"/>
      <c r="L67" s="147"/>
      <c r="M67" s="147"/>
      <c r="N67" s="147"/>
      <c r="O67" s="147"/>
      <c r="P67" s="147"/>
      <c r="Q67" s="147"/>
      <c r="R67" s="147"/>
      <c r="S67" s="147"/>
    </row>
    <row r="68" spans="2:20" ht="12.75" customHeight="1">
      <c r="C68" s="185"/>
      <c r="D68" s="147"/>
      <c r="E68" s="147"/>
      <c r="F68" s="147"/>
      <c r="G68" s="147"/>
      <c r="H68" s="147"/>
      <c r="I68" s="147"/>
      <c r="J68" s="147"/>
      <c r="K68" s="147"/>
      <c r="L68" s="147"/>
      <c r="M68" s="147"/>
      <c r="N68" s="147"/>
      <c r="O68" s="147"/>
      <c r="P68" s="147"/>
      <c r="Q68" s="147"/>
      <c r="R68" s="147"/>
      <c r="S68" s="147"/>
    </row>
    <row r="69" spans="2:20" ht="12.75" customHeight="1">
      <c r="C69" s="185"/>
      <c r="D69" s="147"/>
      <c r="E69" s="147"/>
      <c r="F69" s="147"/>
      <c r="G69" s="147"/>
      <c r="H69" s="147"/>
      <c r="I69" s="147"/>
      <c r="J69" s="147"/>
      <c r="K69" s="147"/>
      <c r="L69" s="147"/>
      <c r="M69" s="147"/>
      <c r="N69" s="147"/>
      <c r="O69" s="147"/>
      <c r="P69" s="147"/>
      <c r="Q69" s="147"/>
      <c r="R69" s="147"/>
      <c r="S69" s="147"/>
    </row>
    <row r="70" spans="2:20" ht="12.75" customHeight="1">
      <c r="C70" s="185"/>
      <c r="D70" s="147"/>
      <c r="E70" s="147"/>
      <c r="F70" s="147"/>
      <c r="G70" s="147"/>
      <c r="H70" s="147"/>
      <c r="I70" s="147"/>
      <c r="J70" s="147"/>
      <c r="K70" s="147"/>
      <c r="L70" s="147"/>
      <c r="M70" s="147"/>
      <c r="N70" s="147"/>
      <c r="O70" s="147"/>
      <c r="P70" s="147"/>
      <c r="Q70" s="147"/>
      <c r="R70" s="147"/>
      <c r="S70" s="147"/>
    </row>
    <row r="71" spans="2:20" ht="12.75" customHeight="1">
      <c r="C71" s="185"/>
      <c r="D71" s="147"/>
      <c r="E71" s="147"/>
      <c r="F71" s="147"/>
      <c r="G71" s="147"/>
      <c r="H71" s="147"/>
      <c r="I71" s="147"/>
      <c r="J71" s="147"/>
      <c r="K71" s="147"/>
      <c r="L71" s="147"/>
      <c r="M71" s="147"/>
      <c r="N71" s="147"/>
      <c r="O71" s="147"/>
      <c r="P71" s="147"/>
      <c r="Q71" s="147"/>
      <c r="R71" s="147"/>
      <c r="S71" s="147"/>
    </row>
  </sheetData>
  <mergeCells count="179">
    <mergeCell ref="Q45:S45"/>
    <mergeCell ref="C2:S2"/>
    <mergeCell ref="D4:I4"/>
    <mergeCell ref="M4:N4"/>
    <mergeCell ref="O4:S4"/>
    <mergeCell ref="E5:H5"/>
    <mergeCell ref="D6:E6"/>
    <mergeCell ref="F6:S6"/>
    <mergeCell ref="D7:E7"/>
    <mergeCell ref="F7:S7"/>
    <mergeCell ref="D8:E10"/>
    <mergeCell ref="F8:S8"/>
    <mergeCell ref="F9:S9"/>
    <mergeCell ref="F10:S10"/>
    <mergeCell ref="D11:E11"/>
    <mergeCell ref="F11:G11"/>
    <mergeCell ref="H11:L11"/>
    <mergeCell ref="M11:N11"/>
    <mergeCell ref="O11:S11"/>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C18:K18"/>
    <mergeCell ref="L18:S18"/>
    <mergeCell ref="C19:F21"/>
    <mergeCell ref="G19:H19"/>
    <mergeCell ref="I19:S19"/>
    <mergeCell ref="G20:H21"/>
    <mergeCell ref="I20:S21"/>
    <mergeCell ref="C22:D23"/>
    <mergeCell ref="E22:F22"/>
    <mergeCell ref="G22:K22"/>
    <mergeCell ref="L22:M23"/>
    <mergeCell ref="N22:S22"/>
    <mergeCell ref="E23:F23"/>
    <mergeCell ref="G23:K23"/>
    <mergeCell ref="N23:S23"/>
    <mergeCell ref="C24:G25"/>
    <mergeCell ref="H24:J24"/>
    <mergeCell ref="K24:M24"/>
    <mergeCell ref="N24:P24"/>
    <mergeCell ref="Q24:S24"/>
    <mergeCell ref="I25:J25"/>
    <mergeCell ref="L25:M25"/>
    <mergeCell ref="O25:P25"/>
    <mergeCell ref="R25:S25"/>
    <mergeCell ref="O26:P26"/>
    <mergeCell ref="R26:S26"/>
    <mergeCell ref="F27:G27"/>
    <mergeCell ref="I27:J27"/>
    <mergeCell ref="L27:M27"/>
    <mergeCell ref="O27:P27"/>
    <mergeCell ref="R27:S27"/>
    <mergeCell ref="D28:G28"/>
    <mergeCell ref="H28:J28"/>
    <mergeCell ref="K28:M28"/>
    <mergeCell ref="N28:P28"/>
    <mergeCell ref="Q28:S28"/>
    <mergeCell ref="D26:E27"/>
    <mergeCell ref="F26:G26"/>
    <mergeCell ref="I26:J26"/>
    <mergeCell ref="L26:M26"/>
    <mergeCell ref="D29:G29"/>
    <mergeCell ref="H29:J29"/>
    <mergeCell ref="K29:M29"/>
    <mergeCell ref="N29:P29"/>
    <mergeCell ref="Q29:S29"/>
    <mergeCell ref="D30:G31"/>
    <mergeCell ref="H30:J30"/>
    <mergeCell ref="K30:M30"/>
    <mergeCell ref="N30:P30"/>
    <mergeCell ref="Q30:S30"/>
    <mergeCell ref="I31:J31"/>
    <mergeCell ref="L31:M31"/>
    <mergeCell ref="O31:P31"/>
    <mergeCell ref="R31:S31"/>
    <mergeCell ref="D32:E33"/>
    <mergeCell ref="F32:G32"/>
    <mergeCell ref="F33:G33"/>
    <mergeCell ref="D34:G34"/>
    <mergeCell ref="H34:J34"/>
    <mergeCell ref="K34:M34"/>
    <mergeCell ref="N34:P34"/>
    <mergeCell ref="Q34:S34"/>
    <mergeCell ref="D35:G35"/>
    <mergeCell ref="H35:J35"/>
    <mergeCell ref="K35:M35"/>
    <mergeCell ref="N35:P35"/>
    <mergeCell ref="Q35:S35"/>
    <mergeCell ref="I32:J32"/>
    <mergeCell ref="I33:J33"/>
    <mergeCell ref="L32:M32"/>
    <mergeCell ref="L33:M33"/>
    <mergeCell ref="O32:P32"/>
    <mergeCell ref="O33:P33"/>
    <mergeCell ref="R32:S32"/>
    <mergeCell ref="R33:S33"/>
    <mergeCell ref="D36:G37"/>
    <mergeCell ref="H36:J36"/>
    <mergeCell ref="K36:M36"/>
    <mergeCell ref="I37:J37"/>
    <mergeCell ref="L37:M37"/>
    <mergeCell ref="D38:E39"/>
    <mergeCell ref="F38:G38"/>
    <mergeCell ref="F39:G39"/>
    <mergeCell ref="D40:G40"/>
    <mergeCell ref="H40:J40"/>
    <mergeCell ref="K40:M40"/>
    <mergeCell ref="I38:J38"/>
    <mergeCell ref="I39:J39"/>
    <mergeCell ref="L38:M38"/>
    <mergeCell ref="L39:M39"/>
    <mergeCell ref="D41:G41"/>
    <mergeCell ref="H41:J41"/>
    <mergeCell ref="K41:M41"/>
    <mergeCell ref="C42:G43"/>
    <mergeCell ref="H42:M42"/>
    <mergeCell ref="H43:J43"/>
    <mergeCell ref="K43:M43"/>
    <mergeCell ref="D44:D45"/>
    <mergeCell ref="E44:G44"/>
    <mergeCell ref="H44:J44"/>
    <mergeCell ref="K44:M44"/>
    <mergeCell ref="E45:G45"/>
    <mergeCell ref="H45:J45"/>
    <mergeCell ref="K45:M45"/>
    <mergeCell ref="C46:G46"/>
    <mergeCell ref="H46:S46"/>
    <mergeCell ref="C47:C55"/>
    <mergeCell ref="D47:G47"/>
    <mergeCell ref="H47:S47"/>
    <mergeCell ref="D48:G48"/>
    <mergeCell ref="H48:S48"/>
    <mergeCell ref="D49:G49"/>
    <mergeCell ref="H49:S49"/>
    <mergeCell ref="D50:G50"/>
    <mergeCell ref="H50:S50"/>
    <mergeCell ref="D51:G51"/>
    <mergeCell ref="H51:S51"/>
    <mergeCell ref="D52:G52"/>
    <mergeCell ref="H52:S52"/>
    <mergeCell ref="D53:G55"/>
    <mergeCell ref="H53:K53"/>
    <mergeCell ref="L53:O53"/>
    <mergeCell ref="P53:S53"/>
    <mergeCell ref="H54:K54"/>
    <mergeCell ref="L54:M54"/>
    <mergeCell ref="N54:O54"/>
    <mergeCell ref="Q54:S54"/>
    <mergeCell ref="H55:K55"/>
    <mergeCell ref="C59:G59"/>
    <mergeCell ref="H59:S59"/>
    <mergeCell ref="C61:S61"/>
    <mergeCell ref="C62:S62"/>
    <mergeCell ref="C63:S63"/>
    <mergeCell ref="C64:S64"/>
    <mergeCell ref="C65:S65"/>
    <mergeCell ref="C66:S66"/>
    <mergeCell ref="L55:S55"/>
    <mergeCell ref="C56:G56"/>
    <mergeCell ref="H56:I56"/>
    <mergeCell ref="J56:M56"/>
    <mergeCell ref="N56:P56"/>
    <mergeCell ref="Q56:S56"/>
    <mergeCell ref="C57:G57"/>
    <mergeCell ref="H57:S57"/>
    <mergeCell ref="C58:G58"/>
    <mergeCell ref="H58:S58"/>
  </mergeCells>
  <phoneticPr fontId="6"/>
  <dataValidations count="3">
    <dataValidation type="list" allowBlank="1" showInputMessage="1" showErrorMessage="1" sqref="L53:O53" xr:uid="{00000000-0002-0000-0400-000000000000}">
      <formula1>"選択下さい。,している,していない"</formula1>
    </dataValidation>
    <dataValidation type="list" allowBlank="1" showInputMessage="1" showErrorMessage="1" sqref="E5:H5" xr:uid="{00000000-0002-0000-0400-000001000000}">
      <formula1>"選択してください。,重症心身障害,重症心身障害以外"</formula1>
    </dataValidation>
    <dataValidation type="list" allowBlank="1" showInputMessage="1" showErrorMessage="1" sqref="H57:S58" xr:uid="{00000000-0002-0000-0400-000002000000}">
      <formula1>"選択下さい。,有,無"</formula1>
    </dataValidation>
  </dataValidations>
  <printOptions horizontalCentered="1"/>
  <pageMargins left="0.98425196850393704" right="0.39370078740157483" top="0.59055118110236227" bottom="0.43307086614173229" header="0.31496062992125984" footer="0.39370078740157483"/>
  <pageSetup paperSize="9" scale="93" orientation="portrait" r:id="rId1"/>
  <headerFooter alignWithMargins="0">
    <oddHeader>&amp;R&amp;A</oddHeader>
    <oddFooter>&amp;RR5.11月版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13</xdr:col>
                    <xdr:colOff>0</xdr:colOff>
                    <xdr:row>40</xdr:row>
                    <xdr:rowOff>158750</xdr:rowOff>
                  </from>
                  <to>
                    <xdr:col>14</xdr:col>
                    <xdr:colOff>406400</xdr:colOff>
                    <xdr:row>42</xdr:row>
                    <xdr:rowOff>101600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15</xdr:col>
                    <xdr:colOff>139700</xdr:colOff>
                    <xdr:row>41</xdr:row>
                    <xdr:rowOff>6350</xdr:rowOff>
                  </from>
                  <to>
                    <xdr:col>16</xdr:col>
                    <xdr:colOff>374650</xdr:colOff>
                    <xdr:row>42</xdr:row>
                    <xdr:rowOff>101600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17</xdr:col>
                    <xdr:colOff>0</xdr:colOff>
                    <xdr:row>41</xdr:row>
                    <xdr:rowOff>0</xdr:rowOff>
                  </from>
                  <to>
                    <xdr:col>18</xdr:col>
                    <xdr:colOff>311150</xdr:colOff>
                    <xdr:row>42</xdr:row>
                    <xdr:rowOff>101600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13</xdr:col>
                    <xdr:colOff>0</xdr:colOff>
                    <xdr:row>42</xdr:row>
                    <xdr:rowOff>25400</xdr:rowOff>
                  </from>
                  <to>
                    <xdr:col>14</xdr:col>
                    <xdr:colOff>0</xdr:colOff>
                    <xdr:row>43</xdr:row>
                    <xdr:rowOff>107950</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14</xdr:col>
                    <xdr:colOff>215900</xdr:colOff>
                    <xdr:row>42</xdr:row>
                    <xdr:rowOff>25400</xdr:rowOff>
                  </from>
                  <to>
                    <xdr:col>15</xdr:col>
                    <xdr:colOff>215900</xdr:colOff>
                    <xdr:row>43</xdr:row>
                    <xdr:rowOff>114300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16</xdr:col>
                    <xdr:colOff>76200</xdr:colOff>
                    <xdr:row>42</xdr:row>
                    <xdr:rowOff>25400</xdr:rowOff>
                  </from>
                  <to>
                    <xdr:col>17</xdr:col>
                    <xdr:colOff>76200</xdr:colOff>
                    <xdr:row>43</xdr:row>
                    <xdr:rowOff>114300</xdr:rowOff>
                  </to>
                </anchor>
              </controlPr>
            </control>
          </mc:Choice>
        </mc:AlternateContent>
        <mc:AlternateContent xmlns:mc="http://schemas.openxmlformats.org/markup-compatibility/2006">
          <mc:Choice Requires="x14">
            <control shapeId="5136" r:id="rId10" name="Check Box 16">
              <controlPr defaultSize="0" autoFill="0" autoLine="0" autoPict="0">
                <anchor moveWithCells="1">
                  <from>
                    <xdr:col>17</xdr:col>
                    <xdr:colOff>273050</xdr:colOff>
                    <xdr:row>41</xdr:row>
                    <xdr:rowOff>146050</xdr:rowOff>
                  </from>
                  <to>
                    <xdr:col>18</xdr:col>
                    <xdr:colOff>273050</xdr:colOff>
                    <xdr:row>43</xdr:row>
                    <xdr:rowOff>101600</xdr:rowOff>
                  </to>
                </anchor>
              </controlPr>
            </control>
          </mc:Choice>
        </mc:AlternateContent>
        <mc:AlternateContent xmlns:mc="http://schemas.openxmlformats.org/markup-compatibility/2006">
          <mc:Choice Requires="x14">
            <control shapeId="5137" r:id="rId11" name="Check Box 17">
              <controlPr defaultSize="0" autoFill="0" autoLine="0" autoPict="0">
                <anchor moveWithCells="1">
                  <from>
                    <xdr:col>13</xdr:col>
                    <xdr:colOff>6350</xdr:colOff>
                    <xdr:row>43</xdr:row>
                    <xdr:rowOff>63500</xdr:rowOff>
                  </from>
                  <to>
                    <xdr:col>14</xdr:col>
                    <xdr:colOff>6350</xdr:colOff>
                    <xdr:row>45</xdr:row>
                    <xdr:rowOff>0</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14</xdr:col>
                    <xdr:colOff>222250</xdr:colOff>
                    <xdr:row>43</xdr:row>
                    <xdr:rowOff>101600</xdr:rowOff>
                  </from>
                  <to>
                    <xdr:col>16</xdr:col>
                    <xdr:colOff>260350</xdr:colOff>
                    <xdr:row>45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0"/>
  <sheetViews>
    <sheetView showGridLines="0" view="pageBreakPreview" topLeftCell="A14" zoomScaleNormal="100" zoomScaleSheetLayoutView="100" workbookViewId="0">
      <selection activeCell="G2" sqref="G2"/>
    </sheetView>
  </sheetViews>
  <sheetFormatPr defaultColWidth="4.6328125" defaultRowHeight="12.75" customHeight="1"/>
  <cols>
    <col min="1" max="1" width="2.1796875" style="93" customWidth="1"/>
    <col min="2" max="2" width="1.1796875" style="93" customWidth="1"/>
    <col min="3" max="19" width="5" style="93" customWidth="1"/>
    <col min="20" max="20" width="1.1796875" style="93" customWidth="1"/>
    <col min="21" max="21" width="4.6328125" style="93"/>
    <col min="22" max="16384" width="4.6328125" style="1"/>
  </cols>
  <sheetData>
    <row r="1" spans="1:21" ht="12.75" customHeight="1">
      <c r="B1" s="76" t="s">
        <v>33</v>
      </c>
    </row>
    <row r="2" spans="1:21" ht="18.75" customHeight="1">
      <c r="B2" s="135"/>
      <c r="C2" s="188" t="s">
        <v>340</v>
      </c>
      <c r="D2" s="136"/>
      <c r="E2" s="136"/>
      <c r="F2" s="136"/>
      <c r="G2" s="136"/>
      <c r="H2" s="136"/>
      <c r="I2" s="136"/>
      <c r="J2" s="136"/>
      <c r="K2" s="136"/>
      <c r="L2" s="136"/>
      <c r="M2" s="136"/>
      <c r="N2" s="136"/>
      <c r="O2" s="136"/>
      <c r="P2" s="136"/>
      <c r="Q2" s="136"/>
      <c r="R2" s="136"/>
      <c r="S2" s="136"/>
      <c r="T2" s="137"/>
    </row>
    <row r="3" spans="1:21" ht="13.5" customHeight="1" thickBot="1">
      <c r="B3" s="189"/>
      <c r="T3" s="190"/>
    </row>
    <row r="4" spans="1:21" ht="13.5" customHeight="1" thickBot="1">
      <c r="B4" s="189"/>
      <c r="C4" s="191"/>
      <c r="D4" s="1576" t="s">
        <v>639</v>
      </c>
      <c r="E4" s="1102"/>
      <c r="F4" s="1102"/>
      <c r="G4" s="1102"/>
      <c r="H4" s="1102"/>
      <c r="I4" s="1102"/>
      <c r="J4" s="192"/>
      <c r="K4" s="165"/>
      <c r="M4" s="1488" t="s">
        <v>266</v>
      </c>
      <c r="N4" s="1489"/>
      <c r="O4" s="1490"/>
      <c r="P4" s="1490"/>
      <c r="Q4" s="1490"/>
      <c r="R4" s="1490"/>
      <c r="S4" s="1491"/>
      <c r="T4" s="190"/>
    </row>
    <row r="5" spans="1:21" ht="13.5" customHeight="1" thickBot="1">
      <c r="B5" s="189"/>
      <c r="D5" s="192" t="s">
        <v>638</v>
      </c>
      <c r="E5" s="1578" t="s">
        <v>905</v>
      </c>
      <c r="F5" s="1578"/>
      <c r="G5" s="1578"/>
      <c r="H5" s="192" t="s">
        <v>637</v>
      </c>
      <c r="I5" s="192"/>
      <c r="J5" s="192"/>
      <c r="T5" s="190"/>
    </row>
    <row r="6" spans="1:21" ht="13.5" customHeight="1">
      <c r="B6" s="189"/>
      <c r="C6" s="1620" t="s">
        <v>334</v>
      </c>
      <c r="D6" s="1574" t="s">
        <v>240</v>
      </c>
      <c r="E6" s="1575"/>
      <c r="F6" s="1495" t="str">
        <f>TEXT(基本情報入力シート!L41,"#")</f>
        <v/>
      </c>
      <c r="G6" s="1495"/>
      <c r="H6" s="1495"/>
      <c r="I6" s="1495"/>
      <c r="J6" s="1495"/>
      <c r="K6" s="1495"/>
      <c r="L6" s="1495"/>
      <c r="M6" s="1495"/>
      <c r="N6" s="1495"/>
      <c r="O6" s="1495"/>
      <c r="P6" s="1495"/>
      <c r="Q6" s="1495"/>
      <c r="R6" s="1495"/>
      <c r="S6" s="1496"/>
      <c r="T6" s="190"/>
    </row>
    <row r="7" spans="1:21" ht="13.5" customHeight="1">
      <c r="B7" s="189"/>
      <c r="C7" s="1590"/>
      <c r="D7" s="1367" t="s">
        <v>269</v>
      </c>
      <c r="E7" s="1395"/>
      <c r="F7" s="1497" t="str">
        <f>TEXT(基本情報入力シート!L42,"#")</f>
        <v/>
      </c>
      <c r="G7" s="1498"/>
      <c r="H7" s="1498"/>
      <c r="I7" s="1498"/>
      <c r="J7" s="1498"/>
      <c r="K7" s="1498"/>
      <c r="L7" s="1498"/>
      <c r="M7" s="1498"/>
      <c r="N7" s="1498"/>
      <c r="O7" s="1498"/>
      <c r="P7" s="1498"/>
      <c r="Q7" s="1498"/>
      <c r="R7" s="1498"/>
      <c r="S7" s="1499"/>
      <c r="T7" s="190"/>
    </row>
    <row r="8" spans="1:21" ht="13.5" customHeight="1">
      <c r="B8" s="189"/>
      <c r="C8" s="1590"/>
      <c r="D8" s="1550" t="s">
        <v>250</v>
      </c>
      <c r="E8" s="1435"/>
      <c r="F8" s="1500" t="str">
        <f>第1号様式!H35</f>
        <v>（郵便番号　　　　　－　　　　　）</v>
      </c>
      <c r="G8" s="1501"/>
      <c r="H8" s="1501"/>
      <c r="I8" s="1501"/>
      <c r="J8" s="1501"/>
      <c r="K8" s="1501"/>
      <c r="L8" s="1501"/>
      <c r="M8" s="1501"/>
      <c r="N8" s="1501"/>
      <c r="O8" s="1501"/>
      <c r="P8" s="1501"/>
      <c r="Q8" s="1501"/>
      <c r="R8" s="1501"/>
      <c r="S8" s="1502"/>
      <c r="T8" s="190"/>
    </row>
    <row r="9" spans="1:21" ht="13.5" customHeight="1">
      <c r="B9" s="189"/>
      <c r="C9" s="1590"/>
      <c r="D9" s="1577"/>
      <c r="E9" s="1518"/>
      <c r="F9" s="1503" t="str">
        <f>第1号様式!H36</f>
        <v>　　　　　　　都道　　　　　　　郡・市　　　　　　　町・村</v>
      </c>
      <c r="G9" s="1504"/>
      <c r="H9" s="1504"/>
      <c r="I9" s="1504"/>
      <c r="J9" s="1504"/>
      <c r="K9" s="1504"/>
      <c r="L9" s="1504"/>
      <c r="M9" s="1504"/>
      <c r="N9" s="1504"/>
      <c r="O9" s="1504"/>
      <c r="P9" s="1504"/>
      <c r="Q9" s="1504"/>
      <c r="R9" s="1504"/>
      <c r="S9" s="1505"/>
      <c r="T9" s="190"/>
    </row>
    <row r="10" spans="1:21" ht="13.5" customHeight="1">
      <c r="B10" s="189"/>
      <c r="C10" s="1590"/>
      <c r="D10" s="1393"/>
      <c r="E10" s="1394"/>
      <c r="F10" s="1506" t="str">
        <f>第1号様式!H37</f>
        <v>　　　　　　　府県　　　　　　　区</v>
      </c>
      <c r="G10" s="1507"/>
      <c r="H10" s="1507"/>
      <c r="I10" s="1507"/>
      <c r="J10" s="1507"/>
      <c r="K10" s="1507"/>
      <c r="L10" s="1507"/>
      <c r="M10" s="1507"/>
      <c r="N10" s="1507"/>
      <c r="O10" s="1507"/>
      <c r="P10" s="1507"/>
      <c r="Q10" s="1507"/>
      <c r="R10" s="1507"/>
      <c r="S10" s="1508"/>
      <c r="T10" s="190"/>
    </row>
    <row r="11" spans="1:21" ht="13.5" customHeight="1">
      <c r="B11" s="189"/>
      <c r="C11" s="1591"/>
      <c r="D11" s="1367" t="s">
        <v>270</v>
      </c>
      <c r="E11" s="1395"/>
      <c r="F11" s="1395" t="s">
        <v>251</v>
      </c>
      <c r="G11" s="1395"/>
      <c r="H11" s="1509" t="str">
        <f>TEXT(基本情報入力シート!L52,"#")</f>
        <v/>
      </c>
      <c r="I11" s="1509"/>
      <c r="J11" s="1509"/>
      <c r="K11" s="1509"/>
      <c r="L11" s="1510"/>
      <c r="M11" s="1511" t="s">
        <v>252</v>
      </c>
      <c r="N11" s="1511"/>
      <c r="O11" s="1510" t="str">
        <f>TEXT(基本情報入力シート!L53,"#")</f>
        <v/>
      </c>
      <c r="P11" s="1510"/>
      <c r="Q11" s="1510"/>
      <c r="R11" s="1510"/>
      <c r="S11" s="1512"/>
      <c r="T11" s="190"/>
    </row>
    <row r="12" spans="1:21" s="3" customFormat="1" ht="13.5" customHeight="1">
      <c r="A12" s="93"/>
      <c r="B12" s="189"/>
      <c r="C12" s="1589" t="s">
        <v>326</v>
      </c>
      <c r="D12" s="1395" t="s">
        <v>241</v>
      </c>
      <c r="E12" s="1395"/>
      <c r="F12" s="1516" t="str">
        <f>TEXT(基本情報入力シート!L55,"#")</f>
        <v/>
      </c>
      <c r="G12" s="1516"/>
      <c r="H12" s="1516"/>
      <c r="I12" s="1516"/>
      <c r="J12" s="1434" t="s">
        <v>253</v>
      </c>
      <c r="K12" s="1435"/>
      <c r="L12" s="1519" t="str">
        <f>IF(TEXT(基本情報入力シート!L56,"#")="","（郵便番号　　　　　－　　　　　）",CONCATENATE("（郵便番号　",ASC(TEXT(基本情報入力シート!L56,"#")),"）"))</f>
        <v>（郵便番号　　　　　－　　　　　）</v>
      </c>
      <c r="M12" s="1520"/>
      <c r="N12" s="1520"/>
      <c r="O12" s="1520"/>
      <c r="P12" s="1520"/>
      <c r="Q12" s="1520"/>
      <c r="R12" s="1520"/>
      <c r="S12" s="1521"/>
      <c r="T12" s="190"/>
      <c r="U12" s="93"/>
    </row>
    <row r="13" spans="1:21" s="3" customFormat="1" ht="13.5" customHeight="1">
      <c r="A13" s="93"/>
      <c r="B13" s="189"/>
      <c r="C13" s="1590"/>
      <c r="D13" s="1434" t="s">
        <v>255</v>
      </c>
      <c r="E13" s="1435"/>
      <c r="F13" s="1446" t="str">
        <f>TEXT(基本情報入力シート!L54,"#")</f>
        <v/>
      </c>
      <c r="G13" s="1447"/>
      <c r="H13" s="1447"/>
      <c r="I13" s="1448"/>
      <c r="J13" s="1517"/>
      <c r="K13" s="1518"/>
      <c r="L13" s="1611" t="str">
        <f>TEXT(基本情報入力シート!L57,"#")</f>
        <v/>
      </c>
      <c r="M13" s="1612"/>
      <c r="N13" s="1612"/>
      <c r="O13" s="1612"/>
      <c r="P13" s="1612"/>
      <c r="Q13" s="1612"/>
      <c r="R13" s="1612"/>
      <c r="S13" s="1613"/>
      <c r="T13" s="190"/>
      <c r="U13" s="93"/>
    </row>
    <row r="14" spans="1:21" s="3" customFormat="1" ht="13.5" customHeight="1">
      <c r="A14" s="93"/>
      <c r="B14" s="189"/>
      <c r="C14" s="1590"/>
      <c r="D14" s="1436"/>
      <c r="E14" s="1394"/>
      <c r="F14" s="1449"/>
      <c r="G14" s="1450"/>
      <c r="H14" s="1450"/>
      <c r="I14" s="1451"/>
      <c r="J14" s="1436"/>
      <c r="K14" s="1394"/>
      <c r="L14" s="1443"/>
      <c r="M14" s="1444"/>
      <c r="N14" s="1444"/>
      <c r="O14" s="1444"/>
      <c r="P14" s="1444"/>
      <c r="Q14" s="1444"/>
      <c r="R14" s="1444"/>
      <c r="S14" s="1445"/>
      <c r="T14" s="190"/>
      <c r="U14" s="93"/>
    </row>
    <row r="15" spans="1:21" s="3" customFormat="1" ht="13.5" customHeight="1">
      <c r="A15" s="93"/>
      <c r="B15" s="189"/>
      <c r="C15" s="1590"/>
      <c r="D15" s="1592" t="s">
        <v>330</v>
      </c>
      <c r="E15" s="1593"/>
      <c r="F15" s="1593"/>
      <c r="G15" s="1594"/>
      <c r="H15" s="1608" t="s">
        <v>327</v>
      </c>
      <c r="I15" s="1609"/>
      <c r="J15" s="1610"/>
      <c r="K15" s="1614"/>
      <c r="L15" s="1615"/>
      <c r="M15" s="1615"/>
      <c r="N15" s="1615"/>
      <c r="O15" s="1615"/>
      <c r="P15" s="1615"/>
      <c r="Q15" s="1615"/>
      <c r="R15" s="1615"/>
      <c r="S15" s="1616"/>
      <c r="T15" s="190"/>
      <c r="U15" s="93"/>
    </row>
    <row r="16" spans="1:21" s="3" customFormat="1" ht="13.5" customHeight="1">
      <c r="A16" s="93"/>
      <c r="B16" s="189"/>
      <c r="C16" s="1590"/>
      <c r="D16" s="1595"/>
      <c r="E16" s="1596"/>
      <c r="F16" s="1596"/>
      <c r="G16" s="1597"/>
      <c r="H16" s="1604" t="s">
        <v>328</v>
      </c>
      <c r="I16" s="1605"/>
      <c r="J16" s="1606"/>
      <c r="K16" s="1617"/>
      <c r="L16" s="1618"/>
      <c r="M16" s="1618"/>
      <c r="N16" s="1618"/>
      <c r="O16" s="1618"/>
      <c r="P16" s="1618"/>
      <c r="Q16" s="1618"/>
      <c r="R16" s="1618"/>
      <c r="S16" s="1619"/>
      <c r="T16" s="190"/>
      <c r="U16" s="93"/>
    </row>
    <row r="17" spans="1:21" s="3" customFormat="1" ht="13.5" customHeight="1">
      <c r="A17" s="93"/>
      <c r="B17" s="189"/>
      <c r="C17" s="1591"/>
      <c r="D17" s="1598"/>
      <c r="E17" s="1599"/>
      <c r="F17" s="1599"/>
      <c r="G17" s="1600"/>
      <c r="H17" s="1440"/>
      <c r="I17" s="961"/>
      <c r="J17" s="1607"/>
      <c r="K17" s="1601"/>
      <c r="L17" s="1602"/>
      <c r="M17" s="1602"/>
      <c r="N17" s="1602"/>
      <c r="O17" s="1602"/>
      <c r="P17" s="1602"/>
      <c r="Q17" s="1602"/>
      <c r="R17" s="1602"/>
      <c r="S17" s="1603"/>
      <c r="T17" s="190"/>
      <c r="U17" s="93"/>
    </row>
    <row r="18" spans="1:21" ht="13.5" customHeight="1">
      <c r="B18" s="189"/>
      <c r="C18" s="1568" t="s">
        <v>247</v>
      </c>
      <c r="D18" s="1551"/>
      <c r="E18" s="1551"/>
      <c r="F18" s="1551"/>
      <c r="G18" s="1551"/>
      <c r="H18" s="1551"/>
      <c r="I18" s="1551"/>
      <c r="J18" s="1551"/>
      <c r="K18" s="1537"/>
      <c r="L18" s="1395" t="s">
        <v>238</v>
      </c>
      <c r="M18" s="1395"/>
      <c r="N18" s="1395"/>
      <c r="O18" s="1395"/>
      <c r="P18" s="1395"/>
      <c r="Q18" s="1395"/>
      <c r="R18" s="1395"/>
      <c r="S18" s="1573"/>
      <c r="T18" s="190"/>
    </row>
    <row r="19" spans="1:21" s="3" customFormat="1" ht="13.5" customHeight="1">
      <c r="A19" s="93"/>
      <c r="B19" s="189"/>
      <c r="C19" s="1585" t="s">
        <v>319</v>
      </c>
      <c r="D19" s="1586"/>
      <c r="E19" s="1395" t="s">
        <v>242</v>
      </c>
      <c r="F19" s="1366"/>
      <c r="G19" s="1431" t="str">
        <f>IF(基本情報入力シート!L63="管理者兼務",TEXT(基本情報入力シート!L55,"#"),TEXT(基本情報入力シート!L65,"#"))</f>
        <v/>
      </c>
      <c r="H19" s="1432"/>
      <c r="I19" s="1432"/>
      <c r="J19" s="1432"/>
      <c r="K19" s="1433"/>
      <c r="L19" s="1434" t="s">
        <v>329</v>
      </c>
      <c r="M19" s="1435"/>
      <c r="N19" s="1437" t="str">
        <f>IF(基本情報入力シート!L63="管理者兼務",CONCATENATE("（郵便番号　",ASC(TEXT(基本情報入力シート!L56,"#")),"）"),CONCATENATE("（郵便番号　",ASC(TEXT(基本情報入力シート!L66,"#")),"）"))</f>
        <v>（郵便番号　）</v>
      </c>
      <c r="O19" s="1438"/>
      <c r="P19" s="1438"/>
      <c r="Q19" s="1438"/>
      <c r="R19" s="1438"/>
      <c r="S19" s="1439"/>
      <c r="T19" s="190"/>
      <c r="U19" s="93"/>
    </row>
    <row r="20" spans="1:21" s="35" customFormat="1" ht="27" customHeight="1">
      <c r="A20" s="193"/>
      <c r="B20" s="166"/>
      <c r="C20" s="1587"/>
      <c r="D20" s="1588"/>
      <c r="E20" s="1395" t="s">
        <v>255</v>
      </c>
      <c r="F20" s="1366"/>
      <c r="G20" s="1440" t="str">
        <f>IF(基本情報入力シート!L63="管理者兼務",TEXT(基本情報入力シート!L54,"#"),TEXT(基本情報入力シート!L64,"#"))</f>
        <v/>
      </c>
      <c r="H20" s="1441"/>
      <c r="I20" s="1441"/>
      <c r="J20" s="1441"/>
      <c r="K20" s="1442"/>
      <c r="L20" s="1436"/>
      <c r="M20" s="1393"/>
      <c r="N20" s="1443" t="str">
        <f>IF(基本情報入力シート!L63="管理者兼務",TEXT(基本情報入力シート!L57,"#"),TEXT(基本情報入力シート!L67,"#"))</f>
        <v/>
      </c>
      <c r="O20" s="1444"/>
      <c r="P20" s="1444"/>
      <c r="Q20" s="1444"/>
      <c r="R20" s="1444"/>
      <c r="S20" s="1445"/>
      <c r="T20" s="167"/>
      <c r="U20" s="193"/>
    </row>
    <row r="21" spans="1:21" ht="13.5" customHeight="1">
      <c r="B21" s="189"/>
      <c r="C21" s="1579" t="s">
        <v>256</v>
      </c>
      <c r="D21" s="1550"/>
      <c r="E21" s="1550"/>
      <c r="F21" s="1550"/>
      <c r="G21" s="1435"/>
      <c r="H21" s="1434" t="s">
        <v>248</v>
      </c>
      <c r="I21" s="1550"/>
      <c r="J21" s="1435"/>
      <c r="K21" s="1434" t="s">
        <v>321</v>
      </c>
      <c r="L21" s="1550"/>
      <c r="M21" s="1435"/>
      <c r="N21" s="1581" t="s">
        <v>533</v>
      </c>
      <c r="O21" s="1582"/>
      <c r="P21" s="1584"/>
      <c r="Q21" s="1581" t="s">
        <v>528</v>
      </c>
      <c r="R21" s="1582"/>
      <c r="S21" s="1583"/>
      <c r="T21" s="190"/>
    </row>
    <row r="22" spans="1:21" ht="13.5" customHeight="1">
      <c r="B22" s="189"/>
      <c r="C22" s="1580"/>
      <c r="D22" s="1393"/>
      <c r="E22" s="1393"/>
      <c r="F22" s="1393"/>
      <c r="G22" s="1394"/>
      <c r="H22" s="163" t="s">
        <v>257</v>
      </c>
      <c r="I22" s="1522" t="s">
        <v>274</v>
      </c>
      <c r="J22" s="1367"/>
      <c r="K22" s="163" t="s">
        <v>257</v>
      </c>
      <c r="L22" s="1522" t="s">
        <v>274</v>
      </c>
      <c r="M22" s="1367"/>
      <c r="N22" s="163" t="s">
        <v>257</v>
      </c>
      <c r="O22" s="1551" t="s">
        <v>274</v>
      </c>
      <c r="P22" s="1537"/>
      <c r="Q22" s="163" t="s">
        <v>257</v>
      </c>
      <c r="R22" s="1536" t="s">
        <v>274</v>
      </c>
      <c r="S22" s="1572"/>
      <c r="T22" s="190"/>
    </row>
    <row r="23" spans="1:21" ht="13.5" customHeight="1">
      <c r="B23" s="189"/>
      <c r="C23" s="196"/>
      <c r="D23" s="1434" t="s">
        <v>268</v>
      </c>
      <c r="E23" s="1435"/>
      <c r="F23" s="1536" t="s">
        <v>258</v>
      </c>
      <c r="G23" s="1537"/>
      <c r="H23" s="197"/>
      <c r="I23" s="1562"/>
      <c r="J23" s="1553"/>
      <c r="K23" s="197"/>
      <c r="L23" s="1562"/>
      <c r="M23" s="1553"/>
      <c r="N23" s="197"/>
      <c r="O23" s="1562"/>
      <c r="P23" s="1553"/>
      <c r="Q23" s="197"/>
      <c r="R23" s="1552"/>
      <c r="S23" s="1563"/>
      <c r="T23" s="190"/>
    </row>
    <row r="24" spans="1:21" ht="13.5" customHeight="1">
      <c r="B24" s="189"/>
      <c r="C24" s="196"/>
      <c r="D24" s="1436"/>
      <c r="E24" s="1394"/>
      <c r="F24" s="1536" t="s">
        <v>249</v>
      </c>
      <c r="G24" s="1537"/>
      <c r="H24" s="197"/>
      <c r="I24" s="1562"/>
      <c r="J24" s="1553"/>
      <c r="K24" s="197"/>
      <c r="L24" s="1562"/>
      <c r="M24" s="1553"/>
      <c r="N24" s="197"/>
      <c r="O24" s="1562"/>
      <c r="P24" s="1553"/>
      <c r="Q24" s="197"/>
      <c r="R24" s="1562"/>
      <c r="S24" s="1563"/>
      <c r="T24" s="190"/>
    </row>
    <row r="25" spans="1:21" ht="13.5" customHeight="1">
      <c r="B25" s="189"/>
      <c r="C25" s="196"/>
      <c r="D25" s="1536" t="s">
        <v>246</v>
      </c>
      <c r="E25" s="1551"/>
      <c r="F25" s="1551"/>
      <c r="G25" s="1537"/>
      <c r="H25" s="1366"/>
      <c r="I25" s="1522"/>
      <c r="J25" s="1367"/>
      <c r="K25" s="1366"/>
      <c r="L25" s="1522"/>
      <c r="M25" s="1367"/>
      <c r="N25" s="1366"/>
      <c r="O25" s="1522"/>
      <c r="P25" s="1367"/>
      <c r="Q25" s="1366"/>
      <c r="R25" s="1522"/>
      <c r="S25" s="1523"/>
      <c r="T25" s="190"/>
    </row>
    <row r="26" spans="1:21" ht="13.5" customHeight="1">
      <c r="B26" s="189"/>
      <c r="C26" s="196"/>
      <c r="D26" s="1536" t="s">
        <v>260</v>
      </c>
      <c r="E26" s="1551"/>
      <c r="F26" s="1551"/>
      <c r="G26" s="1537"/>
      <c r="H26" s="1543"/>
      <c r="I26" s="1544"/>
      <c r="J26" s="1545"/>
      <c r="K26" s="1543"/>
      <c r="L26" s="1544"/>
      <c r="M26" s="1545"/>
      <c r="N26" s="1543"/>
      <c r="O26" s="1544"/>
      <c r="P26" s="1545"/>
      <c r="Q26" s="1543"/>
      <c r="R26" s="1544"/>
      <c r="S26" s="1631"/>
      <c r="T26" s="190"/>
    </row>
    <row r="27" spans="1:21" ht="13.5" customHeight="1">
      <c r="B27" s="189"/>
      <c r="C27" s="196"/>
      <c r="D27" s="1550"/>
      <c r="E27" s="1550"/>
      <c r="F27" s="1550"/>
      <c r="G27" s="1435"/>
      <c r="H27" s="1366" t="s">
        <v>529</v>
      </c>
      <c r="I27" s="1522"/>
      <c r="J27" s="1367"/>
      <c r="K27" s="1536" t="s">
        <v>530</v>
      </c>
      <c r="L27" s="1551"/>
      <c r="M27" s="1551"/>
      <c r="N27" s="1366" t="s">
        <v>531</v>
      </c>
      <c r="O27" s="1522"/>
      <c r="P27" s="1367"/>
      <c r="Q27" s="1536" t="s">
        <v>532</v>
      </c>
      <c r="R27" s="1551"/>
      <c r="S27" s="1572"/>
      <c r="T27" s="190"/>
    </row>
    <row r="28" spans="1:21" ht="13.5" customHeight="1">
      <c r="B28" s="189"/>
      <c r="C28" s="196"/>
      <c r="D28" s="1393"/>
      <c r="E28" s="1393"/>
      <c r="F28" s="1393"/>
      <c r="G28" s="1394"/>
      <c r="H28" s="163" t="s">
        <v>257</v>
      </c>
      <c r="I28" s="1393" t="s">
        <v>274</v>
      </c>
      <c r="J28" s="1394"/>
      <c r="K28" s="163" t="s">
        <v>257</v>
      </c>
      <c r="L28" s="1393" t="s">
        <v>274</v>
      </c>
      <c r="M28" s="1394"/>
      <c r="N28" s="198" t="s">
        <v>257</v>
      </c>
      <c r="O28" s="1393" t="s">
        <v>274</v>
      </c>
      <c r="P28" s="1394"/>
      <c r="Q28" s="163" t="s">
        <v>257</v>
      </c>
      <c r="R28" s="1395" t="s">
        <v>274</v>
      </c>
      <c r="S28" s="1573"/>
      <c r="T28" s="190"/>
    </row>
    <row r="29" spans="1:21" ht="13.5" customHeight="1">
      <c r="B29" s="189"/>
      <c r="C29" s="196"/>
      <c r="D29" s="1434" t="s">
        <v>268</v>
      </c>
      <c r="E29" s="1435"/>
      <c r="F29" s="1536" t="s">
        <v>258</v>
      </c>
      <c r="G29" s="1537"/>
      <c r="H29" s="197"/>
      <c r="I29" s="1552"/>
      <c r="J29" s="1553"/>
      <c r="K29" s="197"/>
      <c r="L29" s="1552"/>
      <c r="M29" s="1553"/>
      <c r="N29" s="197"/>
      <c r="O29" s="1552"/>
      <c r="P29" s="1553"/>
      <c r="Q29" s="197"/>
      <c r="R29" s="1552"/>
      <c r="S29" s="1563"/>
      <c r="T29" s="190"/>
    </row>
    <row r="30" spans="1:21" ht="13.5" customHeight="1">
      <c r="B30" s="189"/>
      <c r="C30" s="196"/>
      <c r="D30" s="1436"/>
      <c r="E30" s="1394"/>
      <c r="F30" s="1536" t="s">
        <v>259</v>
      </c>
      <c r="G30" s="1537"/>
      <c r="H30" s="197"/>
      <c r="I30" s="1552"/>
      <c r="J30" s="1553"/>
      <c r="K30" s="197"/>
      <c r="L30" s="1552"/>
      <c r="M30" s="1553"/>
      <c r="N30" s="197"/>
      <c r="O30" s="1552"/>
      <c r="P30" s="1553"/>
      <c r="Q30" s="197"/>
      <c r="R30" s="1552"/>
      <c r="S30" s="1563"/>
      <c r="T30" s="190"/>
    </row>
    <row r="31" spans="1:21" ht="13.5" customHeight="1">
      <c r="B31" s="189"/>
      <c r="C31" s="196"/>
      <c r="D31" s="1536" t="s">
        <v>246</v>
      </c>
      <c r="E31" s="1551"/>
      <c r="F31" s="1551"/>
      <c r="G31" s="1537"/>
      <c r="H31" s="1366"/>
      <c r="I31" s="1522"/>
      <c r="J31" s="1367"/>
      <c r="K31" s="1366"/>
      <c r="L31" s="1522"/>
      <c r="M31" s="1367"/>
      <c r="N31" s="1366"/>
      <c r="O31" s="1522"/>
      <c r="P31" s="1367"/>
      <c r="Q31" s="1366"/>
      <c r="R31" s="1522"/>
      <c r="S31" s="1523"/>
      <c r="T31" s="190"/>
    </row>
    <row r="32" spans="1:21" ht="13.5" customHeight="1">
      <c r="B32" s="189"/>
      <c r="C32" s="196"/>
      <c r="D32" s="1536" t="s">
        <v>260</v>
      </c>
      <c r="E32" s="1551"/>
      <c r="F32" s="1551"/>
      <c r="G32" s="1537"/>
      <c r="H32" s="1543"/>
      <c r="I32" s="1544"/>
      <c r="J32" s="1545"/>
      <c r="K32" s="1543"/>
      <c r="L32" s="1544"/>
      <c r="M32" s="1545"/>
      <c r="N32" s="1543"/>
      <c r="O32" s="1544"/>
      <c r="P32" s="1545"/>
      <c r="Q32" s="1543"/>
      <c r="R32" s="1544"/>
      <c r="S32" s="1631"/>
      <c r="T32" s="190"/>
    </row>
    <row r="33" spans="1:21" ht="13.5" customHeight="1" thickBot="1">
      <c r="B33" s="189"/>
      <c r="C33" s="1538" t="s">
        <v>323</v>
      </c>
      <c r="D33" s="1538"/>
      <c r="E33" s="1538"/>
      <c r="F33" s="1538"/>
      <c r="G33" s="1539"/>
      <c r="H33" s="1529" t="s">
        <v>324</v>
      </c>
      <c r="I33" s="1530"/>
      <c r="J33" s="1530"/>
      <c r="K33" s="1530"/>
      <c r="L33" s="1530"/>
      <c r="M33" s="1531"/>
      <c r="N33" s="1540" t="s">
        <v>926</v>
      </c>
      <c r="O33" s="1541"/>
      <c r="P33" s="1541"/>
      <c r="Q33" s="1541"/>
      <c r="R33" s="1541"/>
      <c r="S33" s="1542"/>
      <c r="T33" s="190"/>
    </row>
    <row r="34" spans="1:21" ht="13.5" customHeight="1">
      <c r="B34" s="189"/>
      <c r="C34" s="1579" t="s">
        <v>261</v>
      </c>
      <c r="D34" s="1393"/>
      <c r="E34" s="1522"/>
      <c r="F34" s="1522"/>
      <c r="G34" s="1367"/>
      <c r="H34" s="1621"/>
      <c r="I34" s="1622"/>
      <c r="J34" s="1622"/>
      <c r="K34" s="1622"/>
      <c r="L34" s="1622"/>
      <c r="M34" s="1622"/>
      <c r="N34" s="1622"/>
      <c r="O34" s="1622"/>
      <c r="P34" s="1622"/>
      <c r="Q34" s="1622"/>
      <c r="R34" s="1622"/>
      <c r="S34" s="1623"/>
      <c r="T34" s="190"/>
    </row>
    <row r="35" spans="1:21" s="3" customFormat="1" ht="13.5" customHeight="1">
      <c r="A35" s="93"/>
      <c r="B35" s="189"/>
      <c r="C35" s="1580"/>
      <c r="D35" s="1546" t="s">
        <v>336</v>
      </c>
      <c r="E35" s="1546"/>
      <c r="F35" s="1546"/>
      <c r="G35" s="1546"/>
      <c r="H35" s="1532"/>
      <c r="I35" s="1532"/>
      <c r="J35" s="1532"/>
      <c r="K35" s="1532"/>
      <c r="L35" s="1532"/>
      <c r="M35" s="1532"/>
      <c r="N35" s="1532"/>
      <c r="O35" s="1532"/>
      <c r="P35" s="1532"/>
      <c r="Q35" s="1532"/>
      <c r="R35" s="1532"/>
      <c r="S35" s="1533"/>
      <c r="T35" s="190"/>
      <c r="U35" s="93"/>
    </row>
    <row r="36" spans="1:21" s="3" customFormat="1" ht="13.5" customHeight="1">
      <c r="A36" s="93"/>
      <c r="B36" s="189"/>
      <c r="C36" s="1580"/>
      <c r="D36" s="1546" t="s">
        <v>337</v>
      </c>
      <c r="E36" s="1546"/>
      <c r="F36" s="1546"/>
      <c r="G36" s="1546"/>
      <c r="H36" s="1534"/>
      <c r="I36" s="1534"/>
      <c r="J36" s="1534"/>
      <c r="K36" s="1534"/>
      <c r="L36" s="1534"/>
      <c r="M36" s="1534"/>
      <c r="N36" s="1534"/>
      <c r="O36" s="1534"/>
      <c r="P36" s="1534"/>
      <c r="Q36" s="1534"/>
      <c r="R36" s="1534"/>
      <c r="S36" s="1535"/>
      <c r="T36" s="190"/>
      <c r="U36" s="93"/>
    </row>
    <row r="37" spans="1:21" s="3" customFormat="1" ht="20.25" customHeight="1">
      <c r="A37" s="93"/>
      <c r="B37" s="189"/>
      <c r="C37" s="1580"/>
      <c r="D37" s="1569" t="s">
        <v>451</v>
      </c>
      <c r="E37" s="1570"/>
      <c r="F37" s="1570"/>
      <c r="G37" s="1571"/>
      <c r="H37" s="1547"/>
      <c r="I37" s="1548"/>
      <c r="J37" s="1548"/>
      <c r="K37" s="1548"/>
      <c r="L37" s="1548"/>
      <c r="M37" s="1548"/>
      <c r="N37" s="1548"/>
      <c r="O37" s="1548"/>
      <c r="P37" s="1548"/>
      <c r="Q37" s="1548"/>
      <c r="R37" s="1548"/>
      <c r="S37" s="1549"/>
      <c r="T37" s="190"/>
      <c r="U37" s="93"/>
    </row>
    <row r="38" spans="1:21" s="3" customFormat="1" ht="13.5" customHeight="1">
      <c r="A38" s="93"/>
      <c r="B38" s="189"/>
      <c r="C38" s="1580"/>
      <c r="D38" s="1519" t="s">
        <v>325</v>
      </c>
      <c r="E38" s="1520"/>
      <c r="F38" s="1520"/>
      <c r="G38" s="1628"/>
      <c r="H38" s="1625"/>
      <c r="I38" s="1626"/>
      <c r="J38" s="1626"/>
      <c r="K38" s="1626"/>
      <c r="L38" s="1626"/>
      <c r="M38" s="1626"/>
      <c r="N38" s="1626"/>
      <c r="O38" s="1626"/>
      <c r="P38" s="1626"/>
      <c r="Q38" s="1626"/>
      <c r="R38" s="1626"/>
      <c r="S38" s="1627"/>
      <c r="T38" s="190"/>
      <c r="U38" s="93"/>
    </row>
    <row r="39" spans="1:21" s="3" customFormat="1" ht="13.5" customHeight="1">
      <c r="A39" s="93"/>
      <c r="B39" s="189"/>
      <c r="C39" s="1580"/>
      <c r="D39" s="1546" t="s">
        <v>263</v>
      </c>
      <c r="E39" s="1546"/>
      <c r="F39" s="1546"/>
      <c r="G39" s="1546"/>
      <c r="H39" s="1355" t="s">
        <v>852</v>
      </c>
      <c r="I39" s="1355"/>
      <c r="J39" s="1355"/>
      <c r="K39" s="1355"/>
      <c r="L39" s="1355"/>
      <c r="M39" s="1355"/>
      <c r="N39" s="1355"/>
      <c r="O39" s="1355"/>
      <c r="P39" s="1355"/>
      <c r="Q39" s="1355"/>
      <c r="R39" s="1355"/>
      <c r="S39" s="1356"/>
      <c r="T39" s="190"/>
      <c r="U39" s="93"/>
    </row>
    <row r="40" spans="1:21" s="3" customFormat="1" ht="13.5" customHeight="1">
      <c r="A40" s="93"/>
      <c r="B40" s="189"/>
      <c r="C40" s="1580"/>
      <c r="D40" s="1546" t="s">
        <v>264</v>
      </c>
      <c r="E40" s="1546"/>
      <c r="F40" s="1546"/>
      <c r="G40" s="1546"/>
      <c r="H40" s="1527"/>
      <c r="I40" s="1527"/>
      <c r="J40" s="1527"/>
      <c r="K40" s="1527"/>
      <c r="L40" s="1527"/>
      <c r="M40" s="1527"/>
      <c r="N40" s="1527"/>
      <c r="O40" s="1527"/>
      <c r="P40" s="1527"/>
      <c r="Q40" s="1527"/>
      <c r="R40" s="1527"/>
      <c r="S40" s="1528"/>
      <c r="T40" s="190"/>
      <c r="U40" s="93"/>
    </row>
    <row r="41" spans="1:21" s="3" customFormat="1" ht="13.5" customHeight="1">
      <c r="A41" s="93"/>
      <c r="B41" s="189"/>
      <c r="C41" s="1580"/>
      <c r="D41" s="1569" t="s">
        <v>338</v>
      </c>
      <c r="E41" s="1629"/>
      <c r="F41" s="1629"/>
      <c r="G41" s="1630"/>
      <c r="H41" s="1366" t="s">
        <v>339</v>
      </c>
      <c r="I41" s="1522"/>
      <c r="J41" s="1522"/>
      <c r="K41" s="1367"/>
      <c r="L41" s="1524" t="s">
        <v>905</v>
      </c>
      <c r="M41" s="1525"/>
      <c r="N41" s="1525"/>
      <c r="O41" s="1525"/>
      <c r="P41" s="1525"/>
      <c r="Q41" s="1525"/>
      <c r="R41" s="1525"/>
      <c r="S41" s="1526"/>
      <c r="T41" s="190"/>
      <c r="U41" s="93"/>
    </row>
    <row r="42" spans="1:21" s="3" customFormat="1" ht="13.5" customHeight="1">
      <c r="A42" s="93"/>
      <c r="B42" s="189"/>
      <c r="C42" s="1580"/>
      <c r="D42" s="1519" t="s">
        <v>265</v>
      </c>
      <c r="E42" s="1520"/>
      <c r="F42" s="1520"/>
      <c r="G42" s="1628"/>
      <c r="H42" s="1366" t="s">
        <v>297</v>
      </c>
      <c r="I42" s="1522"/>
      <c r="J42" s="1522"/>
      <c r="K42" s="1367"/>
      <c r="L42" s="1328" t="s">
        <v>905</v>
      </c>
      <c r="M42" s="1329"/>
      <c r="N42" s="1329"/>
      <c r="O42" s="1363"/>
      <c r="P42" s="1366"/>
      <c r="Q42" s="1566"/>
      <c r="R42" s="1566"/>
      <c r="S42" s="1632"/>
      <c r="T42" s="190"/>
      <c r="U42" s="93"/>
    </row>
    <row r="43" spans="1:21" s="3" customFormat="1" ht="13.5" customHeight="1">
      <c r="A43" s="93"/>
      <c r="B43" s="189"/>
      <c r="C43" s="1580"/>
      <c r="D43" s="1446"/>
      <c r="E43" s="1447"/>
      <c r="F43" s="1447"/>
      <c r="G43" s="1448"/>
      <c r="H43" s="1366" t="s">
        <v>292</v>
      </c>
      <c r="I43" s="1522"/>
      <c r="J43" s="1522"/>
      <c r="K43" s="1367"/>
      <c r="L43" s="1536" t="s">
        <v>275</v>
      </c>
      <c r="M43" s="1083"/>
      <c r="N43" s="1536" t="str">
        <f>TEXT(基本情報入力シート!L84,"#")</f>
        <v/>
      </c>
      <c r="O43" s="1537"/>
      <c r="P43" s="199" t="s">
        <v>273</v>
      </c>
      <c r="Q43" s="1366" t="str">
        <f>TEXT(基本情報入力シート!L83,"#")</f>
        <v/>
      </c>
      <c r="R43" s="1566"/>
      <c r="S43" s="1632"/>
      <c r="T43" s="190"/>
      <c r="U43" s="93"/>
    </row>
    <row r="44" spans="1:21" s="3" customFormat="1" ht="13.5" customHeight="1">
      <c r="A44" s="93"/>
      <c r="B44" s="189"/>
      <c r="C44" s="1624"/>
      <c r="D44" s="1449"/>
      <c r="E44" s="1450"/>
      <c r="F44" s="1450"/>
      <c r="G44" s="1451"/>
      <c r="H44" s="1366" t="s">
        <v>272</v>
      </c>
      <c r="I44" s="1522"/>
      <c r="J44" s="1522"/>
      <c r="K44" s="1367"/>
      <c r="L44" s="1366"/>
      <c r="M44" s="1566"/>
      <c r="N44" s="1566"/>
      <c r="O44" s="1566"/>
      <c r="P44" s="1566"/>
      <c r="Q44" s="1566"/>
      <c r="R44" s="1566"/>
      <c r="S44" s="1632"/>
      <c r="T44" s="190"/>
      <c r="U44" s="93"/>
    </row>
    <row r="45" spans="1:21" ht="13.5" customHeight="1">
      <c r="B45" s="189"/>
      <c r="C45" s="1565" t="s">
        <v>293</v>
      </c>
      <c r="D45" s="1566"/>
      <c r="E45" s="1566"/>
      <c r="F45" s="1566"/>
      <c r="G45" s="1567"/>
      <c r="H45" s="1366" t="s">
        <v>254</v>
      </c>
      <c r="I45" s="1367"/>
      <c r="J45" s="1366" t="str">
        <f>TEXT(基本情報入力シート!L85,"#")</f>
        <v/>
      </c>
      <c r="K45" s="1522"/>
      <c r="L45" s="1522"/>
      <c r="M45" s="1367"/>
      <c r="N45" s="1395" t="s">
        <v>267</v>
      </c>
      <c r="O45" s="1395"/>
      <c r="P45" s="1395"/>
      <c r="Q45" s="1366" t="str">
        <f>TEXT(基本情報入力シート!L86,"#")</f>
        <v/>
      </c>
      <c r="R45" s="1522"/>
      <c r="S45" s="1523"/>
      <c r="T45" s="190"/>
    </row>
    <row r="46" spans="1:21" ht="13.5" customHeight="1">
      <c r="B46" s="189"/>
      <c r="C46" s="1565" t="s">
        <v>331</v>
      </c>
      <c r="D46" s="1522"/>
      <c r="E46" s="1522"/>
      <c r="F46" s="1522"/>
      <c r="G46" s="1367"/>
      <c r="H46" s="1552" t="s">
        <v>905</v>
      </c>
      <c r="I46" s="1562"/>
      <c r="J46" s="1562"/>
      <c r="K46" s="1562"/>
      <c r="L46" s="1562"/>
      <c r="M46" s="1562"/>
      <c r="N46" s="1562"/>
      <c r="O46" s="1562"/>
      <c r="P46" s="1562"/>
      <c r="Q46" s="1562"/>
      <c r="R46" s="1562"/>
      <c r="S46" s="1563"/>
      <c r="T46" s="190"/>
    </row>
    <row r="47" spans="1:21" ht="24" customHeight="1">
      <c r="B47" s="189"/>
      <c r="C47" s="1568" t="s">
        <v>332</v>
      </c>
      <c r="D47" s="1551"/>
      <c r="E47" s="1551"/>
      <c r="F47" s="1551"/>
      <c r="G47" s="1537"/>
      <c r="H47" s="1552"/>
      <c r="I47" s="1562"/>
      <c r="J47" s="1562"/>
      <c r="K47" s="1562"/>
      <c r="L47" s="1562"/>
      <c r="M47" s="1562"/>
      <c r="N47" s="1562"/>
      <c r="O47" s="1562"/>
      <c r="P47" s="1562"/>
      <c r="Q47" s="1562"/>
      <c r="R47" s="1562"/>
      <c r="S47" s="1563"/>
      <c r="T47" s="190"/>
    </row>
    <row r="48" spans="1:21" ht="61.5" customHeight="1" thickBot="1">
      <c r="B48" s="189"/>
      <c r="C48" s="1531" t="s">
        <v>262</v>
      </c>
      <c r="D48" s="1556"/>
      <c r="E48" s="1556"/>
      <c r="F48" s="1556"/>
      <c r="G48" s="1556"/>
      <c r="H48" s="1557" t="s">
        <v>601</v>
      </c>
      <c r="I48" s="1558"/>
      <c r="J48" s="1558"/>
      <c r="K48" s="1558"/>
      <c r="L48" s="1558"/>
      <c r="M48" s="1558"/>
      <c r="N48" s="1558"/>
      <c r="O48" s="1558"/>
      <c r="P48" s="1558"/>
      <c r="Q48" s="1558"/>
      <c r="R48" s="1558"/>
      <c r="S48" s="1559"/>
      <c r="T48" s="190"/>
    </row>
    <row r="49" spans="2:20" ht="13.5" customHeight="1">
      <c r="B49" s="189"/>
      <c r="C49" s="200" t="s">
        <v>271</v>
      </c>
      <c r="T49" s="190"/>
    </row>
    <row r="50" spans="2:20" ht="13.5" customHeight="1">
      <c r="B50" s="189"/>
      <c r="C50" s="1560" t="s">
        <v>335</v>
      </c>
      <c r="D50" s="1021"/>
      <c r="E50" s="1021"/>
      <c r="F50" s="1021"/>
      <c r="G50" s="1021"/>
      <c r="H50" s="1021"/>
      <c r="I50" s="1021"/>
      <c r="J50" s="1021"/>
      <c r="K50" s="1021"/>
      <c r="L50" s="1021"/>
      <c r="M50" s="1021"/>
      <c r="N50" s="1021"/>
      <c r="O50" s="1021"/>
      <c r="P50" s="1021"/>
      <c r="Q50" s="1021"/>
      <c r="R50" s="1021"/>
      <c r="S50" s="1021"/>
      <c r="T50" s="190"/>
    </row>
    <row r="51" spans="2:20" ht="13.5" customHeight="1">
      <c r="B51" s="189"/>
      <c r="C51" s="1561" t="s">
        <v>294</v>
      </c>
      <c r="D51" s="1299"/>
      <c r="E51" s="1299"/>
      <c r="F51" s="1299"/>
      <c r="G51" s="1299"/>
      <c r="H51" s="1299"/>
      <c r="I51" s="1299"/>
      <c r="J51" s="1299"/>
      <c r="K51" s="1299"/>
      <c r="L51" s="1299"/>
      <c r="M51" s="1299"/>
      <c r="N51" s="1299"/>
      <c r="O51" s="1299"/>
      <c r="P51" s="1299"/>
      <c r="Q51" s="1299"/>
      <c r="R51" s="1299"/>
      <c r="S51" s="1299"/>
      <c r="T51" s="190"/>
    </row>
    <row r="52" spans="2:20" ht="13.5" customHeight="1">
      <c r="B52" s="189"/>
      <c r="C52" s="1561" t="s">
        <v>295</v>
      </c>
      <c r="D52" s="1299"/>
      <c r="E52" s="1299"/>
      <c r="F52" s="1299"/>
      <c r="G52" s="1299"/>
      <c r="H52" s="1299"/>
      <c r="I52" s="1299"/>
      <c r="J52" s="1299"/>
      <c r="K52" s="1299"/>
      <c r="L52" s="1299"/>
      <c r="M52" s="1299"/>
      <c r="N52" s="1299"/>
      <c r="O52" s="1299"/>
      <c r="P52" s="1299"/>
      <c r="Q52" s="1299"/>
      <c r="R52" s="1299"/>
      <c r="S52" s="1299"/>
      <c r="T52" s="190"/>
    </row>
    <row r="53" spans="2:20" ht="13.5" customHeight="1">
      <c r="B53" s="189"/>
      <c r="C53" s="1560" t="s">
        <v>296</v>
      </c>
      <c r="D53" s="1021"/>
      <c r="E53" s="1021"/>
      <c r="F53" s="1021"/>
      <c r="G53" s="1021"/>
      <c r="H53" s="1021"/>
      <c r="I53" s="1021"/>
      <c r="J53" s="1021"/>
      <c r="K53" s="1021"/>
      <c r="L53" s="1021"/>
      <c r="M53" s="1021"/>
      <c r="N53" s="1021"/>
      <c r="O53" s="1021"/>
      <c r="P53" s="1021"/>
      <c r="Q53" s="1021"/>
      <c r="R53" s="1021"/>
      <c r="S53" s="1021"/>
      <c r="T53" s="190"/>
    </row>
    <row r="54" spans="2:20" ht="13.5" customHeight="1">
      <c r="B54" s="138"/>
      <c r="C54" s="1564" t="s">
        <v>34</v>
      </c>
      <c r="D54" s="961"/>
      <c r="E54" s="961"/>
      <c r="F54" s="961"/>
      <c r="G54" s="961"/>
      <c r="H54" s="961"/>
      <c r="I54" s="961"/>
      <c r="J54" s="961"/>
      <c r="K54" s="961"/>
      <c r="L54" s="961"/>
      <c r="M54" s="961"/>
      <c r="N54" s="961"/>
      <c r="O54" s="961"/>
      <c r="P54" s="961"/>
      <c r="Q54" s="961"/>
      <c r="R54" s="961"/>
      <c r="S54" s="961"/>
      <c r="T54" s="139"/>
    </row>
    <row r="55" spans="2:20" ht="13.5" customHeight="1">
      <c r="C55" s="1554" t="s">
        <v>623</v>
      </c>
      <c r="D55" s="1555"/>
      <c r="E55" s="1555"/>
      <c r="F55" s="1555"/>
      <c r="G55" s="1555"/>
      <c r="H55" s="1555"/>
      <c r="I55" s="1555"/>
      <c r="J55" s="1555"/>
      <c r="K55" s="1555"/>
      <c r="L55" s="1555"/>
      <c r="M55" s="1555"/>
      <c r="N55" s="1555"/>
      <c r="O55" s="1555"/>
      <c r="P55" s="1555"/>
      <c r="Q55" s="1555"/>
      <c r="R55" s="1555"/>
      <c r="S55" s="1555"/>
    </row>
    <row r="56" spans="2:20" ht="12.75" customHeight="1">
      <c r="C56" s="201"/>
      <c r="D56" s="76"/>
      <c r="E56" s="76"/>
      <c r="F56" s="76"/>
      <c r="G56" s="76"/>
      <c r="H56" s="76"/>
      <c r="I56" s="76"/>
      <c r="J56" s="76"/>
      <c r="K56" s="76"/>
      <c r="L56" s="76"/>
      <c r="M56" s="76"/>
      <c r="N56" s="76"/>
      <c r="O56" s="76"/>
      <c r="P56" s="76"/>
      <c r="Q56" s="76"/>
      <c r="R56" s="76"/>
      <c r="S56" s="76"/>
    </row>
    <row r="57" spans="2:20" ht="12.75" customHeight="1">
      <c r="C57" s="201"/>
      <c r="D57" s="76"/>
      <c r="E57" s="76"/>
      <c r="F57" s="76"/>
      <c r="G57" s="76"/>
      <c r="H57" s="76"/>
      <c r="I57" s="76"/>
      <c r="J57" s="76"/>
      <c r="K57" s="76"/>
      <c r="L57" s="76"/>
      <c r="M57" s="76"/>
      <c r="N57" s="76"/>
      <c r="O57" s="76"/>
      <c r="P57" s="76"/>
      <c r="Q57" s="76"/>
      <c r="R57" s="76"/>
      <c r="S57" s="76"/>
    </row>
    <row r="58" spans="2:20" ht="12.75" customHeight="1">
      <c r="C58" s="201"/>
      <c r="D58" s="76"/>
      <c r="E58" s="76"/>
      <c r="F58" s="76"/>
      <c r="G58" s="76"/>
      <c r="H58" s="76"/>
      <c r="I58" s="76"/>
      <c r="J58" s="76"/>
      <c r="K58" s="76"/>
      <c r="L58" s="76"/>
      <c r="M58" s="76"/>
      <c r="N58" s="76"/>
      <c r="O58" s="76"/>
      <c r="P58" s="76"/>
      <c r="Q58" s="76"/>
      <c r="R58" s="76"/>
      <c r="S58" s="76"/>
    </row>
    <row r="59" spans="2:20" ht="12.75" customHeight="1">
      <c r="C59" s="201"/>
      <c r="D59" s="76"/>
      <c r="E59" s="76"/>
      <c r="F59" s="76"/>
      <c r="G59" s="76"/>
      <c r="H59" s="76"/>
      <c r="I59" s="76"/>
      <c r="J59" s="76"/>
      <c r="K59" s="76"/>
      <c r="L59" s="76"/>
      <c r="M59" s="76"/>
      <c r="N59" s="76"/>
      <c r="O59" s="76"/>
      <c r="P59" s="76"/>
      <c r="Q59" s="76"/>
      <c r="R59" s="76"/>
      <c r="S59" s="76"/>
    </row>
    <row r="60" spans="2:20" ht="12.75" customHeight="1">
      <c r="C60" s="201"/>
      <c r="D60" s="76"/>
      <c r="E60" s="76"/>
      <c r="F60" s="76"/>
      <c r="G60" s="76"/>
      <c r="H60" s="76"/>
      <c r="I60" s="76"/>
      <c r="J60" s="76"/>
      <c r="K60" s="76"/>
      <c r="L60" s="76"/>
      <c r="M60" s="76"/>
      <c r="N60" s="76"/>
      <c r="O60" s="76"/>
      <c r="P60" s="76"/>
      <c r="Q60" s="76"/>
      <c r="R60" s="76"/>
      <c r="S60" s="76"/>
    </row>
  </sheetData>
  <mergeCells count="150">
    <mergeCell ref="C6:C11"/>
    <mergeCell ref="C34:G34"/>
    <mergeCell ref="H34:S34"/>
    <mergeCell ref="C35:C44"/>
    <mergeCell ref="D35:G35"/>
    <mergeCell ref="H38:S38"/>
    <mergeCell ref="D36:G36"/>
    <mergeCell ref="D38:G38"/>
    <mergeCell ref="D39:G39"/>
    <mergeCell ref="H39:S39"/>
    <mergeCell ref="D41:G41"/>
    <mergeCell ref="Q26:S26"/>
    <mergeCell ref="R23:S23"/>
    <mergeCell ref="F24:G24"/>
    <mergeCell ref="I24:J24"/>
    <mergeCell ref="H43:K43"/>
    <mergeCell ref="L43:M43"/>
    <mergeCell ref="Q43:S43"/>
    <mergeCell ref="P42:S42"/>
    <mergeCell ref="D42:G44"/>
    <mergeCell ref="L44:S44"/>
    <mergeCell ref="N32:P32"/>
    <mergeCell ref="Q32:S32"/>
    <mergeCell ref="L18:S18"/>
    <mergeCell ref="C12:C17"/>
    <mergeCell ref="D12:E12"/>
    <mergeCell ref="F12:I12"/>
    <mergeCell ref="J12:K14"/>
    <mergeCell ref="D15:G17"/>
    <mergeCell ref="K17:S17"/>
    <mergeCell ref="H16:J17"/>
    <mergeCell ref="H15:J15"/>
    <mergeCell ref="C18:K18"/>
    <mergeCell ref="L12:S12"/>
    <mergeCell ref="F13:I14"/>
    <mergeCell ref="L13:S14"/>
    <mergeCell ref="D13:E14"/>
    <mergeCell ref="K15:S15"/>
    <mergeCell ref="K16:S16"/>
    <mergeCell ref="N26:P26"/>
    <mergeCell ref="O23:P23"/>
    <mergeCell ref="D25:G25"/>
    <mergeCell ref="D26:G26"/>
    <mergeCell ref="N19:S19"/>
    <mergeCell ref="E20:F20"/>
    <mergeCell ref="C21:G22"/>
    <mergeCell ref="G20:K20"/>
    <mergeCell ref="N20:S20"/>
    <mergeCell ref="I22:J22"/>
    <mergeCell ref="Q21:S21"/>
    <mergeCell ref="D23:E24"/>
    <mergeCell ref="N21:P21"/>
    <mergeCell ref="K25:M25"/>
    <mergeCell ref="I23:J23"/>
    <mergeCell ref="L23:M23"/>
    <mergeCell ref="F23:G23"/>
    <mergeCell ref="N25:P25"/>
    <mergeCell ref="G19:K19"/>
    <mergeCell ref="L19:M20"/>
    <mergeCell ref="Q25:S25"/>
    <mergeCell ref="C19:D20"/>
    <mergeCell ref="E19:F19"/>
    <mergeCell ref="H26:J26"/>
    <mergeCell ref="O4:S4"/>
    <mergeCell ref="D6:E6"/>
    <mergeCell ref="H11:L11"/>
    <mergeCell ref="F6:S6"/>
    <mergeCell ref="D7:E7"/>
    <mergeCell ref="F7:S7"/>
    <mergeCell ref="O11:S11"/>
    <mergeCell ref="M11:N11"/>
    <mergeCell ref="M4:N4"/>
    <mergeCell ref="D4:I4"/>
    <mergeCell ref="D8:E10"/>
    <mergeCell ref="D11:E11"/>
    <mergeCell ref="F11:G11"/>
    <mergeCell ref="F8:S8"/>
    <mergeCell ref="F9:S9"/>
    <mergeCell ref="F10:S10"/>
    <mergeCell ref="E5:G5"/>
    <mergeCell ref="R29:S29"/>
    <mergeCell ref="D32:G32"/>
    <mergeCell ref="D31:G31"/>
    <mergeCell ref="R30:S30"/>
    <mergeCell ref="Q27:S27"/>
    <mergeCell ref="R28:S28"/>
    <mergeCell ref="H21:J21"/>
    <mergeCell ref="K21:M21"/>
    <mergeCell ref="O22:P22"/>
    <mergeCell ref="R22:S22"/>
    <mergeCell ref="L22:M22"/>
    <mergeCell ref="K26:M26"/>
    <mergeCell ref="L24:M24"/>
    <mergeCell ref="H25:J25"/>
    <mergeCell ref="O24:P24"/>
    <mergeCell ref="O28:P28"/>
    <mergeCell ref="R24:S24"/>
    <mergeCell ref="D29:E30"/>
    <mergeCell ref="F29:G29"/>
    <mergeCell ref="F30:G30"/>
    <mergeCell ref="L29:M29"/>
    <mergeCell ref="L30:M30"/>
    <mergeCell ref="I29:J29"/>
    <mergeCell ref="I30:J30"/>
    <mergeCell ref="D27:G28"/>
    <mergeCell ref="H27:J27"/>
    <mergeCell ref="K27:M27"/>
    <mergeCell ref="L28:M28"/>
    <mergeCell ref="N27:P27"/>
    <mergeCell ref="I28:J28"/>
    <mergeCell ref="O29:P29"/>
    <mergeCell ref="O30:P30"/>
    <mergeCell ref="C55:S55"/>
    <mergeCell ref="N45:P45"/>
    <mergeCell ref="C48:G48"/>
    <mergeCell ref="H48:S48"/>
    <mergeCell ref="C50:S50"/>
    <mergeCell ref="H45:I45"/>
    <mergeCell ref="C52:S52"/>
    <mergeCell ref="H46:S46"/>
    <mergeCell ref="C54:S54"/>
    <mergeCell ref="H47:S47"/>
    <mergeCell ref="C53:S53"/>
    <mergeCell ref="C51:S51"/>
    <mergeCell ref="C46:G46"/>
    <mergeCell ref="C45:G45"/>
    <mergeCell ref="C47:G47"/>
    <mergeCell ref="D37:G37"/>
    <mergeCell ref="C33:G33"/>
    <mergeCell ref="N33:S33"/>
    <mergeCell ref="K31:M31"/>
    <mergeCell ref="N31:P31"/>
    <mergeCell ref="H31:J31"/>
    <mergeCell ref="H32:J32"/>
    <mergeCell ref="D40:G40"/>
    <mergeCell ref="K32:M32"/>
    <mergeCell ref="H44:K44"/>
    <mergeCell ref="H42:K42"/>
    <mergeCell ref="L42:O42"/>
    <mergeCell ref="H37:S37"/>
    <mergeCell ref="Q31:S31"/>
    <mergeCell ref="J45:M45"/>
    <mergeCell ref="Q45:S45"/>
    <mergeCell ref="H41:K41"/>
    <mergeCell ref="L41:S41"/>
    <mergeCell ref="H40:S40"/>
    <mergeCell ref="H33:M33"/>
    <mergeCell ref="H35:S35"/>
    <mergeCell ref="H36:S36"/>
    <mergeCell ref="N43:O43"/>
  </mergeCells>
  <phoneticPr fontId="6"/>
  <conditionalFormatting sqref="E5:G5">
    <cfRule type="containsText" dxfId="5" priority="1" stopIfTrue="1" operator="containsText" text="選択してください。">
      <formula>NOT(ISERROR(SEARCH("選択してください。",E5)))</formula>
    </cfRule>
    <cfRule type="containsText" dxfId="4" priority="2" stopIfTrue="1" operator="containsText" text="選択してください。">
      <formula>NOT(ISERROR(SEARCH("選択してください。",E5)))</formula>
    </cfRule>
  </conditionalFormatting>
  <dataValidations count="3">
    <dataValidation type="list" allowBlank="1" showInputMessage="1" showErrorMessage="1" promptTitle="選択してください。" sqref="E5:G5" xr:uid="{00000000-0002-0000-0500-000000000000}">
      <formula1>"選択下さい。,重症心身障害,重症心身障害以外"</formula1>
    </dataValidation>
    <dataValidation type="list" allowBlank="1" showInputMessage="1" showErrorMessage="1" sqref="L42:O42" xr:uid="{00000000-0002-0000-0500-000001000000}">
      <formula1>"選択下さい。,している,していない"</formula1>
    </dataValidation>
    <dataValidation type="list" allowBlank="1" showInputMessage="1" showErrorMessage="1" sqref="H46:S46 L41:S41" xr:uid="{00000000-0002-0000-0500-000002000000}">
      <formula1>"選択下さい。,有,無"</formula1>
    </dataValidation>
  </dataValidations>
  <printOptions horizontalCentered="1"/>
  <pageMargins left="0" right="0" top="0.19685039370078741" bottom="0" header="0" footer="0"/>
  <pageSetup paperSize="9" scale="107" orientation="portrait" r:id="rId1"/>
  <headerFooter alignWithMargins="0">
    <oddHeader>&amp;R&amp;A</oddHeader>
    <oddFooter>&amp;RR5.11月版</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2"/>
  <sheetViews>
    <sheetView showGridLines="0" view="pageBreakPreview" zoomScaleNormal="100" zoomScaleSheetLayoutView="100" workbookViewId="0">
      <selection activeCell="F2" sqref="F2"/>
    </sheetView>
  </sheetViews>
  <sheetFormatPr defaultColWidth="4.6328125" defaultRowHeight="12.75" customHeight="1"/>
  <cols>
    <col min="1" max="1" width="2.1796875" style="146" customWidth="1"/>
    <col min="2" max="2" width="1.1796875" style="146" customWidth="1"/>
    <col min="3" max="19" width="5" style="146" customWidth="1"/>
    <col min="20" max="20" width="1.1796875" style="146" customWidth="1"/>
    <col min="21" max="21" width="4.6328125" style="146"/>
    <col min="22" max="16384" width="4.6328125" style="16"/>
  </cols>
  <sheetData>
    <row r="1" spans="2:20" ht="12.75" customHeight="1">
      <c r="B1" s="99" t="s">
        <v>855</v>
      </c>
    </row>
    <row r="2" spans="2:20" ht="18.75" customHeight="1">
      <c r="B2" s="148"/>
      <c r="C2" s="202" t="s">
        <v>856</v>
      </c>
      <c r="D2" s="132"/>
      <c r="E2" s="132"/>
      <c r="F2" s="132"/>
      <c r="G2" s="132"/>
      <c r="H2" s="132"/>
      <c r="I2" s="132"/>
      <c r="J2" s="132"/>
      <c r="K2" s="132"/>
      <c r="L2" s="132"/>
      <c r="M2" s="132"/>
      <c r="N2" s="132"/>
      <c r="O2" s="132"/>
      <c r="P2" s="132"/>
      <c r="Q2" s="132"/>
      <c r="R2" s="132"/>
      <c r="S2" s="132"/>
      <c r="T2" s="149"/>
    </row>
    <row r="3" spans="2:20" ht="13.5" customHeight="1" thickBot="1">
      <c r="B3" s="150"/>
      <c r="T3" s="151"/>
    </row>
    <row r="4" spans="2:20" ht="13.5" customHeight="1" thickBot="1">
      <c r="B4" s="150"/>
      <c r="C4" s="152"/>
      <c r="D4" s="1299" t="s">
        <v>639</v>
      </c>
      <c r="E4" s="1299"/>
      <c r="F4" s="1299"/>
      <c r="G4" s="1299"/>
      <c r="H4" s="1299"/>
      <c r="I4" s="1299"/>
      <c r="J4" s="1299"/>
      <c r="K4" s="154"/>
      <c r="M4" s="1488" t="s">
        <v>266</v>
      </c>
      <c r="N4" s="1489"/>
      <c r="O4" s="1490"/>
      <c r="P4" s="1490"/>
      <c r="Q4" s="1490"/>
      <c r="R4" s="1490"/>
      <c r="S4" s="1491"/>
      <c r="T4" s="151"/>
    </row>
    <row r="5" spans="2:20" ht="13.5" customHeight="1" thickBot="1">
      <c r="B5" s="150"/>
      <c r="D5" s="99" t="s">
        <v>857</v>
      </c>
      <c r="E5" s="1679" t="s">
        <v>905</v>
      </c>
      <c r="F5" s="1679"/>
      <c r="G5" s="1679"/>
      <c r="H5" s="99" t="s">
        <v>858</v>
      </c>
      <c r="I5" s="99"/>
      <c r="J5" s="99"/>
      <c r="T5" s="151"/>
    </row>
    <row r="6" spans="2:20" ht="13.5" customHeight="1">
      <c r="B6" s="150"/>
      <c r="C6" s="1620" t="s">
        <v>334</v>
      </c>
      <c r="D6" s="1621" t="s">
        <v>230</v>
      </c>
      <c r="E6" s="1574"/>
      <c r="F6" s="1680" t="str">
        <f>TEXT(基本情報入力シート!L41,"#")</f>
        <v/>
      </c>
      <c r="G6" s="1680"/>
      <c r="H6" s="1680"/>
      <c r="I6" s="1680"/>
      <c r="J6" s="1680"/>
      <c r="K6" s="1680"/>
      <c r="L6" s="1680"/>
      <c r="M6" s="1680"/>
      <c r="N6" s="1680"/>
      <c r="O6" s="1680"/>
      <c r="P6" s="1680"/>
      <c r="Q6" s="1680"/>
      <c r="R6" s="1680"/>
      <c r="S6" s="1681"/>
      <c r="T6" s="151"/>
    </row>
    <row r="7" spans="2:20" ht="13.5" customHeight="1">
      <c r="B7" s="150"/>
      <c r="C7" s="1590"/>
      <c r="D7" s="1366" t="s">
        <v>269</v>
      </c>
      <c r="E7" s="1367"/>
      <c r="F7" s="1497" t="str">
        <f>TEXT(基本情報入力シート!L42,"#")</f>
        <v/>
      </c>
      <c r="G7" s="1498"/>
      <c r="H7" s="1498"/>
      <c r="I7" s="1498"/>
      <c r="J7" s="1498"/>
      <c r="K7" s="1498"/>
      <c r="L7" s="1498"/>
      <c r="M7" s="1498"/>
      <c r="N7" s="1498"/>
      <c r="O7" s="1498"/>
      <c r="P7" s="1498"/>
      <c r="Q7" s="1498"/>
      <c r="R7" s="1498"/>
      <c r="S7" s="1499"/>
      <c r="T7" s="151"/>
    </row>
    <row r="8" spans="2:20" ht="13.5" customHeight="1">
      <c r="B8" s="150"/>
      <c r="C8" s="1590"/>
      <c r="D8" s="1434" t="s">
        <v>250</v>
      </c>
      <c r="E8" s="1435"/>
      <c r="F8" s="1500" t="str">
        <f>第1号様式!H35</f>
        <v>（郵便番号　　　　　－　　　　　）</v>
      </c>
      <c r="G8" s="1501"/>
      <c r="H8" s="1501"/>
      <c r="I8" s="1501"/>
      <c r="J8" s="1501"/>
      <c r="K8" s="1501"/>
      <c r="L8" s="1501"/>
      <c r="M8" s="1501"/>
      <c r="N8" s="1501"/>
      <c r="O8" s="1501"/>
      <c r="P8" s="1501"/>
      <c r="Q8" s="1501"/>
      <c r="R8" s="1501"/>
      <c r="S8" s="1502"/>
      <c r="T8" s="151"/>
    </row>
    <row r="9" spans="2:20" ht="13.5" customHeight="1">
      <c r="B9" s="150"/>
      <c r="C9" s="1590"/>
      <c r="D9" s="1517"/>
      <c r="E9" s="1518"/>
      <c r="F9" s="1503" t="str">
        <f>第1号様式!H36</f>
        <v>　　　　　　　都道　　　　　　　郡・市　　　　　　　町・村</v>
      </c>
      <c r="G9" s="1504"/>
      <c r="H9" s="1504"/>
      <c r="I9" s="1504"/>
      <c r="J9" s="1504"/>
      <c r="K9" s="1504"/>
      <c r="L9" s="1504"/>
      <c r="M9" s="1504"/>
      <c r="N9" s="1504"/>
      <c r="O9" s="1504"/>
      <c r="P9" s="1504"/>
      <c r="Q9" s="1504"/>
      <c r="R9" s="1504"/>
      <c r="S9" s="1505"/>
      <c r="T9" s="151"/>
    </row>
    <row r="10" spans="2:20" ht="13.5" customHeight="1">
      <c r="B10" s="150"/>
      <c r="C10" s="1590"/>
      <c r="D10" s="1436"/>
      <c r="E10" s="1394"/>
      <c r="F10" s="1506" t="str">
        <f>第1号様式!H37</f>
        <v>　　　　　　　府県　　　　　　　区</v>
      </c>
      <c r="G10" s="1507"/>
      <c r="H10" s="1507"/>
      <c r="I10" s="1507"/>
      <c r="J10" s="1507"/>
      <c r="K10" s="1507"/>
      <c r="L10" s="1507"/>
      <c r="M10" s="1507"/>
      <c r="N10" s="1507"/>
      <c r="O10" s="1507"/>
      <c r="P10" s="1507"/>
      <c r="Q10" s="1507"/>
      <c r="R10" s="1507"/>
      <c r="S10" s="1508"/>
      <c r="T10" s="151"/>
    </row>
    <row r="11" spans="2:20" ht="13.5" customHeight="1">
      <c r="B11" s="150"/>
      <c r="C11" s="1591"/>
      <c r="D11" s="1366" t="s">
        <v>270</v>
      </c>
      <c r="E11" s="1367"/>
      <c r="F11" s="1366" t="s">
        <v>251</v>
      </c>
      <c r="G11" s="1367"/>
      <c r="H11" s="1682" t="str">
        <f>TEXT(基本情報入力シート!L52,"#")</f>
        <v/>
      </c>
      <c r="I11" s="1566"/>
      <c r="J11" s="1566"/>
      <c r="K11" s="1566"/>
      <c r="L11" s="1567"/>
      <c r="M11" s="1366" t="s">
        <v>252</v>
      </c>
      <c r="N11" s="1367"/>
      <c r="O11" s="1682" t="str">
        <f>TEXT(基本情報入力シート!L53,"#")</f>
        <v/>
      </c>
      <c r="P11" s="1566"/>
      <c r="Q11" s="1566"/>
      <c r="R11" s="1566"/>
      <c r="S11" s="1632"/>
      <c r="T11" s="151"/>
    </row>
    <row r="12" spans="2:20" ht="13.5" customHeight="1">
      <c r="B12" s="150"/>
      <c r="C12" s="1589" t="s">
        <v>326</v>
      </c>
      <c r="D12" s="1366" t="s">
        <v>230</v>
      </c>
      <c r="E12" s="1367"/>
      <c r="F12" s="1021" t="str">
        <f>TEXT(基本情報入力シート!L55,"#")</f>
        <v/>
      </c>
      <c r="G12" s="1021"/>
      <c r="H12" s="1021"/>
      <c r="I12" s="1021"/>
      <c r="J12" s="1434" t="s">
        <v>253</v>
      </c>
      <c r="K12" s="1435"/>
      <c r="L12" s="1519" t="str">
        <f>IF(TEXT(基本情報入力シート!L56,"#")="","（郵便番号　　　　　－　　　　　）",CONCATENATE("（郵便番号　",ASC(TEXT(基本情報入力シート!L56,"#")),"）"))</f>
        <v>（郵便番号　　　　　－　　　　　）</v>
      </c>
      <c r="M12" s="1520"/>
      <c r="N12" s="1520"/>
      <c r="O12" s="1520"/>
      <c r="P12" s="1520"/>
      <c r="Q12" s="1520"/>
      <c r="R12" s="1520"/>
      <c r="S12" s="1521"/>
      <c r="T12" s="151"/>
    </row>
    <row r="13" spans="2:20" ht="13.5" customHeight="1">
      <c r="B13" s="150"/>
      <c r="C13" s="1590"/>
      <c r="D13" s="1434" t="s">
        <v>255</v>
      </c>
      <c r="E13" s="1435"/>
      <c r="F13" s="1021" t="str">
        <f>TEXT(基本情報入力シート!L54,"#")</f>
        <v/>
      </c>
      <c r="G13" s="1021"/>
      <c r="H13" s="1021"/>
      <c r="I13" s="1021"/>
      <c r="J13" s="1517"/>
      <c r="K13" s="1518"/>
      <c r="L13" s="1673" t="str">
        <f>TEXT(基本情報入力シート!L57,"#")</f>
        <v/>
      </c>
      <c r="M13" s="1674"/>
      <c r="N13" s="1674"/>
      <c r="O13" s="1674"/>
      <c r="P13" s="1674"/>
      <c r="Q13" s="1674"/>
      <c r="R13" s="1674"/>
      <c r="S13" s="1675"/>
      <c r="T13" s="151"/>
    </row>
    <row r="14" spans="2:20" ht="13.5" customHeight="1">
      <c r="B14" s="150"/>
      <c r="C14" s="1590"/>
      <c r="D14" s="1436"/>
      <c r="E14" s="1394"/>
      <c r="F14" s="1449"/>
      <c r="G14" s="1450"/>
      <c r="H14" s="1450"/>
      <c r="I14" s="1451"/>
      <c r="J14" s="1436"/>
      <c r="K14" s="1394"/>
      <c r="L14" s="1676"/>
      <c r="M14" s="1677"/>
      <c r="N14" s="1677"/>
      <c r="O14" s="1677"/>
      <c r="P14" s="1677"/>
      <c r="Q14" s="1677"/>
      <c r="R14" s="1677"/>
      <c r="S14" s="1678"/>
      <c r="T14" s="151"/>
    </row>
    <row r="15" spans="2:20" ht="13.5" customHeight="1">
      <c r="B15" s="150"/>
      <c r="C15" s="1590"/>
      <c r="D15" s="1592" t="s">
        <v>330</v>
      </c>
      <c r="E15" s="1593"/>
      <c r="F15" s="1593"/>
      <c r="G15" s="1299"/>
      <c r="H15" s="1608" t="s">
        <v>327</v>
      </c>
      <c r="I15" s="1570"/>
      <c r="J15" s="1571"/>
      <c r="K15" s="1614"/>
      <c r="L15" s="1615"/>
      <c r="M15" s="1615"/>
      <c r="N15" s="1615"/>
      <c r="O15" s="1615"/>
      <c r="P15" s="1615"/>
      <c r="Q15" s="1615"/>
      <c r="R15" s="1615"/>
      <c r="S15" s="1616"/>
      <c r="T15" s="151"/>
    </row>
    <row r="16" spans="2:20" ht="13.5" customHeight="1">
      <c r="B16" s="150"/>
      <c r="C16" s="1590"/>
      <c r="D16" s="1595"/>
      <c r="E16" s="1596"/>
      <c r="F16" s="1596"/>
      <c r="G16" s="1299"/>
      <c r="H16" s="1604" t="s">
        <v>328</v>
      </c>
      <c r="I16" s="1296"/>
      <c r="J16" s="1297"/>
      <c r="K16" s="1617"/>
      <c r="L16" s="1618"/>
      <c r="M16" s="1618"/>
      <c r="N16" s="1618"/>
      <c r="O16" s="1618"/>
      <c r="P16" s="1618"/>
      <c r="Q16" s="1618"/>
      <c r="R16" s="1618"/>
      <c r="S16" s="1619"/>
      <c r="T16" s="151"/>
    </row>
    <row r="17" spans="2:20" ht="13.5" customHeight="1">
      <c r="B17" s="150"/>
      <c r="C17" s="1591"/>
      <c r="D17" s="1598"/>
      <c r="E17" s="1599"/>
      <c r="F17" s="1599"/>
      <c r="G17" s="1299"/>
      <c r="H17" s="1647"/>
      <c r="I17" s="1564"/>
      <c r="J17" s="1442"/>
      <c r="K17" s="1601"/>
      <c r="L17" s="1602"/>
      <c r="M17" s="1602"/>
      <c r="N17" s="1602"/>
      <c r="O17" s="1602"/>
      <c r="P17" s="1602"/>
      <c r="Q17" s="1602"/>
      <c r="R17" s="1602"/>
      <c r="S17" s="1603"/>
      <c r="T17" s="151"/>
    </row>
    <row r="18" spans="2:20" ht="13.5" customHeight="1">
      <c r="B18" s="150"/>
      <c r="C18" s="1568" t="s">
        <v>247</v>
      </c>
      <c r="D18" s="1551"/>
      <c r="E18" s="1551"/>
      <c r="F18" s="1551"/>
      <c r="G18" s="1551"/>
      <c r="H18" s="1551"/>
      <c r="I18" s="1551"/>
      <c r="J18" s="1551"/>
      <c r="K18" s="1537"/>
      <c r="L18" s="1366" t="s">
        <v>238</v>
      </c>
      <c r="M18" s="1522"/>
      <c r="N18" s="1522"/>
      <c r="O18" s="1522"/>
      <c r="P18" s="1522"/>
      <c r="Q18" s="1522"/>
      <c r="R18" s="1522"/>
      <c r="S18" s="1523"/>
      <c r="T18" s="151"/>
    </row>
    <row r="19" spans="2:20" ht="13.5" customHeight="1">
      <c r="B19" s="150"/>
      <c r="C19" s="1585" t="s">
        <v>319</v>
      </c>
      <c r="D19" s="1586"/>
      <c r="E19" s="1366" t="s">
        <v>230</v>
      </c>
      <c r="F19" s="1367"/>
      <c r="G19" s="1431" t="str">
        <f>IF(基本情報入力シート!L68="管理者兼務",TEXT(基本情報入力シート!L55,"#"),TEXT(基本情報入力シート!L70,"#"))</f>
        <v/>
      </c>
      <c r="H19" s="1432"/>
      <c r="I19" s="1432"/>
      <c r="J19" s="1432"/>
      <c r="K19" s="1433"/>
      <c r="L19" s="1434" t="s">
        <v>329</v>
      </c>
      <c r="M19" s="1435"/>
      <c r="N19" s="1437" t="str">
        <f>IF(基本情報入力シート!L68="管理者兼務",CONCATENATE("（郵便番号　",ASC(TEXT(基本情報入力シート!L56,"#")),"）"),CONCATENATE("（郵便番号　",ASC(TEXT(基本情報入力シート!L71,"#")),"）"))</f>
        <v>（郵便番号　）</v>
      </c>
      <c r="O19" s="1438"/>
      <c r="P19" s="1438"/>
      <c r="Q19" s="1438"/>
      <c r="R19" s="1438"/>
      <c r="S19" s="1439"/>
      <c r="T19" s="151"/>
    </row>
    <row r="20" spans="2:20" ht="20.25" customHeight="1">
      <c r="B20" s="150"/>
      <c r="C20" s="1587"/>
      <c r="D20" s="1588"/>
      <c r="E20" s="1366" t="s">
        <v>255</v>
      </c>
      <c r="F20" s="1367"/>
      <c r="G20" s="1021" t="str">
        <f>IF(基本情報入力シート!L68="管理者兼務",TEXT(基本情報入力シート!L54,"#"),TEXT(基本情報入力シート!L69,"#"))</f>
        <v/>
      </c>
      <c r="H20" s="1021"/>
      <c r="I20" s="1021"/>
      <c r="J20" s="1021"/>
      <c r="K20" s="1021"/>
      <c r="L20" s="1517"/>
      <c r="M20" s="1518"/>
      <c r="N20" s="1443" t="str">
        <f>IF(基本情報入力シート!L68="管理者兼務",TEXT(基本情報入力シート!L57,"#"),TEXT(基本情報入力シート!L72,"#"))</f>
        <v/>
      </c>
      <c r="O20" s="1444"/>
      <c r="P20" s="1444"/>
      <c r="Q20" s="1444"/>
      <c r="R20" s="1444"/>
      <c r="S20" s="1445"/>
      <c r="T20" s="151"/>
    </row>
    <row r="21" spans="2:20" ht="12" customHeight="1">
      <c r="B21" s="150"/>
      <c r="C21" s="1331" t="s">
        <v>256</v>
      </c>
      <c r="D21" s="1334"/>
      <c r="E21" s="1334"/>
      <c r="F21" s="1334"/>
      <c r="G21" s="1388"/>
      <c r="H21" s="1290" t="s">
        <v>248</v>
      </c>
      <c r="I21" s="1291"/>
      <c r="J21" s="1292"/>
      <c r="K21" s="1668" t="s">
        <v>321</v>
      </c>
      <c r="L21" s="1668"/>
      <c r="M21" s="1668"/>
      <c r="N21" s="1669" t="s">
        <v>533</v>
      </c>
      <c r="O21" s="1670"/>
      <c r="P21" s="1670"/>
      <c r="Q21" s="1669" t="s">
        <v>528</v>
      </c>
      <c r="R21" s="1670"/>
      <c r="S21" s="1671"/>
      <c r="T21" s="151"/>
    </row>
    <row r="22" spans="2:20" ht="12" customHeight="1">
      <c r="B22" s="150"/>
      <c r="C22" s="1336"/>
      <c r="D22" s="1332"/>
      <c r="E22" s="1332"/>
      <c r="F22" s="1332"/>
      <c r="G22" s="1384"/>
      <c r="H22" s="164" t="s">
        <v>257</v>
      </c>
      <c r="I22" s="1566" t="s">
        <v>274</v>
      </c>
      <c r="J22" s="1567"/>
      <c r="K22" s="203" t="s">
        <v>257</v>
      </c>
      <c r="L22" s="1668" t="s">
        <v>274</v>
      </c>
      <c r="M22" s="1668"/>
      <c r="N22" s="203" t="s">
        <v>257</v>
      </c>
      <c r="O22" s="1668" t="s">
        <v>274</v>
      </c>
      <c r="P22" s="1668"/>
      <c r="Q22" s="203" t="s">
        <v>257</v>
      </c>
      <c r="R22" s="1668" t="s">
        <v>274</v>
      </c>
      <c r="S22" s="1672"/>
      <c r="T22" s="151"/>
    </row>
    <row r="23" spans="2:20" ht="12" customHeight="1">
      <c r="B23" s="150"/>
      <c r="C23" s="168"/>
      <c r="D23" s="1333" t="s">
        <v>268</v>
      </c>
      <c r="E23" s="1388"/>
      <c r="F23" s="1364" t="s">
        <v>258</v>
      </c>
      <c r="G23" s="1370"/>
      <c r="H23" s="197"/>
      <c r="I23" s="1562"/>
      <c r="J23" s="1553"/>
      <c r="K23" s="204"/>
      <c r="L23" s="1666"/>
      <c r="M23" s="1666"/>
      <c r="N23" s="204"/>
      <c r="O23" s="1666"/>
      <c r="P23" s="1666"/>
      <c r="Q23" s="204"/>
      <c r="R23" s="1666"/>
      <c r="S23" s="1667"/>
      <c r="T23" s="151"/>
    </row>
    <row r="24" spans="2:20" ht="12" customHeight="1">
      <c r="B24" s="150"/>
      <c r="C24" s="168"/>
      <c r="D24" s="1396"/>
      <c r="E24" s="1384"/>
      <c r="F24" s="1364" t="s">
        <v>249</v>
      </c>
      <c r="G24" s="1370"/>
      <c r="H24" s="197"/>
      <c r="I24" s="1562"/>
      <c r="J24" s="1553"/>
      <c r="K24" s="204"/>
      <c r="L24" s="1666"/>
      <c r="M24" s="1666"/>
      <c r="N24" s="204"/>
      <c r="O24" s="1666"/>
      <c r="P24" s="1666"/>
      <c r="Q24" s="204"/>
      <c r="R24" s="1666"/>
      <c r="S24" s="1667"/>
      <c r="T24" s="151"/>
    </row>
    <row r="25" spans="2:20" ht="12" customHeight="1">
      <c r="B25" s="150"/>
      <c r="C25" s="168"/>
      <c r="D25" s="1364" t="s">
        <v>246</v>
      </c>
      <c r="E25" s="1369"/>
      <c r="F25" s="1369"/>
      <c r="G25" s="1370"/>
      <c r="H25" s="1656"/>
      <c r="I25" s="1656"/>
      <c r="J25" s="1656"/>
      <c r="K25" s="1656"/>
      <c r="L25" s="1656"/>
      <c r="M25" s="1656"/>
      <c r="N25" s="1656"/>
      <c r="O25" s="1656"/>
      <c r="P25" s="1656"/>
      <c r="Q25" s="1656"/>
      <c r="R25" s="1656"/>
      <c r="S25" s="1657"/>
      <c r="T25" s="151"/>
    </row>
    <row r="26" spans="2:20" ht="12" customHeight="1">
      <c r="B26" s="150"/>
      <c r="C26" s="168"/>
      <c r="D26" s="1364" t="s">
        <v>260</v>
      </c>
      <c r="E26" s="1369"/>
      <c r="F26" s="1369"/>
      <c r="G26" s="1370"/>
      <c r="H26" s="1663"/>
      <c r="I26" s="1663"/>
      <c r="J26" s="1663"/>
      <c r="K26" s="1663"/>
      <c r="L26" s="1663"/>
      <c r="M26" s="1663"/>
      <c r="N26" s="1663"/>
      <c r="O26" s="1663"/>
      <c r="P26" s="1663"/>
      <c r="Q26" s="1663"/>
      <c r="R26" s="1663"/>
      <c r="S26" s="1664"/>
      <c r="T26" s="151"/>
    </row>
    <row r="27" spans="2:20" ht="12" customHeight="1">
      <c r="B27" s="150"/>
      <c r="C27" s="168"/>
      <c r="D27" s="1334"/>
      <c r="E27" s="1334"/>
      <c r="F27" s="1334"/>
      <c r="G27" s="1388"/>
      <c r="H27" s="1076" t="s">
        <v>529</v>
      </c>
      <c r="I27" s="1076"/>
      <c r="J27" s="1076"/>
      <c r="K27" s="1509" t="s">
        <v>530</v>
      </c>
      <c r="L27" s="1509"/>
      <c r="M27" s="1509"/>
      <c r="N27" s="1509" t="s">
        <v>531</v>
      </c>
      <c r="O27" s="1509"/>
      <c r="P27" s="1509"/>
      <c r="Q27" s="1509" t="s">
        <v>532</v>
      </c>
      <c r="R27" s="1509"/>
      <c r="S27" s="1665"/>
      <c r="T27" s="151"/>
    </row>
    <row r="28" spans="2:20" ht="12" customHeight="1">
      <c r="B28" s="150"/>
      <c r="C28" s="168"/>
      <c r="D28" s="1332"/>
      <c r="E28" s="1332"/>
      <c r="F28" s="1332"/>
      <c r="G28" s="1384"/>
      <c r="H28" s="164" t="s">
        <v>257</v>
      </c>
      <c r="I28" s="1509" t="s">
        <v>274</v>
      </c>
      <c r="J28" s="1509"/>
      <c r="K28" s="164" t="s">
        <v>257</v>
      </c>
      <c r="L28" s="1509" t="s">
        <v>274</v>
      </c>
      <c r="M28" s="1509"/>
      <c r="N28" s="164" t="s">
        <v>257</v>
      </c>
      <c r="O28" s="1509" t="s">
        <v>274</v>
      </c>
      <c r="P28" s="1509"/>
      <c r="Q28" s="164" t="s">
        <v>257</v>
      </c>
      <c r="R28" s="1509" t="s">
        <v>274</v>
      </c>
      <c r="S28" s="1665"/>
      <c r="T28" s="151"/>
    </row>
    <row r="29" spans="2:20" ht="12" customHeight="1">
      <c r="B29" s="150"/>
      <c r="C29" s="168"/>
      <c r="D29" s="1333" t="s">
        <v>268</v>
      </c>
      <c r="E29" s="1388"/>
      <c r="F29" s="1364" t="s">
        <v>258</v>
      </c>
      <c r="G29" s="1370"/>
      <c r="H29" s="197"/>
      <c r="I29" s="1532"/>
      <c r="J29" s="1532"/>
      <c r="K29" s="197"/>
      <c r="L29" s="1532"/>
      <c r="M29" s="1532"/>
      <c r="N29" s="197"/>
      <c r="O29" s="1552"/>
      <c r="P29" s="1553"/>
      <c r="Q29" s="197"/>
      <c r="R29" s="1552"/>
      <c r="S29" s="1563"/>
      <c r="T29" s="151"/>
    </row>
    <row r="30" spans="2:20" ht="12" customHeight="1">
      <c r="B30" s="150"/>
      <c r="C30" s="168"/>
      <c r="D30" s="1396"/>
      <c r="E30" s="1384"/>
      <c r="F30" s="1364" t="s">
        <v>259</v>
      </c>
      <c r="G30" s="1370"/>
      <c r="H30" s="197"/>
      <c r="I30" s="1532"/>
      <c r="J30" s="1532"/>
      <c r="K30" s="197"/>
      <c r="L30" s="1532"/>
      <c r="M30" s="1532"/>
      <c r="N30" s="197"/>
      <c r="O30" s="1552"/>
      <c r="P30" s="1553"/>
      <c r="Q30" s="197"/>
      <c r="R30" s="1552"/>
      <c r="S30" s="1563"/>
      <c r="T30" s="151"/>
    </row>
    <row r="31" spans="2:20" ht="12" customHeight="1">
      <c r="B31" s="150"/>
      <c r="C31" s="168"/>
      <c r="D31" s="1364" t="s">
        <v>246</v>
      </c>
      <c r="E31" s="1369"/>
      <c r="F31" s="1369"/>
      <c r="G31" s="1370"/>
      <c r="H31" s="1656"/>
      <c r="I31" s="1656"/>
      <c r="J31" s="1656"/>
      <c r="K31" s="1656"/>
      <c r="L31" s="1656"/>
      <c r="M31" s="1656"/>
      <c r="N31" s="1656"/>
      <c r="O31" s="1656"/>
      <c r="P31" s="1656"/>
      <c r="Q31" s="1656"/>
      <c r="R31" s="1656"/>
      <c r="S31" s="1657"/>
      <c r="T31" s="151"/>
    </row>
    <row r="32" spans="2:20" ht="12" customHeight="1">
      <c r="B32" s="150"/>
      <c r="C32" s="168"/>
      <c r="D32" s="1405" t="s">
        <v>260</v>
      </c>
      <c r="E32" s="1375"/>
      <c r="F32" s="1375"/>
      <c r="G32" s="1376"/>
      <c r="H32" s="1658"/>
      <c r="I32" s="1658"/>
      <c r="J32" s="1658"/>
      <c r="K32" s="1658"/>
      <c r="L32" s="1658"/>
      <c r="M32" s="1658"/>
      <c r="N32" s="1658"/>
      <c r="O32" s="1658"/>
      <c r="P32" s="1658"/>
      <c r="Q32" s="1658"/>
      <c r="R32" s="1658"/>
      <c r="S32" s="1659"/>
      <c r="T32" s="151"/>
    </row>
    <row r="33" spans="2:25" ht="13.5" customHeight="1" thickBot="1">
      <c r="B33" s="150"/>
      <c r="C33" s="1660" t="s">
        <v>323</v>
      </c>
      <c r="D33" s="1661"/>
      <c r="E33" s="1661"/>
      <c r="F33" s="1661"/>
      <c r="G33" s="1661"/>
      <c r="H33" s="1302" t="s">
        <v>324</v>
      </c>
      <c r="I33" s="1662"/>
      <c r="J33" s="1662"/>
      <c r="K33" s="1662"/>
      <c r="L33" s="1662"/>
      <c r="M33" s="1662"/>
      <c r="N33" s="1540" t="s">
        <v>926</v>
      </c>
      <c r="O33" s="1541"/>
      <c r="P33" s="1541"/>
      <c r="Q33" s="1541"/>
      <c r="R33" s="1541"/>
      <c r="S33" s="1542"/>
      <c r="T33" s="151"/>
    </row>
    <row r="34" spans="2:25" ht="13.5" customHeight="1">
      <c r="B34" s="150"/>
      <c r="C34" s="1336" t="s">
        <v>261</v>
      </c>
      <c r="D34" s="1332"/>
      <c r="E34" s="1332"/>
      <c r="F34" s="1332"/>
      <c r="G34" s="1384"/>
      <c r="H34" s="1633"/>
      <c r="I34" s="1634"/>
      <c r="J34" s="1634"/>
      <c r="K34" s="1634"/>
      <c r="L34" s="1634"/>
      <c r="M34" s="1634"/>
      <c r="N34" s="1634"/>
      <c r="O34" s="1634"/>
      <c r="P34" s="1634"/>
      <c r="Q34" s="1634"/>
      <c r="R34" s="1634"/>
      <c r="S34" s="1635"/>
      <c r="T34" s="151"/>
      <c r="X34" s="36"/>
      <c r="Y34"/>
    </row>
    <row r="35" spans="2:25" ht="11.25" customHeight="1">
      <c r="B35" s="150"/>
      <c r="C35" s="1336"/>
      <c r="D35" s="1641" t="s">
        <v>989</v>
      </c>
      <c r="E35" s="1642"/>
      <c r="F35" s="1642"/>
      <c r="G35" s="1643"/>
      <c r="H35" s="1333" t="s">
        <v>859</v>
      </c>
      <c r="I35" s="1334"/>
      <c r="J35" s="1334"/>
      <c r="K35" s="1388"/>
      <c r="L35" s="1320" t="s">
        <v>860</v>
      </c>
      <c r="M35" s="1322"/>
      <c r="N35" s="1322"/>
      <c r="O35" s="1322"/>
      <c r="P35" s="1322"/>
      <c r="Q35" s="1322"/>
      <c r="R35" s="1322"/>
      <c r="S35" s="1368"/>
      <c r="T35" s="151"/>
    </row>
    <row r="36" spans="2:25" ht="12" customHeight="1">
      <c r="B36" s="150"/>
      <c r="C36" s="1336"/>
      <c r="D36" s="1644"/>
      <c r="E36" s="1645"/>
      <c r="F36" s="1645"/>
      <c r="G36" s="1646"/>
      <c r="H36" s="1396"/>
      <c r="I36" s="1332"/>
      <c r="J36" s="1332"/>
      <c r="K36" s="1384"/>
      <c r="L36" s="1320" t="s">
        <v>861</v>
      </c>
      <c r="M36" s="1322"/>
      <c r="N36" s="1322"/>
      <c r="O36" s="1321"/>
      <c r="P36" s="1320" t="s">
        <v>862</v>
      </c>
      <c r="Q36" s="1322"/>
      <c r="R36" s="1322"/>
      <c r="S36" s="1368"/>
      <c r="T36" s="151"/>
    </row>
    <row r="37" spans="2:25" ht="18.75" customHeight="1">
      <c r="B37" s="150"/>
      <c r="C37" s="1336"/>
      <c r="D37" s="1298"/>
      <c r="E37" s="1320" t="s">
        <v>336</v>
      </c>
      <c r="F37" s="1322"/>
      <c r="G37" s="1321"/>
      <c r="H37" s="1648"/>
      <c r="I37" s="1648"/>
      <c r="J37" s="1648"/>
      <c r="K37" s="1648"/>
      <c r="L37" s="1648"/>
      <c r="M37" s="1648"/>
      <c r="N37" s="1648"/>
      <c r="O37" s="1648"/>
      <c r="P37" s="1648"/>
      <c r="Q37" s="1648"/>
      <c r="R37" s="1648"/>
      <c r="S37" s="1649"/>
      <c r="T37" s="151"/>
    </row>
    <row r="38" spans="2:25" ht="24" customHeight="1">
      <c r="B38" s="150"/>
      <c r="C38" s="1336"/>
      <c r="D38" s="1298"/>
      <c r="E38" s="1320" t="s">
        <v>337</v>
      </c>
      <c r="F38" s="1322"/>
      <c r="G38" s="1321"/>
      <c r="H38" s="1527"/>
      <c r="I38" s="1527"/>
      <c r="J38" s="1527"/>
      <c r="K38" s="1527"/>
      <c r="L38" s="1527"/>
      <c r="M38" s="1527"/>
      <c r="N38" s="1527"/>
      <c r="O38" s="1527"/>
      <c r="P38" s="1527"/>
      <c r="Q38" s="1527"/>
      <c r="R38" s="1527"/>
      <c r="S38" s="1528"/>
      <c r="T38" s="151"/>
    </row>
    <row r="39" spans="2:25" ht="24" customHeight="1">
      <c r="B39" s="150"/>
      <c r="C39" s="1336"/>
      <c r="D39" s="1647"/>
      <c r="E39" s="1650" t="s">
        <v>451</v>
      </c>
      <c r="F39" s="1651"/>
      <c r="G39" s="1652"/>
      <c r="H39" s="1527"/>
      <c r="I39" s="1527"/>
      <c r="J39" s="1527"/>
      <c r="K39" s="1527"/>
      <c r="L39" s="1527"/>
      <c r="M39" s="1527"/>
      <c r="N39" s="1527"/>
      <c r="O39" s="1527"/>
      <c r="P39" s="1527"/>
      <c r="Q39" s="1527"/>
      <c r="R39" s="1527"/>
      <c r="S39" s="1528"/>
      <c r="T39" s="151"/>
    </row>
    <row r="40" spans="2:25" ht="13.5" customHeight="1">
      <c r="B40" s="150"/>
      <c r="C40" s="1336"/>
      <c r="D40" s="1349" t="s">
        <v>325</v>
      </c>
      <c r="E40" s="1350"/>
      <c r="F40" s="1350"/>
      <c r="G40" s="1351"/>
      <c r="H40" s="1653"/>
      <c r="I40" s="1654"/>
      <c r="J40" s="1654"/>
      <c r="K40" s="1654"/>
      <c r="L40" s="1654"/>
      <c r="M40" s="1654"/>
      <c r="N40" s="1654"/>
      <c r="O40" s="1654"/>
      <c r="P40" s="1654"/>
      <c r="Q40" s="1654"/>
      <c r="R40" s="1654"/>
      <c r="S40" s="1655"/>
      <c r="T40" s="151"/>
    </row>
    <row r="41" spans="2:25" ht="13.5" customHeight="1">
      <c r="B41" s="150"/>
      <c r="C41" s="1336"/>
      <c r="D41" s="1338" t="s">
        <v>263</v>
      </c>
      <c r="E41" s="1338"/>
      <c r="F41" s="1338"/>
      <c r="G41" s="1338"/>
      <c r="H41" s="1355" t="s">
        <v>852</v>
      </c>
      <c r="I41" s="1355"/>
      <c r="J41" s="1355"/>
      <c r="K41" s="1355"/>
      <c r="L41" s="1355"/>
      <c r="M41" s="1355"/>
      <c r="N41" s="1355"/>
      <c r="O41" s="1355"/>
      <c r="P41" s="1355"/>
      <c r="Q41" s="1355"/>
      <c r="R41" s="1355"/>
      <c r="S41" s="1356"/>
      <c r="T41" s="151"/>
    </row>
    <row r="42" spans="2:25" ht="13.5" customHeight="1">
      <c r="B42" s="150"/>
      <c r="C42" s="1336"/>
      <c r="D42" s="1338" t="s">
        <v>264</v>
      </c>
      <c r="E42" s="1338"/>
      <c r="F42" s="1338"/>
      <c r="G42" s="1338"/>
      <c r="H42" s="1339"/>
      <c r="I42" s="1339"/>
      <c r="J42" s="1339"/>
      <c r="K42" s="1339"/>
      <c r="L42" s="1339"/>
      <c r="M42" s="1339"/>
      <c r="N42" s="1339"/>
      <c r="O42" s="1339"/>
      <c r="P42" s="1339"/>
      <c r="Q42" s="1339"/>
      <c r="R42" s="1339"/>
      <c r="S42" s="1340"/>
      <c r="T42" s="151"/>
    </row>
    <row r="43" spans="2:25" ht="13.5" customHeight="1">
      <c r="B43" s="150"/>
      <c r="C43" s="1336"/>
      <c r="D43" s="1343" t="s">
        <v>338</v>
      </c>
      <c r="E43" s="1344"/>
      <c r="F43" s="1344"/>
      <c r="G43" s="1345"/>
      <c r="H43" s="1320" t="s">
        <v>339</v>
      </c>
      <c r="I43" s="1322"/>
      <c r="J43" s="1322"/>
      <c r="K43" s="1321"/>
      <c r="L43" s="1552" t="s">
        <v>844</v>
      </c>
      <c r="M43" s="1562"/>
      <c r="N43" s="1562"/>
      <c r="O43" s="1562"/>
      <c r="P43" s="1562"/>
      <c r="Q43" s="1562"/>
      <c r="R43" s="1562"/>
      <c r="S43" s="1563"/>
      <c r="T43" s="151"/>
      <c r="X43"/>
    </row>
    <row r="44" spans="2:25" ht="13.5" customHeight="1">
      <c r="B44" s="150"/>
      <c r="C44" s="1336"/>
      <c r="D44" s="1349" t="s">
        <v>265</v>
      </c>
      <c r="E44" s="1350"/>
      <c r="F44" s="1350"/>
      <c r="G44" s="1351"/>
      <c r="H44" s="1320" t="s">
        <v>297</v>
      </c>
      <c r="I44" s="1322"/>
      <c r="J44" s="1322"/>
      <c r="K44" s="1321"/>
      <c r="L44" s="1400" t="s">
        <v>905</v>
      </c>
      <c r="M44" s="1404"/>
      <c r="N44" s="1404"/>
      <c r="O44" s="1401"/>
      <c r="P44" s="1396"/>
      <c r="Q44" s="1332"/>
      <c r="R44" s="1332"/>
      <c r="S44" s="1403"/>
      <c r="T44" s="151"/>
      <c r="X44"/>
    </row>
    <row r="45" spans="2:25" ht="13.5" customHeight="1">
      <c r="B45" s="150"/>
      <c r="C45" s="1336"/>
      <c r="D45" s="1357"/>
      <c r="E45" s="1358"/>
      <c r="F45" s="1358"/>
      <c r="G45" s="1359"/>
      <c r="H45" s="1320" t="s">
        <v>292</v>
      </c>
      <c r="I45" s="1322"/>
      <c r="J45" s="1322"/>
      <c r="K45" s="1321"/>
      <c r="L45" s="1364" t="s">
        <v>275</v>
      </c>
      <c r="M45" s="1365"/>
      <c r="N45" s="1536" t="str">
        <f>TEXT(基本情報入力シート!L84,"#")</f>
        <v/>
      </c>
      <c r="O45" s="1537"/>
      <c r="P45" s="199" t="s">
        <v>273</v>
      </c>
      <c r="Q45" s="1366" t="str">
        <f>TEXT(基本情報入力シート!L83,"#")</f>
        <v/>
      </c>
      <c r="R45" s="1566"/>
      <c r="S45" s="1632"/>
      <c r="T45" s="151"/>
    </row>
    <row r="46" spans="2:25" ht="13.5" customHeight="1">
      <c r="B46" s="150"/>
      <c r="C46" s="1337"/>
      <c r="D46" s="1360"/>
      <c r="E46" s="1361"/>
      <c r="F46" s="1361"/>
      <c r="G46" s="1362"/>
      <c r="H46" s="1320" t="s">
        <v>272</v>
      </c>
      <c r="I46" s="1322"/>
      <c r="J46" s="1322"/>
      <c r="K46" s="1321"/>
      <c r="L46" s="1639"/>
      <c r="M46" s="1639"/>
      <c r="N46" s="1639"/>
      <c r="O46" s="1639"/>
      <c r="P46" s="1639"/>
      <c r="Q46" s="1639"/>
      <c r="R46" s="1639"/>
      <c r="S46" s="1640"/>
      <c r="T46" s="151"/>
    </row>
    <row r="47" spans="2:25" ht="13.5" customHeight="1">
      <c r="B47" s="150"/>
      <c r="C47" s="1317" t="s">
        <v>293</v>
      </c>
      <c r="D47" s="1318"/>
      <c r="E47" s="1318"/>
      <c r="F47" s="1318"/>
      <c r="G47" s="1319"/>
      <c r="H47" s="1320" t="s">
        <v>254</v>
      </c>
      <c r="I47" s="1321"/>
      <c r="J47" s="1366" t="str">
        <f>TEXT(基本情報入力シート!L85,"#")</f>
        <v/>
      </c>
      <c r="K47" s="1522"/>
      <c r="L47" s="1522"/>
      <c r="M47" s="1367"/>
      <c r="N47" s="1395" t="s">
        <v>267</v>
      </c>
      <c r="O47" s="1395"/>
      <c r="P47" s="1395"/>
      <c r="Q47" s="1366" t="str">
        <f>TEXT(基本情報入力シート!L86,"#")</f>
        <v/>
      </c>
      <c r="R47" s="1522"/>
      <c r="S47" s="1523"/>
      <c r="T47" s="151"/>
    </row>
    <row r="48" spans="2:25" ht="13.5" customHeight="1">
      <c r="B48" s="150"/>
      <c r="C48" s="1317" t="s">
        <v>331</v>
      </c>
      <c r="D48" s="1322"/>
      <c r="E48" s="1322"/>
      <c r="F48" s="1322"/>
      <c r="G48" s="1321"/>
      <c r="H48" s="1552" t="s">
        <v>905</v>
      </c>
      <c r="I48" s="1562"/>
      <c r="J48" s="1562"/>
      <c r="K48" s="1562"/>
      <c r="L48" s="1562"/>
      <c r="M48" s="1562"/>
      <c r="N48" s="1562"/>
      <c r="O48" s="1562"/>
      <c r="P48" s="1562"/>
      <c r="Q48" s="1562"/>
      <c r="R48" s="1562"/>
      <c r="S48" s="1563"/>
      <c r="T48" s="151"/>
    </row>
    <row r="49" spans="2:20" ht="16.5" customHeight="1">
      <c r="B49" s="150"/>
      <c r="C49" s="1408" t="s">
        <v>332</v>
      </c>
      <c r="D49" s="1369"/>
      <c r="E49" s="1369"/>
      <c r="F49" s="1369"/>
      <c r="G49" s="1370"/>
      <c r="H49" s="1636"/>
      <c r="I49" s="1637"/>
      <c r="J49" s="1637"/>
      <c r="K49" s="1637"/>
      <c r="L49" s="1637"/>
      <c r="M49" s="1637"/>
      <c r="N49" s="1637"/>
      <c r="O49" s="1637"/>
      <c r="P49" s="1637"/>
      <c r="Q49" s="1637"/>
      <c r="R49" s="1637"/>
      <c r="S49" s="1638"/>
      <c r="T49" s="151"/>
    </row>
    <row r="50" spans="2:20" ht="56.25" customHeight="1" thickBot="1">
      <c r="B50" s="150"/>
      <c r="C50" s="1301" t="s">
        <v>262</v>
      </c>
      <c r="D50" s="1302"/>
      <c r="E50" s="1302"/>
      <c r="F50" s="1302"/>
      <c r="G50" s="1302"/>
      <c r="H50" s="1303" t="s">
        <v>863</v>
      </c>
      <c r="I50" s="1304"/>
      <c r="J50" s="1304"/>
      <c r="K50" s="1304"/>
      <c r="L50" s="1304"/>
      <c r="M50" s="1304"/>
      <c r="N50" s="1304"/>
      <c r="O50" s="1304"/>
      <c r="P50" s="1304"/>
      <c r="Q50" s="1304"/>
      <c r="R50" s="1304"/>
      <c r="S50" s="1305"/>
      <c r="T50" s="151"/>
    </row>
    <row r="51" spans="2:20" ht="13.5" customHeight="1">
      <c r="B51" s="150"/>
      <c r="C51" s="184" t="s">
        <v>271</v>
      </c>
      <c r="T51" s="151"/>
    </row>
    <row r="52" spans="2:20" ht="13.5" customHeight="1">
      <c r="B52" s="150"/>
      <c r="C52" s="1306" t="s">
        <v>335</v>
      </c>
      <c r="D52" s="1307"/>
      <c r="E52" s="1307"/>
      <c r="F52" s="1307"/>
      <c r="G52" s="1307"/>
      <c r="H52" s="1307"/>
      <c r="I52" s="1307"/>
      <c r="J52" s="1307"/>
      <c r="K52" s="1307"/>
      <c r="L52" s="1307"/>
      <c r="M52" s="1307"/>
      <c r="N52" s="1307"/>
      <c r="O52" s="1307"/>
      <c r="P52" s="1307"/>
      <c r="Q52" s="1307"/>
      <c r="R52" s="1307"/>
      <c r="S52" s="1307"/>
      <c r="T52" s="151"/>
    </row>
    <row r="53" spans="2:20" ht="13.5" customHeight="1">
      <c r="B53" s="150"/>
      <c r="C53" s="1308" t="s">
        <v>294</v>
      </c>
      <c r="D53" s="1309"/>
      <c r="E53" s="1309"/>
      <c r="F53" s="1309"/>
      <c r="G53" s="1309"/>
      <c r="H53" s="1309"/>
      <c r="I53" s="1309"/>
      <c r="J53" s="1309"/>
      <c r="K53" s="1309"/>
      <c r="L53" s="1309"/>
      <c r="M53" s="1309"/>
      <c r="N53" s="1309"/>
      <c r="O53" s="1309"/>
      <c r="P53" s="1309"/>
      <c r="Q53" s="1309"/>
      <c r="R53" s="1309"/>
      <c r="S53" s="1309"/>
      <c r="T53" s="151"/>
    </row>
    <row r="54" spans="2:20" ht="13.5" customHeight="1">
      <c r="B54" s="150"/>
      <c r="C54" s="1308" t="s">
        <v>295</v>
      </c>
      <c r="D54" s="1309"/>
      <c r="E54" s="1309"/>
      <c r="F54" s="1309"/>
      <c r="G54" s="1309"/>
      <c r="H54" s="1309"/>
      <c r="I54" s="1309"/>
      <c r="J54" s="1309"/>
      <c r="K54" s="1309"/>
      <c r="L54" s="1309"/>
      <c r="M54" s="1309"/>
      <c r="N54" s="1309"/>
      <c r="O54" s="1309"/>
      <c r="P54" s="1309"/>
      <c r="Q54" s="1309"/>
      <c r="R54" s="1309"/>
      <c r="S54" s="1309"/>
      <c r="T54" s="151"/>
    </row>
    <row r="55" spans="2:20" ht="13.5" customHeight="1">
      <c r="B55" s="150"/>
      <c r="C55" s="1306" t="s">
        <v>296</v>
      </c>
      <c r="D55" s="1307"/>
      <c r="E55" s="1307"/>
      <c r="F55" s="1307"/>
      <c r="G55" s="1307"/>
      <c r="H55" s="1307"/>
      <c r="I55" s="1307"/>
      <c r="J55" s="1307"/>
      <c r="K55" s="1307"/>
      <c r="L55" s="1307"/>
      <c r="M55" s="1307"/>
      <c r="N55" s="1307"/>
      <c r="O55" s="1307"/>
      <c r="P55" s="1307"/>
      <c r="Q55" s="1307"/>
      <c r="R55" s="1307"/>
      <c r="S55" s="1307"/>
      <c r="T55" s="151"/>
    </row>
    <row r="56" spans="2:20" ht="13.5" customHeight="1">
      <c r="B56" s="186"/>
      <c r="C56" s="1310" t="s">
        <v>34</v>
      </c>
      <c r="D56" s="1311"/>
      <c r="E56" s="1311"/>
      <c r="F56" s="1311"/>
      <c r="G56" s="1311"/>
      <c r="H56" s="1311"/>
      <c r="I56" s="1311"/>
      <c r="J56" s="1311"/>
      <c r="K56" s="1311"/>
      <c r="L56" s="1311"/>
      <c r="M56" s="1311"/>
      <c r="N56" s="1311"/>
      <c r="O56" s="1311"/>
      <c r="P56" s="1311"/>
      <c r="Q56" s="1311"/>
      <c r="R56" s="1311"/>
      <c r="S56" s="1311"/>
      <c r="T56" s="187"/>
    </row>
    <row r="57" spans="2:20" ht="13.5" customHeight="1">
      <c r="C57" s="1312" t="s">
        <v>623</v>
      </c>
      <c r="D57" s="1313"/>
      <c r="E57" s="1313"/>
      <c r="F57" s="1313"/>
      <c r="G57" s="1313"/>
      <c r="H57" s="1313"/>
      <c r="I57" s="1313"/>
      <c r="J57" s="1313"/>
      <c r="K57" s="1313"/>
      <c r="L57" s="1313"/>
      <c r="M57" s="1313"/>
      <c r="N57" s="1313"/>
      <c r="O57" s="1313"/>
      <c r="P57" s="1313"/>
      <c r="Q57" s="1313"/>
      <c r="R57" s="1313"/>
      <c r="S57" s="1313"/>
    </row>
    <row r="58" spans="2:20" ht="12.75" customHeight="1">
      <c r="C58" s="185"/>
      <c r="D58" s="147"/>
      <c r="E58" s="147"/>
      <c r="F58" s="147"/>
      <c r="G58" s="147"/>
      <c r="H58" s="147"/>
      <c r="I58" s="147"/>
      <c r="J58" s="147"/>
      <c r="K58" s="147"/>
      <c r="L58" s="147"/>
      <c r="M58" s="147"/>
      <c r="N58" s="147"/>
      <c r="O58" s="147"/>
      <c r="P58" s="147"/>
      <c r="Q58" s="147"/>
      <c r="R58" s="147"/>
      <c r="S58" s="147"/>
    </row>
    <row r="59" spans="2:20" ht="12.75" customHeight="1">
      <c r="C59" s="185"/>
      <c r="D59" s="147"/>
      <c r="E59" s="147"/>
      <c r="F59" s="147"/>
      <c r="G59" s="147"/>
      <c r="H59" s="147"/>
      <c r="I59" s="147"/>
      <c r="J59" s="147"/>
      <c r="K59" s="147"/>
      <c r="L59" s="147"/>
      <c r="M59" s="147"/>
      <c r="N59" s="147"/>
      <c r="O59" s="147"/>
      <c r="P59" s="147"/>
      <c r="Q59" s="147"/>
      <c r="R59" s="147"/>
      <c r="S59" s="147"/>
    </row>
    <row r="60" spans="2:20" ht="12.75" customHeight="1">
      <c r="C60" s="185"/>
      <c r="D60" s="147"/>
      <c r="E60" s="147"/>
      <c r="F60" s="147"/>
      <c r="G60" s="147"/>
      <c r="H60" s="147"/>
      <c r="I60" s="147"/>
      <c r="J60" s="147"/>
      <c r="K60" s="147"/>
      <c r="L60" s="147"/>
      <c r="M60" s="147"/>
      <c r="N60" s="147"/>
      <c r="O60" s="147"/>
      <c r="P60" s="147"/>
      <c r="Q60" s="147"/>
      <c r="R60" s="147"/>
      <c r="S60" s="147"/>
    </row>
    <row r="61" spans="2:20" ht="12.75" customHeight="1">
      <c r="C61" s="185"/>
      <c r="D61" s="147"/>
      <c r="E61" s="147"/>
      <c r="F61" s="147"/>
      <c r="G61" s="147"/>
      <c r="H61" s="147"/>
      <c r="I61" s="147"/>
      <c r="J61" s="147"/>
      <c r="K61" s="147"/>
      <c r="L61" s="147"/>
      <c r="M61" s="147"/>
      <c r="N61" s="147"/>
      <c r="O61" s="147"/>
      <c r="P61" s="147"/>
      <c r="Q61" s="147"/>
      <c r="R61" s="147"/>
      <c r="S61" s="147"/>
    </row>
    <row r="62" spans="2:20" ht="12.75" customHeight="1">
      <c r="C62" s="185"/>
      <c r="D62" s="147"/>
      <c r="E62" s="147"/>
      <c r="F62" s="147"/>
      <c r="G62" s="147"/>
      <c r="H62" s="147"/>
      <c r="I62" s="147"/>
      <c r="J62" s="147"/>
      <c r="K62" s="147"/>
      <c r="L62" s="147"/>
      <c r="M62" s="147"/>
      <c r="N62" s="147"/>
      <c r="O62" s="147"/>
      <c r="P62" s="147"/>
      <c r="Q62" s="147"/>
      <c r="R62" s="147"/>
      <c r="S62" s="147"/>
    </row>
  </sheetData>
  <dataConsolidate link="1"/>
  <mergeCells count="162">
    <mergeCell ref="D4:J4"/>
    <mergeCell ref="M4:N4"/>
    <mergeCell ref="O4:S4"/>
    <mergeCell ref="E5:G5"/>
    <mergeCell ref="C6:C11"/>
    <mergeCell ref="D6:E6"/>
    <mergeCell ref="F6:S6"/>
    <mergeCell ref="D7:E7"/>
    <mergeCell ref="F7:S7"/>
    <mergeCell ref="D8:E10"/>
    <mergeCell ref="F8:S8"/>
    <mergeCell ref="F9:S9"/>
    <mergeCell ref="F10:S10"/>
    <mergeCell ref="D11:E11"/>
    <mergeCell ref="F11:G11"/>
    <mergeCell ref="H11:L11"/>
    <mergeCell ref="M11:N11"/>
    <mergeCell ref="O11:S11"/>
    <mergeCell ref="C18:K18"/>
    <mergeCell ref="L18:S18"/>
    <mergeCell ref="C12:C17"/>
    <mergeCell ref="D12:E12"/>
    <mergeCell ref="F12:I12"/>
    <mergeCell ref="J12:K14"/>
    <mergeCell ref="C19:D20"/>
    <mergeCell ref="E19:F19"/>
    <mergeCell ref="G19:K19"/>
    <mergeCell ref="L19:M20"/>
    <mergeCell ref="N19:S19"/>
    <mergeCell ref="E20:F20"/>
    <mergeCell ref="G20:K20"/>
    <mergeCell ref="N20:S20"/>
    <mergeCell ref="L12:S12"/>
    <mergeCell ref="D13:E14"/>
    <mergeCell ref="F13:I14"/>
    <mergeCell ref="L13:S14"/>
    <mergeCell ref="D15:G17"/>
    <mergeCell ref="H15:J15"/>
    <mergeCell ref="K15:S15"/>
    <mergeCell ref="H16:J17"/>
    <mergeCell ref="K16:S16"/>
    <mergeCell ref="K17:S17"/>
    <mergeCell ref="C21:G22"/>
    <mergeCell ref="H21:J21"/>
    <mergeCell ref="K21:M21"/>
    <mergeCell ref="N21:P21"/>
    <mergeCell ref="Q21:S21"/>
    <mergeCell ref="I22:J22"/>
    <mergeCell ref="L22:M22"/>
    <mergeCell ref="O22:P22"/>
    <mergeCell ref="R22:S22"/>
    <mergeCell ref="O23:P23"/>
    <mergeCell ref="R23:S23"/>
    <mergeCell ref="F24:G24"/>
    <mergeCell ref="I24:J24"/>
    <mergeCell ref="L24:M24"/>
    <mergeCell ref="O24:P24"/>
    <mergeCell ref="R24:S24"/>
    <mergeCell ref="D25:G25"/>
    <mergeCell ref="H25:J25"/>
    <mergeCell ref="K25:M25"/>
    <mergeCell ref="N25:P25"/>
    <mergeCell ref="Q25:S25"/>
    <mergeCell ref="D23:E24"/>
    <mergeCell ref="F23:G23"/>
    <mergeCell ref="I23:J23"/>
    <mergeCell ref="L23:M23"/>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D29:E30"/>
    <mergeCell ref="F29:G29"/>
    <mergeCell ref="I29:J29"/>
    <mergeCell ref="L29:M29"/>
    <mergeCell ref="F30:G30"/>
    <mergeCell ref="I30:J30"/>
    <mergeCell ref="L30:M30"/>
    <mergeCell ref="D31:G31"/>
    <mergeCell ref="H31:J31"/>
    <mergeCell ref="K31:M31"/>
    <mergeCell ref="N31:P31"/>
    <mergeCell ref="Q31:S31"/>
    <mergeCell ref="D32:G32"/>
    <mergeCell ref="H32:J32"/>
    <mergeCell ref="K32:M32"/>
    <mergeCell ref="N32:P32"/>
    <mergeCell ref="Q32:S32"/>
    <mergeCell ref="C33:G33"/>
    <mergeCell ref="H33:M33"/>
    <mergeCell ref="N33:S33"/>
    <mergeCell ref="C34:G34"/>
    <mergeCell ref="C35:C46"/>
    <mergeCell ref="D35:G36"/>
    <mergeCell ref="H35:K36"/>
    <mergeCell ref="L35:S35"/>
    <mergeCell ref="L36:O36"/>
    <mergeCell ref="P36:S36"/>
    <mergeCell ref="D37:D39"/>
    <mergeCell ref="E37:G37"/>
    <mergeCell ref="H37:K37"/>
    <mergeCell ref="L37:O37"/>
    <mergeCell ref="P37:S37"/>
    <mergeCell ref="E38:G38"/>
    <mergeCell ref="H38:K38"/>
    <mergeCell ref="L38:O38"/>
    <mergeCell ref="P38:S38"/>
    <mergeCell ref="E39:G39"/>
    <mergeCell ref="H39:K39"/>
    <mergeCell ref="L39:O39"/>
    <mergeCell ref="P39:S39"/>
    <mergeCell ref="D40:G40"/>
    <mergeCell ref="H40:S40"/>
    <mergeCell ref="D41:G41"/>
    <mergeCell ref="H41:S41"/>
    <mergeCell ref="D43:G43"/>
    <mergeCell ref="H43:K43"/>
    <mergeCell ref="L43:S43"/>
    <mergeCell ref="D44:G46"/>
    <mergeCell ref="H44:K44"/>
    <mergeCell ref="L44:O44"/>
    <mergeCell ref="P44:S44"/>
    <mergeCell ref="H45:K45"/>
    <mergeCell ref="L45:M45"/>
    <mergeCell ref="N45:O45"/>
    <mergeCell ref="Q45:S45"/>
    <mergeCell ref="H46:K46"/>
    <mergeCell ref="L46:S46"/>
    <mergeCell ref="O29:P29"/>
    <mergeCell ref="O30:P30"/>
    <mergeCell ref="R30:S30"/>
    <mergeCell ref="R29:S29"/>
    <mergeCell ref="H34:S34"/>
    <mergeCell ref="C56:S56"/>
    <mergeCell ref="C57:S57"/>
    <mergeCell ref="C49:G49"/>
    <mergeCell ref="H49:S49"/>
    <mergeCell ref="C50:G50"/>
    <mergeCell ref="H50:S50"/>
    <mergeCell ref="C52:S52"/>
    <mergeCell ref="C53:S53"/>
    <mergeCell ref="C47:G47"/>
    <mergeCell ref="H47:I47"/>
    <mergeCell ref="J47:M47"/>
    <mergeCell ref="N47:P47"/>
    <mergeCell ref="Q47:S47"/>
    <mergeCell ref="C48:G48"/>
    <mergeCell ref="H48:S48"/>
    <mergeCell ref="C54:S54"/>
    <mergeCell ref="C55:S55"/>
    <mergeCell ref="D42:G42"/>
    <mergeCell ref="H42:S42"/>
  </mergeCells>
  <phoneticPr fontId="6"/>
  <conditionalFormatting sqref="E5:G5">
    <cfRule type="containsText" dxfId="3" priority="1" stopIfTrue="1" operator="containsText" text="選択してください。">
      <formula>NOT(ISERROR(SEARCH("選択してください。",E5)))</formula>
    </cfRule>
    <cfRule type="containsText" dxfId="2" priority="2" stopIfTrue="1" operator="containsText" text="選択してください。">
      <formula>NOT(ISERROR(SEARCH("選択してください。",E5)))</formula>
    </cfRule>
  </conditionalFormatting>
  <dataValidations count="4">
    <dataValidation type="list" allowBlank="1" showInputMessage="1" showErrorMessage="1" sqref="L43:S43" xr:uid="{00000000-0002-0000-0600-000000000000}">
      <formula1>"選択下さい,有,無"</formula1>
    </dataValidation>
    <dataValidation type="list" allowBlank="1" showInputMessage="1" showErrorMessage="1" promptTitle="選択してください。" sqref="E5:G5" xr:uid="{00000000-0002-0000-0600-000001000000}">
      <formula1>"選択下さい。,重症心身障害,重症心身障害以外"</formula1>
    </dataValidation>
    <dataValidation type="list" allowBlank="1" showInputMessage="1" showErrorMessage="1" sqref="H48:S48" xr:uid="{00000000-0002-0000-0600-000002000000}">
      <formula1>"選択下さい。,有,無"</formula1>
    </dataValidation>
    <dataValidation type="list" allowBlank="1" showInputMessage="1" showErrorMessage="1" sqref="L44:O44" xr:uid="{00000000-0002-0000-0600-000003000000}">
      <formula1>"選択下さい。,している,していない"</formula1>
    </dataValidation>
  </dataValidations>
  <printOptions horizontalCentered="1" verticalCentered="1"/>
  <pageMargins left="0.98425196850393704" right="0.39370078740157483" top="0.51181102362204722" bottom="0.23622047244094491" header="0.11811023622047245" footer="0"/>
  <pageSetup paperSize="9" scale="102" orientation="portrait" r:id="rId1"/>
  <headerFooter alignWithMargins="0">
    <oddHeader>&amp;R&amp;A</oddHeader>
    <oddFooter>&amp;RR5.11月版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7</xdr:col>
                    <xdr:colOff>0</xdr:colOff>
                    <xdr:row>36</xdr:row>
                    <xdr:rowOff>25400</xdr:rowOff>
                  </from>
                  <to>
                    <xdr:col>7</xdr:col>
                    <xdr:colOff>260350</xdr:colOff>
                    <xdr:row>37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7</xdr:col>
                    <xdr:colOff>298450</xdr:colOff>
                    <xdr:row>36</xdr:row>
                    <xdr:rowOff>6350</xdr:rowOff>
                  </from>
                  <to>
                    <xdr:col>8</xdr:col>
                    <xdr:colOff>222250</xdr:colOff>
                    <xdr:row>37</xdr:row>
                    <xdr:rowOff>25400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8</xdr:col>
                    <xdr:colOff>196850</xdr:colOff>
                    <xdr:row>36</xdr:row>
                    <xdr:rowOff>6350</xdr:rowOff>
                  </from>
                  <to>
                    <xdr:col>9</xdr:col>
                    <xdr:colOff>63500</xdr:colOff>
                    <xdr:row>37</xdr:row>
                    <xdr:rowOff>25400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9</xdr:col>
                    <xdr:colOff>139700</xdr:colOff>
                    <xdr:row>36</xdr:row>
                    <xdr:rowOff>0</xdr:rowOff>
                  </from>
                  <to>
                    <xdr:col>9</xdr:col>
                    <xdr:colOff>311150</xdr:colOff>
                    <xdr:row>37</xdr:row>
                    <xdr:rowOff>25400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10</xdr:col>
                    <xdr:colOff>44450</xdr:colOff>
                    <xdr:row>36</xdr:row>
                    <xdr:rowOff>25400</xdr:rowOff>
                  </from>
                  <to>
                    <xdr:col>10</xdr:col>
                    <xdr:colOff>254000</xdr:colOff>
                    <xdr:row>37</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11</xdr:col>
                    <xdr:colOff>177800</xdr:colOff>
                    <xdr:row>36</xdr:row>
                    <xdr:rowOff>6350</xdr:rowOff>
                  </from>
                  <to>
                    <xdr:col>12</xdr:col>
                    <xdr:colOff>177800</xdr:colOff>
                    <xdr:row>37</xdr:row>
                    <xdr:rowOff>6350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12</xdr:col>
                    <xdr:colOff>228600</xdr:colOff>
                    <xdr:row>36</xdr:row>
                    <xdr:rowOff>0</xdr:rowOff>
                  </from>
                  <to>
                    <xdr:col>13</xdr:col>
                    <xdr:colOff>101600</xdr:colOff>
                    <xdr:row>37</xdr:row>
                    <xdr:rowOff>6350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15</xdr:col>
                    <xdr:colOff>177800</xdr:colOff>
                    <xdr:row>36</xdr:row>
                    <xdr:rowOff>6350</xdr:rowOff>
                  </from>
                  <to>
                    <xdr:col>16</xdr:col>
                    <xdr:colOff>177800</xdr:colOff>
                    <xdr:row>37</xdr:row>
                    <xdr:rowOff>6350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16</xdr:col>
                    <xdr:colOff>215900</xdr:colOff>
                    <xdr:row>36</xdr:row>
                    <xdr:rowOff>25400</xdr:rowOff>
                  </from>
                  <to>
                    <xdr:col>17</xdr:col>
                    <xdr:colOff>76200</xdr:colOff>
                    <xdr:row>37</xdr:row>
                    <xdr:rowOff>31750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13</xdr:col>
                    <xdr:colOff>273050</xdr:colOff>
                    <xdr:row>36</xdr:row>
                    <xdr:rowOff>0</xdr:rowOff>
                  </from>
                  <to>
                    <xdr:col>14</xdr:col>
                    <xdr:colOff>146050</xdr:colOff>
                    <xdr:row>37</xdr:row>
                    <xdr:rowOff>6350</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17</xdr:col>
                    <xdr:colOff>266700</xdr:colOff>
                    <xdr:row>36</xdr:row>
                    <xdr:rowOff>25400</xdr:rowOff>
                  </from>
                  <to>
                    <xdr:col>18</xdr:col>
                    <xdr:colOff>139700</xdr:colOff>
                    <xdr:row>37</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0"/>
  <sheetViews>
    <sheetView showGridLines="0" view="pageBreakPreview" zoomScale="115" zoomScaleNormal="100" zoomScaleSheetLayoutView="115" workbookViewId="0">
      <selection activeCell="B2" sqref="B2"/>
    </sheetView>
  </sheetViews>
  <sheetFormatPr defaultColWidth="4.6328125" defaultRowHeight="12.75" customHeight="1"/>
  <cols>
    <col min="1" max="1" width="1.90625" style="93" customWidth="1"/>
    <col min="2" max="5" width="4.6328125" style="93" customWidth="1"/>
    <col min="6" max="6" width="4.90625" style="93" customWidth="1"/>
    <col min="7" max="17" width="4.6328125" style="93"/>
    <col min="18" max="18" width="5.1796875" style="93" customWidth="1"/>
    <col min="19" max="19" width="1.90625" style="93" customWidth="1"/>
    <col min="20" max="46" width="4.6328125" style="93"/>
    <col min="47" max="16384" width="4.6328125" style="1"/>
  </cols>
  <sheetData>
    <row r="1" spans="1:46" ht="12.75" customHeight="1">
      <c r="A1" s="76" t="s">
        <v>874</v>
      </c>
    </row>
    <row r="2" spans="1:46" ht="12.75" customHeight="1">
      <c r="A2" s="135"/>
      <c r="B2" s="188" t="s">
        <v>875</v>
      </c>
      <c r="C2" s="136"/>
      <c r="D2" s="136"/>
      <c r="E2" s="136"/>
      <c r="F2" s="136"/>
      <c r="G2" s="136"/>
      <c r="H2" s="136"/>
      <c r="I2" s="136"/>
      <c r="J2" s="136"/>
      <c r="K2" s="136"/>
      <c r="L2" s="136"/>
      <c r="M2" s="136"/>
      <c r="N2" s="136"/>
      <c r="O2" s="136"/>
      <c r="P2" s="136"/>
      <c r="Q2" s="136"/>
      <c r="R2" s="136"/>
      <c r="S2" s="137"/>
    </row>
    <row r="3" spans="1:46" ht="12.75" customHeight="1" thickBot="1">
      <c r="A3" s="189"/>
      <c r="S3" s="190"/>
    </row>
    <row r="4" spans="1:46" ht="12.75" customHeight="1" thickBot="1">
      <c r="A4" s="189"/>
      <c r="B4" s="191"/>
      <c r="C4" s="205"/>
      <c r="D4" s="205"/>
      <c r="E4" s="205"/>
      <c r="F4" s="205"/>
      <c r="G4" s="205"/>
      <c r="H4" s="205"/>
      <c r="I4" s="205"/>
      <c r="J4" s="165"/>
      <c r="L4" s="1683" t="s">
        <v>266</v>
      </c>
      <c r="M4" s="1684"/>
      <c r="N4" s="1685"/>
      <c r="O4" s="1685"/>
      <c r="P4" s="1685"/>
      <c r="Q4" s="1685"/>
      <c r="R4" s="1686"/>
      <c r="S4" s="190"/>
    </row>
    <row r="5" spans="1:46" ht="12.75" customHeight="1" thickBot="1">
      <c r="A5" s="189"/>
      <c r="C5" s="205"/>
      <c r="D5" s="205"/>
      <c r="E5" s="205"/>
      <c r="F5" s="205"/>
      <c r="G5" s="205"/>
      <c r="H5" s="205"/>
      <c r="I5" s="205"/>
      <c r="S5" s="190"/>
    </row>
    <row r="6" spans="1:46" ht="12.75" customHeight="1">
      <c r="A6" s="189"/>
      <c r="B6" s="1620" t="s">
        <v>334</v>
      </c>
      <c r="C6" s="1574" t="s">
        <v>230</v>
      </c>
      <c r="D6" s="1575"/>
      <c r="E6" s="1495" t="str">
        <f>TEXT(基本情報入力シート!L41,"#")</f>
        <v/>
      </c>
      <c r="F6" s="1495"/>
      <c r="G6" s="1495"/>
      <c r="H6" s="1495"/>
      <c r="I6" s="1495"/>
      <c r="J6" s="1495"/>
      <c r="K6" s="1495"/>
      <c r="L6" s="1495"/>
      <c r="M6" s="1495"/>
      <c r="N6" s="1495"/>
      <c r="O6" s="1495"/>
      <c r="P6" s="1495"/>
      <c r="Q6" s="1495"/>
      <c r="R6" s="1496"/>
      <c r="S6" s="190"/>
    </row>
    <row r="7" spans="1:46" ht="12.75" customHeight="1">
      <c r="A7" s="189"/>
      <c r="B7" s="1590"/>
      <c r="C7" s="1367" t="s">
        <v>269</v>
      </c>
      <c r="D7" s="1395"/>
      <c r="E7" s="1497" t="str">
        <f>TEXT(基本情報入力シート!L42,"#")</f>
        <v/>
      </c>
      <c r="F7" s="1498"/>
      <c r="G7" s="1498"/>
      <c r="H7" s="1498"/>
      <c r="I7" s="1498"/>
      <c r="J7" s="1498"/>
      <c r="K7" s="1498"/>
      <c r="L7" s="1498"/>
      <c r="M7" s="1498"/>
      <c r="N7" s="1498"/>
      <c r="O7" s="1498"/>
      <c r="P7" s="1498"/>
      <c r="Q7" s="1498"/>
      <c r="R7" s="1499"/>
      <c r="S7" s="190"/>
    </row>
    <row r="8" spans="1:46" ht="12.75" customHeight="1">
      <c r="A8" s="189"/>
      <c r="B8" s="1590"/>
      <c r="C8" s="1550" t="s">
        <v>250</v>
      </c>
      <c r="D8" s="1435"/>
      <c r="E8" s="1500" t="str">
        <f>第1号様式!H35</f>
        <v>（郵便番号　　　　　－　　　　　）</v>
      </c>
      <c r="F8" s="1501"/>
      <c r="G8" s="1501"/>
      <c r="H8" s="1501"/>
      <c r="I8" s="1501"/>
      <c r="J8" s="1501"/>
      <c r="K8" s="1501"/>
      <c r="L8" s="1501"/>
      <c r="M8" s="1501"/>
      <c r="N8" s="1501"/>
      <c r="O8" s="1501"/>
      <c r="P8" s="1501"/>
      <c r="Q8" s="1501"/>
      <c r="R8" s="1502"/>
      <c r="S8" s="190"/>
    </row>
    <row r="9" spans="1:46" ht="12.75" customHeight="1">
      <c r="A9" s="189"/>
      <c r="B9" s="1590"/>
      <c r="C9" s="1577"/>
      <c r="D9" s="1518"/>
      <c r="E9" s="1503" t="str">
        <f>第1号様式!H36</f>
        <v>　　　　　　　都道　　　　　　　郡・市　　　　　　　町・村</v>
      </c>
      <c r="F9" s="1504"/>
      <c r="G9" s="1504"/>
      <c r="H9" s="1504"/>
      <c r="I9" s="1504"/>
      <c r="J9" s="1504"/>
      <c r="K9" s="1504"/>
      <c r="L9" s="1504"/>
      <c r="M9" s="1504"/>
      <c r="N9" s="1504"/>
      <c r="O9" s="1504"/>
      <c r="P9" s="1504"/>
      <c r="Q9" s="1504"/>
      <c r="R9" s="1505"/>
      <c r="S9" s="190"/>
    </row>
    <row r="10" spans="1:46" ht="12.75" customHeight="1">
      <c r="A10" s="189"/>
      <c r="B10" s="1590"/>
      <c r="C10" s="1393"/>
      <c r="D10" s="1394"/>
      <c r="E10" s="1506" t="str">
        <f>第1号様式!H37</f>
        <v>　　　　　　　府県　　　　　　　区</v>
      </c>
      <c r="F10" s="1507"/>
      <c r="G10" s="1507"/>
      <c r="H10" s="1507"/>
      <c r="I10" s="1507"/>
      <c r="J10" s="1507"/>
      <c r="K10" s="1507"/>
      <c r="L10" s="1507"/>
      <c r="M10" s="1507"/>
      <c r="N10" s="1507"/>
      <c r="O10" s="1507"/>
      <c r="P10" s="1507"/>
      <c r="Q10" s="1507"/>
      <c r="R10" s="1508"/>
      <c r="S10" s="190"/>
    </row>
    <row r="11" spans="1:46" ht="12.75" customHeight="1">
      <c r="A11" s="189"/>
      <c r="B11" s="1591"/>
      <c r="C11" s="1367" t="s">
        <v>270</v>
      </c>
      <c r="D11" s="1395"/>
      <c r="E11" s="1395" t="s">
        <v>251</v>
      </c>
      <c r="F11" s="1395"/>
      <c r="G11" s="1509" t="str">
        <f>TEXT(基本情報入力シート!L52,"#")</f>
        <v/>
      </c>
      <c r="H11" s="1509"/>
      <c r="I11" s="1509"/>
      <c r="J11" s="1509"/>
      <c r="K11" s="1510"/>
      <c r="L11" s="1511" t="s">
        <v>252</v>
      </c>
      <c r="M11" s="1511"/>
      <c r="N11" s="1510" t="str">
        <f>TEXT(基本情報入力シート!L53,"#")</f>
        <v/>
      </c>
      <c r="O11" s="1510"/>
      <c r="P11" s="1510"/>
      <c r="Q11" s="1510"/>
      <c r="R11" s="1512"/>
      <c r="S11" s="190"/>
    </row>
    <row r="12" spans="1:46" s="3" customFormat="1" ht="13">
      <c r="A12" s="189"/>
      <c r="B12" s="1589" t="s">
        <v>326</v>
      </c>
      <c r="C12" s="1395" t="s">
        <v>230</v>
      </c>
      <c r="D12" s="1395"/>
      <c r="E12" s="1516" t="str">
        <f>TEXT(基本情報入力シート!L55,"#")</f>
        <v/>
      </c>
      <c r="F12" s="1516"/>
      <c r="G12" s="1516"/>
      <c r="H12" s="1516"/>
      <c r="I12" s="1434" t="s">
        <v>253</v>
      </c>
      <c r="J12" s="1435"/>
      <c r="K12" s="1519" t="str">
        <f>IF(TEXT(基本情報入力シート!L56,"#")="","（郵便番号　　　　　－　　　　　）",CONCATENATE("（郵便番号　",ASC(TEXT(基本情報入力シート!L56,"#")),"）"))</f>
        <v>（郵便番号　　　　　－　　　　　）</v>
      </c>
      <c r="L12" s="1520"/>
      <c r="M12" s="1520"/>
      <c r="N12" s="1520"/>
      <c r="O12" s="1520"/>
      <c r="P12" s="1520"/>
      <c r="Q12" s="1520"/>
      <c r="R12" s="1521"/>
      <c r="S12" s="190"/>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row>
    <row r="13" spans="1:46" s="3" customFormat="1" ht="18" customHeight="1">
      <c r="A13" s="189"/>
      <c r="B13" s="1590"/>
      <c r="C13" s="1434" t="s">
        <v>255</v>
      </c>
      <c r="D13" s="1435"/>
      <c r="E13" s="1446" t="str">
        <f>TEXT(基本情報入力シート!L54,"#")</f>
        <v/>
      </c>
      <c r="F13" s="1447"/>
      <c r="G13" s="1447"/>
      <c r="H13" s="1448"/>
      <c r="I13" s="1517"/>
      <c r="J13" s="1518"/>
      <c r="K13" s="1517" t="str">
        <f>TEXT(基本情報入力シート!L57,"#")</f>
        <v/>
      </c>
      <c r="L13" s="1577"/>
      <c r="M13" s="1577"/>
      <c r="N13" s="1577"/>
      <c r="O13" s="1577"/>
      <c r="P13" s="1577"/>
      <c r="Q13" s="1577"/>
      <c r="R13" s="1687"/>
      <c r="S13" s="190"/>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row>
    <row r="14" spans="1:46" s="3" customFormat="1" ht="13.5" customHeight="1">
      <c r="A14" s="189"/>
      <c r="B14" s="1590"/>
      <c r="C14" s="1436"/>
      <c r="D14" s="1394"/>
      <c r="E14" s="1449"/>
      <c r="F14" s="1450"/>
      <c r="G14" s="1450"/>
      <c r="H14" s="1451"/>
      <c r="I14" s="1436"/>
      <c r="J14" s="1394"/>
      <c r="K14" s="1436"/>
      <c r="L14" s="1393"/>
      <c r="M14" s="1393"/>
      <c r="N14" s="1393"/>
      <c r="O14" s="1393"/>
      <c r="P14" s="1393"/>
      <c r="Q14" s="1393"/>
      <c r="R14" s="1688"/>
      <c r="S14" s="190"/>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row>
    <row r="15" spans="1:46" s="3" customFormat="1" ht="13.5" customHeight="1">
      <c r="A15" s="189"/>
      <c r="B15" s="1590"/>
      <c r="C15" s="1592" t="s">
        <v>330</v>
      </c>
      <c r="D15" s="1593"/>
      <c r="E15" s="1593"/>
      <c r="F15" s="1594"/>
      <c r="G15" s="1608" t="s">
        <v>327</v>
      </c>
      <c r="H15" s="1609"/>
      <c r="I15" s="1610"/>
      <c r="J15" s="1614"/>
      <c r="K15" s="1615"/>
      <c r="L15" s="1615"/>
      <c r="M15" s="1615"/>
      <c r="N15" s="1615"/>
      <c r="O15" s="1615"/>
      <c r="P15" s="1615"/>
      <c r="Q15" s="1615"/>
      <c r="R15" s="1616"/>
      <c r="S15" s="190"/>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6" s="3" customFormat="1" ht="13.5" customHeight="1">
      <c r="A16" s="189"/>
      <c r="B16" s="1590"/>
      <c r="C16" s="1595"/>
      <c r="D16" s="1596"/>
      <c r="E16" s="1596"/>
      <c r="F16" s="1597"/>
      <c r="G16" s="1604" t="s">
        <v>328</v>
      </c>
      <c r="H16" s="1605"/>
      <c r="I16" s="1606"/>
      <c r="J16" s="1617"/>
      <c r="K16" s="1618"/>
      <c r="L16" s="1618"/>
      <c r="M16" s="1618"/>
      <c r="N16" s="1618"/>
      <c r="O16" s="1618"/>
      <c r="P16" s="1618"/>
      <c r="Q16" s="1618"/>
      <c r="R16" s="1619"/>
      <c r="S16" s="190"/>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row>
    <row r="17" spans="1:46" s="3" customFormat="1" ht="13">
      <c r="A17" s="189"/>
      <c r="B17" s="1591"/>
      <c r="C17" s="1598"/>
      <c r="D17" s="1599"/>
      <c r="E17" s="1599"/>
      <c r="F17" s="1600"/>
      <c r="G17" s="1440"/>
      <c r="H17" s="961"/>
      <c r="I17" s="1607"/>
      <c r="J17" s="1601"/>
      <c r="K17" s="1602"/>
      <c r="L17" s="1602"/>
      <c r="M17" s="1602"/>
      <c r="N17" s="1602"/>
      <c r="O17" s="1602"/>
      <c r="P17" s="1602"/>
      <c r="Q17" s="1602"/>
      <c r="R17" s="1603"/>
      <c r="S17" s="190"/>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row>
    <row r="18" spans="1:46" ht="12.75" customHeight="1">
      <c r="A18" s="189"/>
      <c r="B18" s="1568" t="s">
        <v>247</v>
      </c>
      <c r="C18" s="1551"/>
      <c r="D18" s="1551"/>
      <c r="E18" s="1551"/>
      <c r="F18" s="1551"/>
      <c r="G18" s="1551"/>
      <c r="H18" s="1551"/>
      <c r="I18" s="1551"/>
      <c r="J18" s="1537"/>
      <c r="K18" s="1395" t="s">
        <v>917</v>
      </c>
      <c r="L18" s="1395"/>
      <c r="M18" s="1395"/>
      <c r="N18" s="1395"/>
      <c r="O18" s="1395"/>
      <c r="P18" s="1395"/>
      <c r="Q18" s="1395"/>
      <c r="R18" s="1573"/>
      <c r="S18" s="190"/>
    </row>
    <row r="19" spans="1:46" s="3" customFormat="1" ht="13">
      <c r="A19" s="189"/>
      <c r="B19" s="1585" t="s">
        <v>319</v>
      </c>
      <c r="C19" s="1586"/>
      <c r="D19" s="1395" t="s">
        <v>230</v>
      </c>
      <c r="E19" s="1366"/>
      <c r="F19" s="1431" t="str">
        <f>IF(基本情報入力シート!L73="管理者兼務",TEXT(基本情報入力シート!L55,"#"),TEXT(基本情報入力シート!L75,"#"))</f>
        <v/>
      </c>
      <c r="G19" s="1432"/>
      <c r="H19" s="1432"/>
      <c r="I19" s="1432"/>
      <c r="J19" s="1433"/>
      <c r="K19" s="1434" t="s">
        <v>329</v>
      </c>
      <c r="L19" s="1435"/>
      <c r="M19" s="1437" t="str">
        <f>IF(基本情報入力シート!L73="管理者兼務",CONCATENATE("（郵便番号　",ASC(TEXT(基本情報入力シート!L56,"#")),"）"),CONCATENATE("（郵便番号　",ASC(TEXT(基本情報入力シート!L76,"#")),"）"))</f>
        <v>（郵便番号　）</v>
      </c>
      <c r="N19" s="1438"/>
      <c r="O19" s="1438"/>
      <c r="P19" s="1438"/>
      <c r="Q19" s="1438"/>
      <c r="R19" s="1439"/>
      <c r="S19" s="190"/>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row>
    <row r="20" spans="1:46" s="3" customFormat="1" ht="28.25" customHeight="1">
      <c r="A20" s="189"/>
      <c r="B20" s="1587"/>
      <c r="C20" s="1588"/>
      <c r="D20" s="1395" t="s">
        <v>255</v>
      </c>
      <c r="E20" s="1366"/>
      <c r="F20" s="1440" t="str">
        <f>IF(基本情報入力シート!L73="管理者兼務",TEXT(基本情報入力シート!L54,"#"),TEXT(基本情報入力シート!L74,"#"))</f>
        <v/>
      </c>
      <c r="G20" s="1441"/>
      <c r="H20" s="1441"/>
      <c r="I20" s="1441"/>
      <c r="J20" s="1442"/>
      <c r="K20" s="1436"/>
      <c r="L20" s="1393"/>
      <c r="M20" s="1689" t="str">
        <f>IF(基本情報入力シート!L73="管理者兼務",TEXT(基本情報入力シート!L57,"#"),TEXT(基本情報入力シート!L77,"#"))</f>
        <v/>
      </c>
      <c r="N20" s="1564"/>
      <c r="O20" s="1564"/>
      <c r="P20" s="1564"/>
      <c r="Q20" s="1564"/>
      <c r="R20" s="1690"/>
      <c r="S20" s="190"/>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row>
    <row r="21" spans="1:46" ht="12.75" customHeight="1">
      <c r="A21" s="189"/>
      <c r="B21" s="1579" t="s">
        <v>256</v>
      </c>
      <c r="C21" s="1550"/>
      <c r="D21" s="1550"/>
      <c r="E21" s="1550"/>
      <c r="F21" s="1435"/>
      <c r="G21" s="1434" t="s">
        <v>866</v>
      </c>
      <c r="H21" s="1550"/>
      <c r="I21" s="1435"/>
      <c r="J21" s="1581" t="s">
        <v>319</v>
      </c>
      <c r="K21" s="1582"/>
      <c r="L21" s="1584"/>
      <c r="M21" s="206"/>
      <c r="N21" s="207"/>
      <c r="O21" s="207"/>
      <c r="P21" s="207"/>
      <c r="Q21" s="207"/>
      <c r="R21" s="208"/>
      <c r="S21" s="190"/>
    </row>
    <row r="22" spans="1:46" ht="12.75" customHeight="1">
      <c r="A22" s="189"/>
      <c r="B22" s="1580"/>
      <c r="C22" s="1393"/>
      <c r="D22" s="1393"/>
      <c r="E22" s="1393"/>
      <c r="F22" s="1394"/>
      <c r="G22" s="163" t="s">
        <v>257</v>
      </c>
      <c r="H22" s="1522" t="s">
        <v>274</v>
      </c>
      <c r="I22" s="1367"/>
      <c r="J22" s="163" t="s">
        <v>257</v>
      </c>
      <c r="K22" s="1522" t="s">
        <v>274</v>
      </c>
      <c r="L22" s="1367"/>
      <c r="M22" s="209"/>
      <c r="N22" s="210"/>
      <c r="O22" s="210"/>
      <c r="P22" s="210"/>
      <c r="Q22" s="210"/>
      <c r="R22" s="211"/>
      <c r="S22" s="190"/>
    </row>
    <row r="23" spans="1:46" ht="12.75" customHeight="1">
      <c r="A23" s="189"/>
      <c r="B23" s="196"/>
      <c r="C23" s="1434" t="s">
        <v>268</v>
      </c>
      <c r="D23" s="1435"/>
      <c r="E23" s="1536" t="s">
        <v>258</v>
      </c>
      <c r="F23" s="1537"/>
      <c r="G23" s="197"/>
      <c r="H23" s="1562"/>
      <c r="I23" s="1553"/>
      <c r="J23" s="197"/>
      <c r="K23" s="1562"/>
      <c r="L23" s="1553"/>
      <c r="M23" s="209"/>
      <c r="N23" s="210"/>
      <c r="O23" s="210"/>
      <c r="P23" s="210"/>
      <c r="Q23" s="210"/>
      <c r="R23" s="211"/>
      <c r="S23" s="190"/>
    </row>
    <row r="24" spans="1:46" ht="12.75" customHeight="1">
      <c r="A24" s="189"/>
      <c r="B24" s="196"/>
      <c r="C24" s="1436"/>
      <c r="D24" s="1394"/>
      <c r="E24" s="1536" t="s">
        <v>249</v>
      </c>
      <c r="F24" s="1537"/>
      <c r="G24" s="197"/>
      <c r="H24" s="1562"/>
      <c r="I24" s="1553"/>
      <c r="J24" s="197"/>
      <c r="K24" s="1562"/>
      <c r="L24" s="1553"/>
      <c r="M24" s="209"/>
      <c r="N24" s="210"/>
      <c r="O24" s="210"/>
      <c r="P24" s="210"/>
      <c r="Q24" s="210"/>
      <c r="R24" s="211"/>
      <c r="S24" s="190"/>
    </row>
    <row r="25" spans="1:46" ht="12.75" customHeight="1">
      <c r="A25" s="189"/>
      <c r="B25" s="196"/>
      <c r="C25" s="1536" t="s">
        <v>246</v>
      </c>
      <c r="D25" s="1551"/>
      <c r="E25" s="1551"/>
      <c r="F25" s="1537"/>
      <c r="G25" s="1366"/>
      <c r="H25" s="1522"/>
      <c r="I25" s="1367"/>
      <c r="J25" s="1366"/>
      <c r="K25" s="1522"/>
      <c r="L25" s="1367"/>
      <c r="M25" s="209"/>
      <c r="N25" s="210"/>
      <c r="O25" s="210"/>
      <c r="P25" s="210"/>
      <c r="Q25" s="210"/>
      <c r="R25" s="211"/>
      <c r="S25" s="190"/>
    </row>
    <row r="26" spans="1:46" ht="12.75" customHeight="1">
      <c r="A26" s="189"/>
      <c r="B26" s="196"/>
      <c r="C26" s="1536" t="s">
        <v>260</v>
      </c>
      <c r="D26" s="1551"/>
      <c r="E26" s="1551"/>
      <c r="F26" s="1537"/>
      <c r="G26" s="1694"/>
      <c r="H26" s="1695"/>
      <c r="I26" s="1696"/>
      <c r="J26" s="1694"/>
      <c r="K26" s="1695"/>
      <c r="L26" s="1696"/>
      <c r="M26" s="212"/>
      <c r="N26" s="213"/>
      <c r="O26" s="213"/>
      <c r="P26" s="213"/>
      <c r="Q26" s="213"/>
      <c r="R26" s="214"/>
      <c r="S26" s="190"/>
    </row>
    <row r="27" spans="1:46" ht="12.75" customHeight="1" thickBot="1">
      <c r="A27" s="189"/>
      <c r="B27" s="1538" t="s">
        <v>323</v>
      </c>
      <c r="C27" s="1538"/>
      <c r="D27" s="1538"/>
      <c r="E27" s="1538"/>
      <c r="F27" s="1539"/>
      <c r="G27" s="1691" t="s">
        <v>867</v>
      </c>
      <c r="H27" s="1692"/>
      <c r="I27" s="1692"/>
      <c r="J27" s="1692"/>
      <c r="K27" s="1692"/>
      <c r="L27" s="1693"/>
      <c r="M27" s="1540" t="s">
        <v>926</v>
      </c>
      <c r="N27" s="1541"/>
      <c r="O27" s="1541"/>
      <c r="P27" s="1541"/>
      <c r="Q27" s="1541"/>
      <c r="R27" s="1542"/>
      <c r="S27" s="190"/>
      <c r="U27" s="76"/>
    </row>
    <row r="28" spans="1:46" ht="12.75" customHeight="1">
      <c r="A28" s="189"/>
      <c r="B28" s="1579" t="s">
        <v>261</v>
      </c>
      <c r="C28" s="1393"/>
      <c r="D28" s="1522"/>
      <c r="E28" s="1522"/>
      <c r="F28" s="1367"/>
      <c r="G28" s="1621"/>
      <c r="H28" s="1622"/>
      <c r="I28" s="1622"/>
      <c r="J28" s="1622"/>
      <c r="K28" s="1622"/>
      <c r="L28" s="1622"/>
      <c r="M28" s="1622"/>
      <c r="N28" s="1622"/>
      <c r="O28" s="1622"/>
      <c r="P28" s="1622"/>
      <c r="Q28" s="1622"/>
      <c r="R28" s="1623"/>
      <c r="S28" s="190"/>
    </row>
    <row r="29" spans="1:46" s="3" customFormat="1" ht="13">
      <c r="A29" s="189"/>
      <c r="B29" s="1580"/>
      <c r="C29" s="1546" t="s">
        <v>336</v>
      </c>
      <c r="D29" s="1546"/>
      <c r="E29" s="1546"/>
      <c r="F29" s="1546"/>
      <c r="G29" s="1532"/>
      <c r="H29" s="1532"/>
      <c r="I29" s="1532"/>
      <c r="J29" s="1532"/>
      <c r="K29" s="1532"/>
      <c r="L29" s="1532"/>
      <c r="M29" s="1532"/>
      <c r="N29" s="1532"/>
      <c r="O29" s="1532"/>
      <c r="P29" s="1532"/>
      <c r="Q29" s="1532"/>
      <c r="R29" s="1533"/>
      <c r="S29" s="190"/>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row>
    <row r="30" spans="1:46" s="3" customFormat="1" ht="13">
      <c r="A30" s="189"/>
      <c r="B30" s="1580"/>
      <c r="C30" s="1546" t="s">
        <v>337</v>
      </c>
      <c r="D30" s="1546"/>
      <c r="E30" s="1546"/>
      <c r="F30" s="1546"/>
      <c r="G30" s="1534"/>
      <c r="H30" s="1534"/>
      <c r="I30" s="1534"/>
      <c r="J30" s="1534"/>
      <c r="K30" s="1534"/>
      <c r="L30" s="1534"/>
      <c r="M30" s="1534"/>
      <c r="N30" s="1534"/>
      <c r="O30" s="1534"/>
      <c r="P30" s="1534"/>
      <c r="Q30" s="1534"/>
      <c r="R30" s="1535"/>
      <c r="S30" s="190"/>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row>
    <row r="31" spans="1:46" s="3" customFormat="1" ht="13">
      <c r="A31" s="189"/>
      <c r="B31" s="1580"/>
      <c r="C31" s="1546" t="s">
        <v>190</v>
      </c>
      <c r="D31" s="1546"/>
      <c r="E31" s="1546"/>
      <c r="F31" s="1546"/>
      <c r="G31" s="1534"/>
      <c r="H31" s="1534"/>
      <c r="I31" s="1534"/>
      <c r="J31" s="1534"/>
      <c r="K31" s="1534"/>
      <c r="L31" s="1534"/>
      <c r="M31" s="1534"/>
      <c r="N31" s="1534"/>
      <c r="O31" s="1534"/>
      <c r="P31" s="1534"/>
      <c r="Q31" s="1534"/>
      <c r="R31" s="1535"/>
      <c r="S31" s="190"/>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row>
    <row r="32" spans="1:46" s="3" customFormat="1" ht="13">
      <c r="A32" s="189"/>
      <c r="B32" s="1580"/>
      <c r="C32" s="1546" t="s">
        <v>263</v>
      </c>
      <c r="D32" s="1546"/>
      <c r="E32" s="1546"/>
      <c r="F32" s="1546"/>
      <c r="G32" s="1395" t="s">
        <v>886</v>
      </c>
      <c r="H32" s="1395"/>
      <c r="I32" s="1395"/>
      <c r="J32" s="1395"/>
      <c r="K32" s="1395"/>
      <c r="L32" s="1395"/>
      <c r="M32" s="1395"/>
      <c r="N32" s="1395"/>
      <c r="O32" s="1395"/>
      <c r="P32" s="1395"/>
      <c r="Q32" s="1395"/>
      <c r="R32" s="1573"/>
      <c r="S32" s="190"/>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row>
    <row r="33" spans="1:46" s="3" customFormat="1" ht="13">
      <c r="A33" s="189"/>
      <c r="B33" s="1580"/>
      <c r="C33" s="1546" t="s">
        <v>264</v>
      </c>
      <c r="D33" s="1546"/>
      <c r="E33" s="1546"/>
      <c r="F33" s="1546"/>
      <c r="G33" s="1532"/>
      <c r="H33" s="1532"/>
      <c r="I33" s="1532"/>
      <c r="J33" s="1532"/>
      <c r="K33" s="1532"/>
      <c r="L33" s="1532"/>
      <c r="M33" s="1532"/>
      <c r="N33" s="1532"/>
      <c r="O33" s="1532"/>
      <c r="P33" s="1532"/>
      <c r="Q33" s="1532"/>
      <c r="R33" s="1533"/>
      <c r="S33" s="190"/>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row>
    <row r="34" spans="1:46" s="3" customFormat="1" ht="13">
      <c r="A34" s="189"/>
      <c r="B34" s="1580"/>
      <c r="C34" s="1546" t="s">
        <v>869</v>
      </c>
      <c r="D34" s="1546"/>
      <c r="E34" s="1546"/>
      <c r="F34" s="1546"/>
      <c r="G34" s="1552"/>
      <c r="H34" s="1562"/>
      <c r="I34" s="1562"/>
      <c r="J34" s="1553"/>
      <c r="K34" s="1552"/>
      <c r="L34" s="1562"/>
      <c r="M34" s="1562"/>
      <c r="N34" s="1553"/>
      <c r="O34" s="1552"/>
      <c r="P34" s="1562"/>
      <c r="Q34" s="1562"/>
      <c r="R34" s="1563"/>
      <c r="S34" s="190"/>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row>
    <row r="35" spans="1:46" s="3" customFormat="1" ht="13">
      <c r="A35" s="189"/>
      <c r="B35" s="1580"/>
      <c r="C35" s="1519" t="s">
        <v>265</v>
      </c>
      <c r="D35" s="1520"/>
      <c r="E35" s="1520"/>
      <c r="F35" s="1628"/>
      <c r="G35" s="1366" t="s">
        <v>297</v>
      </c>
      <c r="H35" s="1522"/>
      <c r="I35" s="1522"/>
      <c r="J35" s="1367"/>
      <c r="K35" s="1400" t="s">
        <v>905</v>
      </c>
      <c r="L35" s="1404"/>
      <c r="M35" s="1404"/>
      <c r="N35" s="1401"/>
      <c r="O35" s="1366"/>
      <c r="P35" s="1566"/>
      <c r="Q35" s="1566"/>
      <c r="R35" s="1632"/>
      <c r="S35" s="190"/>
      <c r="T35" s="93"/>
      <c r="U35" s="76"/>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row>
    <row r="36" spans="1:46" s="3" customFormat="1" ht="13">
      <c r="A36" s="189"/>
      <c r="B36" s="1580"/>
      <c r="C36" s="1446"/>
      <c r="D36" s="1447"/>
      <c r="E36" s="1447"/>
      <c r="F36" s="1448"/>
      <c r="G36" s="1366" t="s">
        <v>292</v>
      </c>
      <c r="H36" s="1522"/>
      <c r="I36" s="1522"/>
      <c r="J36" s="1367"/>
      <c r="K36" s="1536" t="s">
        <v>275</v>
      </c>
      <c r="L36" s="1083"/>
      <c r="M36" s="1536" t="str">
        <f>TEXT(基本情報入力シート!L84,"#")</f>
        <v/>
      </c>
      <c r="N36" s="1537"/>
      <c r="O36" s="199" t="s">
        <v>273</v>
      </c>
      <c r="P36" s="1366" t="str">
        <f>TEXT(基本情報入力シート!L83,"#")</f>
        <v/>
      </c>
      <c r="Q36" s="1566"/>
      <c r="R36" s="1632"/>
      <c r="S36" s="190"/>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row>
    <row r="37" spans="1:46" s="3" customFormat="1" ht="13">
      <c r="A37" s="189"/>
      <c r="B37" s="1624"/>
      <c r="C37" s="1449"/>
      <c r="D37" s="1450"/>
      <c r="E37" s="1450"/>
      <c r="F37" s="1451"/>
      <c r="G37" s="1366" t="s">
        <v>272</v>
      </c>
      <c r="H37" s="1522"/>
      <c r="I37" s="1522"/>
      <c r="J37" s="1367"/>
      <c r="K37" s="1366"/>
      <c r="L37" s="1566"/>
      <c r="M37" s="1566"/>
      <c r="N37" s="1566"/>
      <c r="O37" s="1566"/>
      <c r="P37" s="1566"/>
      <c r="Q37" s="1566"/>
      <c r="R37" s="1632"/>
      <c r="S37" s="190"/>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row>
    <row r="38" spans="1:46" ht="12.75" customHeight="1">
      <c r="A38" s="189"/>
      <c r="B38" s="1565" t="s">
        <v>331</v>
      </c>
      <c r="C38" s="1522"/>
      <c r="D38" s="1522"/>
      <c r="E38" s="1522"/>
      <c r="F38" s="1367"/>
      <c r="G38" s="1552" t="s">
        <v>905</v>
      </c>
      <c r="H38" s="1562"/>
      <c r="I38" s="1562"/>
      <c r="J38" s="1562"/>
      <c r="K38" s="1562"/>
      <c r="L38" s="1562"/>
      <c r="M38" s="1562"/>
      <c r="N38" s="1562"/>
      <c r="O38" s="1562"/>
      <c r="P38" s="1562"/>
      <c r="Q38" s="1562"/>
      <c r="R38" s="1563"/>
      <c r="S38" s="190"/>
      <c r="U38" s="76"/>
    </row>
    <row r="39" spans="1:46" ht="61.5" customHeight="1" thickBot="1">
      <c r="A39" s="189"/>
      <c r="B39" s="1531" t="s">
        <v>262</v>
      </c>
      <c r="C39" s="1556"/>
      <c r="D39" s="1556"/>
      <c r="E39" s="1556"/>
      <c r="F39" s="1556"/>
      <c r="G39" s="1557" t="s">
        <v>863</v>
      </c>
      <c r="H39" s="1558"/>
      <c r="I39" s="1558"/>
      <c r="J39" s="1558"/>
      <c r="K39" s="1558"/>
      <c r="L39" s="1558"/>
      <c r="M39" s="1558"/>
      <c r="N39" s="1558"/>
      <c r="O39" s="1558"/>
      <c r="P39" s="1558"/>
      <c r="Q39" s="1558"/>
      <c r="R39" s="1559"/>
      <c r="S39" s="190"/>
    </row>
    <row r="40" spans="1:46" ht="12.75" customHeight="1">
      <c r="A40" s="189"/>
      <c r="B40" s="200" t="s">
        <v>271</v>
      </c>
      <c r="S40" s="190"/>
    </row>
    <row r="41" spans="1:46" ht="12.75" customHeight="1">
      <c r="A41" s="189"/>
      <c r="B41" s="1560" t="s">
        <v>335</v>
      </c>
      <c r="C41" s="1021"/>
      <c r="D41" s="1021"/>
      <c r="E41" s="1021"/>
      <c r="F41" s="1021"/>
      <c r="G41" s="1021"/>
      <c r="H41" s="1021"/>
      <c r="I41" s="1021"/>
      <c r="J41" s="1021"/>
      <c r="K41" s="1021"/>
      <c r="L41" s="1021"/>
      <c r="M41" s="1021"/>
      <c r="N41" s="1021"/>
      <c r="O41" s="1021"/>
      <c r="P41" s="1021"/>
      <c r="Q41" s="1021"/>
      <c r="R41" s="1021"/>
      <c r="S41" s="190"/>
    </row>
    <row r="42" spans="1:46" ht="12.75" customHeight="1">
      <c r="A42" s="189"/>
      <c r="B42" s="1561" t="s">
        <v>294</v>
      </c>
      <c r="C42" s="1299"/>
      <c r="D42" s="1299"/>
      <c r="E42" s="1299"/>
      <c r="F42" s="1299"/>
      <c r="G42" s="1299"/>
      <c r="H42" s="1299"/>
      <c r="I42" s="1299"/>
      <c r="J42" s="1299"/>
      <c r="K42" s="1299"/>
      <c r="L42" s="1299"/>
      <c r="M42" s="1299"/>
      <c r="N42" s="1299"/>
      <c r="O42" s="1299"/>
      <c r="P42" s="1299"/>
      <c r="Q42" s="1299"/>
      <c r="R42" s="1299"/>
      <c r="S42" s="190"/>
    </row>
    <row r="43" spans="1:46" ht="12.75" customHeight="1">
      <c r="A43" s="189"/>
      <c r="B43" s="1560" t="s">
        <v>870</v>
      </c>
      <c r="C43" s="1021"/>
      <c r="D43" s="1021"/>
      <c r="E43" s="1021"/>
      <c r="F43" s="1021"/>
      <c r="G43" s="1021"/>
      <c r="H43" s="1021"/>
      <c r="I43" s="1021"/>
      <c r="J43" s="1021"/>
      <c r="K43" s="1021"/>
      <c r="L43" s="1021"/>
      <c r="M43" s="1021"/>
      <c r="N43" s="1021"/>
      <c r="O43" s="1021"/>
      <c r="P43" s="1021"/>
      <c r="Q43" s="1021"/>
      <c r="R43" s="1021"/>
      <c r="S43" s="190"/>
    </row>
    <row r="44" spans="1:46" ht="12.75" customHeight="1">
      <c r="A44" s="189"/>
      <c r="B44" s="1561" t="s">
        <v>876</v>
      </c>
      <c r="C44" s="1021"/>
      <c r="D44" s="1021"/>
      <c r="E44" s="1021"/>
      <c r="F44" s="1021"/>
      <c r="G44" s="1021"/>
      <c r="H44" s="1021"/>
      <c r="I44" s="1021"/>
      <c r="J44" s="1021"/>
      <c r="K44" s="1021"/>
      <c r="L44" s="1021"/>
      <c r="M44" s="1021"/>
      <c r="N44" s="1021"/>
      <c r="O44" s="1021"/>
      <c r="P44" s="1021"/>
      <c r="Q44" s="1021"/>
      <c r="R44" s="1021"/>
      <c r="S44" s="190"/>
    </row>
    <row r="45" spans="1:46" ht="29.25" customHeight="1">
      <c r="A45" s="138"/>
      <c r="B45" s="1564" t="s">
        <v>877</v>
      </c>
      <c r="C45" s="961"/>
      <c r="D45" s="961"/>
      <c r="E45" s="961"/>
      <c r="F45" s="961"/>
      <c r="G45" s="961"/>
      <c r="H45" s="961"/>
      <c r="I45" s="961"/>
      <c r="J45" s="961"/>
      <c r="K45" s="961"/>
      <c r="L45" s="961"/>
      <c r="M45" s="961"/>
      <c r="N45" s="961"/>
      <c r="O45" s="961"/>
      <c r="P45" s="961"/>
      <c r="Q45" s="961"/>
      <c r="R45" s="961"/>
      <c r="S45" s="139"/>
    </row>
    <row r="46" spans="1:46" ht="12.75" customHeight="1">
      <c r="B46" s="201"/>
      <c r="C46" s="76"/>
      <c r="D46" s="76"/>
      <c r="E46" s="76"/>
      <c r="F46" s="76"/>
      <c r="G46" s="76"/>
      <c r="H46" s="76"/>
      <c r="I46" s="76"/>
      <c r="J46" s="76"/>
      <c r="K46" s="76"/>
      <c r="L46" s="76"/>
      <c r="M46" s="76"/>
      <c r="N46" s="76"/>
      <c r="O46" s="76"/>
      <c r="P46" s="76"/>
      <c r="Q46" s="76"/>
      <c r="R46" s="215" t="s">
        <v>878</v>
      </c>
    </row>
    <row r="47" spans="1:46" ht="12.75" customHeight="1">
      <c r="B47" s="201"/>
      <c r="C47" s="76"/>
      <c r="D47" s="76"/>
      <c r="E47" s="76"/>
      <c r="F47" s="76"/>
      <c r="G47" s="76"/>
      <c r="H47" s="76"/>
      <c r="I47" s="76"/>
      <c r="J47" s="76"/>
      <c r="K47" s="76"/>
      <c r="L47" s="76"/>
      <c r="M47" s="76"/>
      <c r="N47" s="76"/>
      <c r="O47" s="76"/>
      <c r="P47" s="76"/>
      <c r="Q47" s="76"/>
      <c r="R47" s="76"/>
    </row>
    <row r="48" spans="1:46" ht="12.75" customHeight="1">
      <c r="B48" s="201"/>
      <c r="C48" s="76"/>
      <c r="D48" s="76"/>
      <c r="E48" s="76"/>
      <c r="F48" s="76"/>
      <c r="G48" s="76"/>
      <c r="H48" s="76"/>
      <c r="I48" s="76"/>
      <c r="J48" s="76"/>
      <c r="K48" s="76"/>
      <c r="L48" s="76"/>
      <c r="M48" s="76"/>
      <c r="N48" s="76"/>
      <c r="O48" s="76"/>
      <c r="P48" s="76"/>
      <c r="Q48" s="76"/>
      <c r="R48" s="76"/>
    </row>
    <row r="49" spans="2:18" ht="12.75" customHeight="1">
      <c r="B49" s="201"/>
      <c r="C49" s="76"/>
      <c r="D49" s="76"/>
      <c r="E49" s="76"/>
      <c r="F49" s="76"/>
      <c r="G49" s="76"/>
      <c r="H49" s="76"/>
      <c r="I49" s="76"/>
      <c r="J49" s="76"/>
      <c r="K49" s="76"/>
      <c r="L49" s="76"/>
      <c r="M49" s="76"/>
      <c r="N49" s="76"/>
      <c r="O49" s="76"/>
      <c r="P49" s="76"/>
      <c r="Q49" s="76"/>
      <c r="R49" s="76"/>
    </row>
    <row r="50" spans="2:18" ht="12.75" customHeight="1">
      <c r="B50" s="201"/>
      <c r="C50" s="76"/>
      <c r="D50" s="76"/>
      <c r="E50" s="76"/>
      <c r="F50" s="76"/>
      <c r="G50" s="76"/>
      <c r="H50" s="76"/>
      <c r="I50" s="76"/>
      <c r="J50" s="76"/>
      <c r="K50" s="76"/>
      <c r="L50" s="76"/>
      <c r="M50" s="76"/>
      <c r="N50" s="76"/>
      <c r="O50" s="76"/>
      <c r="P50" s="76"/>
      <c r="Q50" s="76"/>
      <c r="R50" s="76"/>
    </row>
  </sheetData>
  <mergeCells count="97">
    <mergeCell ref="B45:R45"/>
    <mergeCell ref="B39:F39"/>
    <mergeCell ref="G39:R39"/>
    <mergeCell ref="B41:R41"/>
    <mergeCell ref="B42:R42"/>
    <mergeCell ref="B43:R43"/>
    <mergeCell ref="B44:R44"/>
    <mergeCell ref="B38:F38"/>
    <mergeCell ref="G38:R38"/>
    <mergeCell ref="B29:B37"/>
    <mergeCell ref="C29:F29"/>
    <mergeCell ref="G29:R29"/>
    <mergeCell ref="C30:F30"/>
    <mergeCell ref="G30:R30"/>
    <mergeCell ref="C35:F37"/>
    <mergeCell ref="G35:J35"/>
    <mergeCell ref="K35:N35"/>
    <mergeCell ref="O35:R35"/>
    <mergeCell ref="G36:J36"/>
    <mergeCell ref="K36:L36"/>
    <mergeCell ref="M36:N36"/>
    <mergeCell ref="P36:R36"/>
    <mergeCell ref="G37:J37"/>
    <mergeCell ref="K37:R37"/>
    <mergeCell ref="C33:F33"/>
    <mergeCell ref="G33:R33"/>
    <mergeCell ref="C34:F34"/>
    <mergeCell ref="G34:J34"/>
    <mergeCell ref="K34:N34"/>
    <mergeCell ref="O34:R34"/>
    <mergeCell ref="B28:F28"/>
    <mergeCell ref="G28:R28"/>
    <mergeCell ref="C31:F31"/>
    <mergeCell ref="G31:R31"/>
    <mergeCell ref="C32:F32"/>
    <mergeCell ref="G32:R32"/>
    <mergeCell ref="G25:I25"/>
    <mergeCell ref="J25:L25"/>
    <mergeCell ref="B27:F27"/>
    <mergeCell ref="G27:L27"/>
    <mergeCell ref="M27:R27"/>
    <mergeCell ref="C26:F26"/>
    <mergeCell ref="G26:I26"/>
    <mergeCell ref="J26:L26"/>
    <mergeCell ref="C25:F25"/>
    <mergeCell ref="B21:F22"/>
    <mergeCell ref="G21:I21"/>
    <mergeCell ref="J21:L21"/>
    <mergeCell ref="H22:I22"/>
    <mergeCell ref="K22:L22"/>
    <mergeCell ref="C23:D24"/>
    <mergeCell ref="E23:F23"/>
    <mergeCell ref="H23:I23"/>
    <mergeCell ref="K23:L23"/>
    <mergeCell ref="E24:F24"/>
    <mergeCell ref="H24:I24"/>
    <mergeCell ref="K24:L24"/>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L4:M4"/>
    <mergeCell ref="N4:R4"/>
    <mergeCell ref="B6:B11"/>
    <mergeCell ref="C6:D6"/>
    <mergeCell ref="E6:R6"/>
    <mergeCell ref="C7:D7"/>
    <mergeCell ref="E7:R7"/>
    <mergeCell ref="C8:D10"/>
    <mergeCell ref="E8:R8"/>
    <mergeCell ref="E9:R9"/>
    <mergeCell ref="E10:R10"/>
    <mergeCell ref="C11:D11"/>
    <mergeCell ref="E11:F11"/>
    <mergeCell ref="G11:K11"/>
    <mergeCell ref="L11:M11"/>
    <mergeCell ref="N11:R11"/>
  </mergeCells>
  <phoneticPr fontId="6"/>
  <dataValidations count="2">
    <dataValidation type="list" allowBlank="1" showInputMessage="1" showErrorMessage="1" sqref="G38:R38" xr:uid="{00000000-0002-0000-0700-000000000000}">
      <formula1>"選択下さい。,有,無"</formula1>
    </dataValidation>
    <dataValidation type="list" allowBlank="1" showInputMessage="1" showErrorMessage="1" sqref="K35:N35" xr:uid="{00000000-0002-0000-0700-000001000000}">
      <formula1>"選択下さい。,している,していない"</formula1>
    </dataValidation>
  </dataValidations>
  <printOptions horizontalCentered="1"/>
  <pageMargins left="0.19685039370078741" right="0.19685039370078741" top="0.86614173228346458" bottom="0.27559055118110237" header="0.51181102362204722" footer="0.19685039370078741"/>
  <pageSetup paperSize="9" scale="105" orientation="portrait" r:id="rId1"/>
  <headerFooter alignWithMargins="0">
    <oddHeader>&amp;R&amp;A</oddHeader>
    <oddFooter>&amp;RR5.11月版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1"/>
  <sheetViews>
    <sheetView showGridLines="0" view="pageBreakPreview" zoomScale="110" zoomScaleNormal="100" zoomScaleSheetLayoutView="110" workbookViewId="0">
      <selection activeCell="H3" sqref="H3"/>
    </sheetView>
  </sheetViews>
  <sheetFormatPr defaultColWidth="9" defaultRowHeight="12.75" customHeight="1"/>
  <cols>
    <col min="1" max="1" width="1.81640625" style="76" customWidth="1"/>
    <col min="2" max="17" width="4.6328125" style="76" customWidth="1"/>
    <col min="18" max="18" width="5.36328125" style="76" customWidth="1"/>
    <col min="19" max="19" width="1.81640625" style="76" customWidth="1"/>
    <col min="20" max="33" width="9" style="76"/>
    <col min="34" max="16384" width="9" style="2"/>
  </cols>
  <sheetData>
    <row r="1" spans="1:19" ht="12.75" customHeight="1">
      <c r="A1" s="165" t="s">
        <v>864</v>
      </c>
      <c r="B1" s="93"/>
      <c r="C1" s="93"/>
      <c r="D1" s="93"/>
      <c r="E1" s="93"/>
      <c r="F1" s="93"/>
      <c r="G1" s="93"/>
      <c r="H1" s="93"/>
      <c r="I1" s="93"/>
      <c r="J1" s="93"/>
      <c r="K1" s="93"/>
      <c r="L1" s="93"/>
      <c r="M1" s="93"/>
      <c r="N1" s="93"/>
      <c r="O1" s="93"/>
      <c r="P1" s="93"/>
      <c r="Q1" s="93"/>
      <c r="R1" s="93"/>
      <c r="S1" s="93"/>
    </row>
    <row r="2" spans="1:19" ht="12.75" customHeight="1">
      <c r="A2" s="135"/>
      <c r="B2" s="188" t="s">
        <v>865</v>
      </c>
      <c r="C2" s="136"/>
      <c r="D2" s="136"/>
      <c r="E2" s="136"/>
      <c r="F2" s="136"/>
      <c r="G2" s="136"/>
      <c r="H2" s="136"/>
      <c r="I2" s="136"/>
      <c r="J2" s="136"/>
      <c r="K2" s="136"/>
      <c r="L2" s="136"/>
      <c r="M2" s="136"/>
      <c r="N2" s="136"/>
      <c r="O2" s="136"/>
      <c r="P2" s="136"/>
      <c r="Q2" s="136"/>
      <c r="R2" s="136"/>
      <c r="S2" s="137"/>
    </row>
    <row r="3" spans="1:19" ht="12.75" customHeight="1" thickBot="1">
      <c r="A3" s="189"/>
      <c r="B3" s="93"/>
      <c r="C3" s="93"/>
      <c r="D3" s="93"/>
      <c r="E3" s="93"/>
      <c r="F3" s="93"/>
      <c r="G3" s="93"/>
      <c r="H3" s="93"/>
      <c r="I3" s="93"/>
      <c r="J3" s="93"/>
      <c r="K3" s="93"/>
      <c r="L3" s="93"/>
      <c r="M3" s="93"/>
      <c r="N3" s="93"/>
      <c r="O3" s="93"/>
      <c r="P3" s="93"/>
      <c r="Q3" s="93"/>
      <c r="R3" s="93"/>
      <c r="S3" s="190"/>
    </row>
    <row r="4" spans="1:19" ht="12.75" customHeight="1" thickBot="1">
      <c r="A4" s="189"/>
      <c r="B4" s="191"/>
      <c r="C4" s="205"/>
      <c r="D4" s="205"/>
      <c r="E4" s="205"/>
      <c r="F4" s="205"/>
      <c r="G4" s="205"/>
      <c r="H4" s="205"/>
      <c r="I4" s="205"/>
      <c r="J4" s="165"/>
      <c r="K4" s="93"/>
      <c r="L4" s="1683" t="s">
        <v>266</v>
      </c>
      <c r="M4" s="1684"/>
      <c r="N4" s="1697"/>
      <c r="O4" s="1697"/>
      <c r="P4" s="1697"/>
      <c r="Q4" s="1697"/>
      <c r="R4" s="1698"/>
      <c r="S4" s="190"/>
    </row>
    <row r="5" spans="1:19" ht="12.75" customHeight="1" thickBot="1">
      <c r="A5" s="189"/>
      <c r="B5" s="93"/>
      <c r="C5" s="216"/>
      <c r="D5" s="1699"/>
      <c r="E5" s="1699"/>
      <c r="F5" s="1699"/>
      <c r="G5" s="1699"/>
      <c r="H5" s="217"/>
      <c r="I5" s="205"/>
      <c r="J5" s="93"/>
      <c r="K5" s="93"/>
      <c r="L5" s="93"/>
      <c r="M5" s="93"/>
      <c r="N5" s="93"/>
      <c r="O5" s="93"/>
      <c r="P5" s="93"/>
      <c r="Q5" s="93"/>
      <c r="R5" s="93"/>
      <c r="S5" s="190"/>
    </row>
    <row r="6" spans="1:19" ht="12.75" customHeight="1">
      <c r="A6" s="189"/>
      <c r="B6" s="1620" t="s">
        <v>334</v>
      </c>
      <c r="C6" s="1574" t="s">
        <v>230</v>
      </c>
      <c r="D6" s="1575"/>
      <c r="E6" s="1495" t="str">
        <f>TEXT(基本情報入力シート!L41,"#")</f>
        <v/>
      </c>
      <c r="F6" s="1495"/>
      <c r="G6" s="1495"/>
      <c r="H6" s="1495"/>
      <c r="I6" s="1495"/>
      <c r="J6" s="1495"/>
      <c r="K6" s="1495"/>
      <c r="L6" s="1495"/>
      <c r="M6" s="1495"/>
      <c r="N6" s="1495"/>
      <c r="O6" s="1495"/>
      <c r="P6" s="1495"/>
      <c r="Q6" s="1495"/>
      <c r="R6" s="1496"/>
      <c r="S6" s="190"/>
    </row>
    <row r="7" spans="1:19" ht="12.75" customHeight="1">
      <c r="A7" s="189"/>
      <c r="B7" s="1590"/>
      <c r="C7" s="1367" t="s">
        <v>269</v>
      </c>
      <c r="D7" s="1395"/>
      <c r="E7" s="1497" t="str">
        <f>TEXT(基本情報入力シート!L42,"#")</f>
        <v/>
      </c>
      <c r="F7" s="1498"/>
      <c r="G7" s="1498"/>
      <c r="H7" s="1498"/>
      <c r="I7" s="1498"/>
      <c r="J7" s="1498"/>
      <c r="K7" s="1498"/>
      <c r="L7" s="1498"/>
      <c r="M7" s="1498"/>
      <c r="N7" s="1498"/>
      <c r="O7" s="1498"/>
      <c r="P7" s="1498"/>
      <c r="Q7" s="1498"/>
      <c r="R7" s="1499"/>
      <c r="S7" s="190"/>
    </row>
    <row r="8" spans="1:19" ht="12.75" customHeight="1">
      <c r="A8" s="189"/>
      <c r="B8" s="1590"/>
      <c r="C8" s="1550" t="s">
        <v>250</v>
      </c>
      <c r="D8" s="1435"/>
      <c r="E8" s="1500" t="str">
        <f>第1号様式!H35</f>
        <v>（郵便番号　　　　　－　　　　　）</v>
      </c>
      <c r="F8" s="1501"/>
      <c r="G8" s="1501"/>
      <c r="H8" s="1501"/>
      <c r="I8" s="1501"/>
      <c r="J8" s="1501"/>
      <c r="K8" s="1501"/>
      <c r="L8" s="1501"/>
      <c r="M8" s="1501"/>
      <c r="N8" s="1501"/>
      <c r="O8" s="1501"/>
      <c r="P8" s="1501"/>
      <c r="Q8" s="1501"/>
      <c r="R8" s="1502"/>
      <c r="S8" s="190"/>
    </row>
    <row r="9" spans="1:19" ht="12.75" customHeight="1">
      <c r="A9" s="189"/>
      <c r="B9" s="1590"/>
      <c r="C9" s="1577"/>
      <c r="D9" s="1518"/>
      <c r="E9" s="1503" t="str">
        <f>第1号様式!H36</f>
        <v>　　　　　　　都道　　　　　　　郡・市　　　　　　　町・村</v>
      </c>
      <c r="F9" s="1504"/>
      <c r="G9" s="1504"/>
      <c r="H9" s="1504"/>
      <c r="I9" s="1504"/>
      <c r="J9" s="1504"/>
      <c r="K9" s="1504"/>
      <c r="L9" s="1504"/>
      <c r="M9" s="1504"/>
      <c r="N9" s="1504"/>
      <c r="O9" s="1504"/>
      <c r="P9" s="1504"/>
      <c r="Q9" s="1504"/>
      <c r="R9" s="1505"/>
      <c r="S9" s="190"/>
    </row>
    <row r="10" spans="1:19" ht="12.75" customHeight="1">
      <c r="A10" s="189"/>
      <c r="B10" s="1590"/>
      <c r="C10" s="1393"/>
      <c r="D10" s="1394"/>
      <c r="E10" s="1506" t="str">
        <f>第1号様式!H37</f>
        <v>　　　　　　　府県　　　　　　　区</v>
      </c>
      <c r="F10" s="1507"/>
      <c r="G10" s="1507"/>
      <c r="H10" s="1507"/>
      <c r="I10" s="1507"/>
      <c r="J10" s="1507"/>
      <c r="K10" s="1507"/>
      <c r="L10" s="1507"/>
      <c r="M10" s="1507"/>
      <c r="N10" s="1507"/>
      <c r="O10" s="1507"/>
      <c r="P10" s="1507"/>
      <c r="Q10" s="1507"/>
      <c r="R10" s="1508"/>
      <c r="S10" s="190"/>
    </row>
    <row r="11" spans="1:19" ht="12.75" customHeight="1">
      <c r="A11" s="189"/>
      <c r="B11" s="1591"/>
      <c r="C11" s="1367" t="s">
        <v>270</v>
      </c>
      <c r="D11" s="1395"/>
      <c r="E11" s="1395" t="s">
        <v>251</v>
      </c>
      <c r="F11" s="1395"/>
      <c r="G11" s="1509" t="str">
        <f>TEXT(基本情報入力シート!L52,"#")</f>
        <v/>
      </c>
      <c r="H11" s="1509"/>
      <c r="I11" s="1509"/>
      <c r="J11" s="1509"/>
      <c r="K11" s="1510"/>
      <c r="L11" s="1511" t="s">
        <v>252</v>
      </c>
      <c r="M11" s="1511"/>
      <c r="N11" s="1510" t="str">
        <f>TEXT(基本情報入力シート!L53,"#")</f>
        <v/>
      </c>
      <c r="O11" s="1510"/>
      <c r="P11" s="1510"/>
      <c r="Q11" s="1510"/>
      <c r="R11" s="1512"/>
      <c r="S11" s="190"/>
    </row>
    <row r="12" spans="1:19" ht="13">
      <c r="A12" s="189"/>
      <c r="B12" s="1589" t="s">
        <v>326</v>
      </c>
      <c r="C12" s="1395" t="s">
        <v>230</v>
      </c>
      <c r="D12" s="1395"/>
      <c r="E12" s="1516" t="str">
        <f>TEXT(基本情報入力シート!L55,"#")</f>
        <v/>
      </c>
      <c r="F12" s="1516"/>
      <c r="G12" s="1516"/>
      <c r="H12" s="1516"/>
      <c r="I12" s="1434" t="s">
        <v>253</v>
      </c>
      <c r="J12" s="1435"/>
      <c r="K12" s="1519" t="str">
        <f>IF(TEXT(基本情報入力シート!L56,"#")="","（郵便番号　　　　　－　　　　　）",CONCATENATE("（郵便番号　",ASC(TEXT(基本情報入力シート!L56,"#")),"）"))</f>
        <v>（郵便番号　　　　　－　　　　　）</v>
      </c>
      <c r="L12" s="1520"/>
      <c r="M12" s="1520"/>
      <c r="N12" s="1520"/>
      <c r="O12" s="1520"/>
      <c r="P12" s="1520"/>
      <c r="Q12" s="1520"/>
      <c r="R12" s="1521"/>
      <c r="S12" s="190"/>
    </row>
    <row r="13" spans="1:19" ht="18" customHeight="1">
      <c r="A13" s="189"/>
      <c r="B13" s="1590"/>
      <c r="C13" s="1434" t="s">
        <v>255</v>
      </c>
      <c r="D13" s="1435"/>
      <c r="E13" s="1446" t="str">
        <f>TEXT(基本情報入力シート!L54,"#")</f>
        <v/>
      </c>
      <c r="F13" s="1447"/>
      <c r="G13" s="1447"/>
      <c r="H13" s="1448"/>
      <c r="I13" s="1517"/>
      <c r="J13" s="1518"/>
      <c r="K13" s="1517" t="str">
        <f>TEXT(基本情報入力シート!L57,"#")</f>
        <v/>
      </c>
      <c r="L13" s="1577"/>
      <c r="M13" s="1577"/>
      <c r="N13" s="1577"/>
      <c r="O13" s="1577"/>
      <c r="P13" s="1577"/>
      <c r="Q13" s="1577"/>
      <c r="R13" s="1687"/>
      <c r="S13" s="190"/>
    </row>
    <row r="14" spans="1:19" ht="13">
      <c r="A14" s="189"/>
      <c r="B14" s="1590"/>
      <c r="C14" s="1436"/>
      <c r="D14" s="1394"/>
      <c r="E14" s="1449"/>
      <c r="F14" s="1450"/>
      <c r="G14" s="1450"/>
      <c r="H14" s="1451"/>
      <c r="I14" s="1436"/>
      <c r="J14" s="1394"/>
      <c r="K14" s="1436"/>
      <c r="L14" s="1393"/>
      <c r="M14" s="1393"/>
      <c r="N14" s="1393"/>
      <c r="O14" s="1393"/>
      <c r="P14" s="1393"/>
      <c r="Q14" s="1393"/>
      <c r="R14" s="1688"/>
      <c r="S14" s="190"/>
    </row>
    <row r="15" spans="1:19" ht="13">
      <c r="A15" s="189"/>
      <c r="B15" s="1590"/>
      <c r="C15" s="1592" t="s">
        <v>330</v>
      </c>
      <c r="D15" s="1593"/>
      <c r="E15" s="1593"/>
      <c r="F15" s="1594"/>
      <c r="G15" s="1608" t="s">
        <v>327</v>
      </c>
      <c r="H15" s="1609"/>
      <c r="I15" s="1610"/>
      <c r="J15" s="1614"/>
      <c r="K15" s="1615"/>
      <c r="L15" s="1615"/>
      <c r="M15" s="1615"/>
      <c r="N15" s="1615"/>
      <c r="O15" s="1615"/>
      <c r="P15" s="1615"/>
      <c r="Q15" s="1615"/>
      <c r="R15" s="1616"/>
      <c r="S15" s="190"/>
    </row>
    <row r="16" spans="1:19" ht="13">
      <c r="A16" s="189"/>
      <c r="B16" s="1590"/>
      <c r="C16" s="1595"/>
      <c r="D16" s="1596"/>
      <c r="E16" s="1596"/>
      <c r="F16" s="1597"/>
      <c r="G16" s="1604" t="s">
        <v>328</v>
      </c>
      <c r="H16" s="1605"/>
      <c r="I16" s="1606"/>
      <c r="J16" s="1617"/>
      <c r="K16" s="1618"/>
      <c r="L16" s="1618"/>
      <c r="M16" s="1618"/>
      <c r="N16" s="1618"/>
      <c r="O16" s="1618"/>
      <c r="P16" s="1618"/>
      <c r="Q16" s="1618"/>
      <c r="R16" s="1619"/>
      <c r="S16" s="190"/>
    </row>
    <row r="17" spans="1:19" ht="13">
      <c r="A17" s="189"/>
      <c r="B17" s="1591"/>
      <c r="C17" s="1598"/>
      <c r="D17" s="1599"/>
      <c r="E17" s="1599"/>
      <c r="F17" s="1600"/>
      <c r="G17" s="1440"/>
      <c r="H17" s="961"/>
      <c r="I17" s="1607"/>
      <c r="J17" s="1601"/>
      <c r="K17" s="1602"/>
      <c r="L17" s="1602"/>
      <c r="M17" s="1602"/>
      <c r="N17" s="1602"/>
      <c r="O17" s="1602"/>
      <c r="P17" s="1602"/>
      <c r="Q17" s="1602"/>
      <c r="R17" s="1603"/>
      <c r="S17" s="190"/>
    </row>
    <row r="18" spans="1:19" ht="12.75" customHeight="1">
      <c r="A18" s="189"/>
      <c r="B18" s="1568" t="s">
        <v>247</v>
      </c>
      <c r="C18" s="1551"/>
      <c r="D18" s="1551"/>
      <c r="E18" s="1551"/>
      <c r="F18" s="1551"/>
      <c r="G18" s="1551"/>
      <c r="H18" s="1551"/>
      <c r="I18" s="1551"/>
      <c r="J18" s="1537"/>
      <c r="K18" s="1395" t="s">
        <v>917</v>
      </c>
      <c r="L18" s="1395"/>
      <c r="M18" s="1395"/>
      <c r="N18" s="1395"/>
      <c r="O18" s="1395"/>
      <c r="P18" s="1395"/>
      <c r="Q18" s="1395"/>
      <c r="R18" s="1573"/>
      <c r="S18" s="190"/>
    </row>
    <row r="19" spans="1:19" ht="13">
      <c r="A19" s="189"/>
      <c r="B19" s="1585" t="s">
        <v>319</v>
      </c>
      <c r="C19" s="1586"/>
      <c r="D19" s="1395" t="s">
        <v>230</v>
      </c>
      <c r="E19" s="1366"/>
      <c r="F19" s="1431" t="str">
        <f>IF(基本情報入力シート!L78="管理者兼務",TEXT(基本情報入力シート!L55,"#"),TEXT(基本情報入力シート!L80,"#"))</f>
        <v/>
      </c>
      <c r="G19" s="1432"/>
      <c r="H19" s="1432"/>
      <c r="I19" s="1432"/>
      <c r="J19" s="1433"/>
      <c r="K19" s="1434" t="s">
        <v>329</v>
      </c>
      <c r="L19" s="1435"/>
      <c r="M19" s="1437" t="str">
        <f>IF(基本情報入力シート!L78="管理者兼務",CONCATENATE("（郵便番号　",ASC(TEXT(基本情報入力シート!L56,"#")),"）"),CONCATENATE("（郵便番号　",ASC(TEXT(基本情報入力シート!L81,"#")),"）"))</f>
        <v>（郵便番号　）</v>
      </c>
      <c r="N19" s="1438"/>
      <c r="O19" s="1438"/>
      <c r="P19" s="1438"/>
      <c r="Q19" s="1438"/>
      <c r="R19" s="1439"/>
      <c r="S19" s="190"/>
    </row>
    <row r="20" spans="1:19" ht="20.25" customHeight="1">
      <c r="A20" s="189"/>
      <c r="B20" s="1587"/>
      <c r="C20" s="1588"/>
      <c r="D20" s="1395" t="s">
        <v>255</v>
      </c>
      <c r="E20" s="1366"/>
      <c r="F20" s="1440" t="str">
        <f>IF(基本情報入力シート!L78="管理者兼務",TEXT(基本情報入力シート!L54,"#"),TEXT(基本情報入力シート!L79,"#"))</f>
        <v/>
      </c>
      <c r="G20" s="1441"/>
      <c r="H20" s="1441"/>
      <c r="I20" s="1441"/>
      <c r="J20" s="1442"/>
      <c r="K20" s="1436"/>
      <c r="L20" s="1393"/>
      <c r="M20" s="1436" t="str">
        <f>IF(基本情報入力シート!L78="管理者兼務",TEXT(基本情報入力シート!L57,"#"),TEXT(基本情報入力シート!L82,"#"))</f>
        <v/>
      </c>
      <c r="N20" s="1393"/>
      <c r="O20" s="1393"/>
      <c r="P20" s="1393"/>
      <c r="Q20" s="1393"/>
      <c r="R20" s="1688"/>
      <c r="S20" s="190"/>
    </row>
    <row r="21" spans="1:19" ht="12.75" customHeight="1">
      <c r="A21" s="189"/>
      <c r="B21" s="1579" t="s">
        <v>256</v>
      </c>
      <c r="C21" s="1550"/>
      <c r="D21" s="1550"/>
      <c r="E21" s="1550"/>
      <c r="F21" s="1435"/>
      <c r="G21" s="1434" t="s">
        <v>866</v>
      </c>
      <c r="H21" s="1550"/>
      <c r="I21" s="1435"/>
      <c r="J21" s="1581" t="s">
        <v>319</v>
      </c>
      <c r="K21" s="1582"/>
      <c r="L21" s="1584"/>
      <c r="M21" s="206"/>
      <c r="N21" s="207"/>
      <c r="O21" s="207"/>
      <c r="P21" s="207"/>
      <c r="Q21" s="207"/>
      <c r="R21" s="208"/>
      <c r="S21" s="190"/>
    </row>
    <row r="22" spans="1:19" ht="12.75" customHeight="1">
      <c r="A22" s="189"/>
      <c r="B22" s="1580"/>
      <c r="C22" s="1393"/>
      <c r="D22" s="1393"/>
      <c r="E22" s="1393"/>
      <c r="F22" s="1394"/>
      <c r="G22" s="163" t="s">
        <v>257</v>
      </c>
      <c r="H22" s="1522" t="s">
        <v>274</v>
      </c>
      <c r="I22" s="1367"/>
      <c r="J22" s="163" t="s">
        <v>257</v>
      </c>
      <c r="K22" s="1522" t="s">
        <v>274</v>
      </c>
      <c r="L22" s="1367"/>
      <c r="M22" s="166"/>
      <c r="N22" s="210"/>
      <c r="O22" s="210"/>
      <c r="P22" s="193"/>
      <c r="Q22" s="210"/>
      <c r="R22" s="211"/>
      <c r="S22" s="190"/>
    </row>
    <row r="23" spans="1:19" ht="12.75" customHeight="1">
      <c r="A23" s="189"/>
      <c r="B23" s="196"/>
      <c r="C23" s="1434" t="s">
        <v>268</v>
      </c>
      <c r="D23" s="1435"/>
      <c r="E23" s="1536" t="s">
        <v>258</v>
      </c>
      <c r="F23" s="1537"/>
      <c r="G23" s="197"/>
      <c r="H23" s="1562"/>
      <c r="I23" s="1553"/>
      <c r="J23" s="197"/>
      <c r="K23" s="1562"/>
      <c r="L23" s="1553"/>
      <c r="M23" s="166"/>
      <c r="N23" s="129"/>
      <c r="O23" s="129"/>
      <c r="P23" s="193"/>
      <c r="Q23" s="129"/>
      <c r="R23" s="218"/>
      <c r="S23" s="190"/>
    </row>
    <row r="24" spans="1:19" ht="12.75" customHeight="1">
      <c r="A24" s="189"/>
      <c r="B24" s="196"/>
      <c r="C24" s="1436"/>
      <c r="D24" s="1394"/>
      <c r="E24" s="1536" t="s">
        <v>249</v>
      </c>
      <c r="F24" s="1537"/>
      <c r="G24" s="197"/>
      <c r="H24" s="1562"/>
      <c r="I24" s="1553"/>
      <c r="J24" s="197"/>
      <c r="K24" s="1562"/>
      <c r="L24" s="1553"/>
      <c r="M24" s="166"/>
      <c r="N24" s="129"/>
      <c r="O24" s="129"/>
      <c r="P24" s="193"/>
      <c r="Q24" s="129"/>
      <c r="R24" s="218"/>
      <c r="S24" s="190"/>
    </row>
    <row r="25" spans="1:19" ht="12.75" customHeight="1">
      <c r="A25" s="189"/>
      <c r="B25" s="196"/>
      <c r="C25" s="1536" t="s">
        <v>246</v>
      </c>
      <c r="D25" s="1551"/>
      <c r="E25" s="1551"/>
      <c r="F25" s="1537"/>
      <c r="G25" s="1366"/>
      <c r="H25" s="1522"/>
      <c r="I25" s="1367"/>
      <c r="J25" s="1366"/>
      <c r="K25" s="1522"/>
      <c r="L25" s="1367"/>
      <c r="M25" s="219"/>
      <c r="N25" s="129"/>
      <c r="O25" s="129"/>
      <c r="P25" s="129"/>
      <c r="Q25" s="129"/>
      <c r="R25" s="218"/>
      <c r="S25" s="190"/>
    </row>
    <row r="26" spans="1:19" ht="12.75" customHeight="1">
      <c r="A26" s="189"/>
      <c r="B26" s="196"/>
      <c r="C26" s="1536" t="s">
        <v>260</v>
      </c>
      <c r="D26" s="1551"/>
      <c r="E26" s="1551"/>
      <c r="F26" s="1537"/>
      <c r="G26" s="1694"/>
      <c r="H26" s="1695"/>
      <c r="I26" s="1696"/>
      <c r="J26" s="1694"/>
      <c r="K26" s="1695"/>
      <c r="L26" s="1696"/>
      <c r="M26" s="220"/>
      <c r="N26" s="221"/>
      <c r="O26" s="221"/>
      <c r="P26" s="221"/>
      <c r="Q26" s="221"/>
      <c r="R26" s="222"/>
      <c r="S26" s="190"/>
    </row>
    <row r="27" spans="1:19" ht="13.5" thickBot="1">
      <c r="A27" s="189"/>
      <c r="B27" s="1538" t="s">
        <v>323</v>
      </c>
      <c r="C27" s="1538"/>
      <c r="D27" s="1538"/>
      <c r="E27" s="1538"/>
      <c r="F27" s="1539"/>
      <c r="G27" s="1691" t="s">
        <v>867</v>
      </c>
      <c r="H27" s="1692"/>
      <c r="I27" s="1692"/>
      <c r="J27" s="1692"/>
      <c r="K27" s="1692"/>
      <c r="L27" s="1693"/>
      <c r="M27" s="1540" t="s">
        <v>926</v>
      </c>
      <c r="N27" s="1541"/>
      <c r="O27" s="1541"/>
      <c r="P27" s="1541"/>
      <c r="Q27" s="1541"/>
      <c r="R27" s="1542"/>
      <c r="S27" s="190"/>
    </row>
    <row r="28" spans="1:19" ht="12.75" customHeight="1">
      <c r="A28" s="189"/>
      <c r="B28" s="1579" t="s">
        <v>261</v>
      </c>
      <c r="C28" s="1393"/>
      <c r="D28" s="1522"/>
      <c r="E28" s="1522"/>
      <c r="F28" s="1367"/>
      <c r="G28" s="1621"/>
      <c r="H28" s="1622"/>
      <c r="I28" s="1622"/>
      <c r="J28" s="1622"/>
      <c r="K28" s="1622"/>
      <c r="L28" s="1622"/>
      <c r="M28" s="1622"/>
      <c r="N28" s="1622"/>
      <c r="O28" s="1622"/>
      <c r="P28" s="1622"/>
      <c r="Q28" s="1622"/>
      <c r="R28" s="1623"/>
      <c r="S28" s="190"/>
    </row>
    <row r="29" spans="1:19" ht="13">
      <c r="A29" s="189"/>
      <c r="B29" s="1580"/>
      <c r="C29" s="1546" t="s">
        <v>336</v>
      </c>
      <c r="D29" s="1546"/>
      <c r="E29" s="1546"/>
      <c r="F29" s="1546"/>
      <c r="G29" s="1532"/>
      <c r="H29" s="1532"/>
      <c r="I29" s="1532"/>
      <c r="J29" s="1532"/>
      <c r="K29" s="1532"/>
      <c r="L29" s="1532"/>
      <c r="M29" s="1532"/>
      <c r="N29" s="1532"/>
      <c r="O29" s="1532"/>
      <c r="P29" s="1532"/>
      <c r="Q29" s="1532"/>
      <c r="R29" s="1533"/>
      <c r="S29" s="190"/>
    </row>
    <row r="30" spans="1:19" ht="13">
      <c r="A30" s="189"/>
      <c r="B30" s="1580"/>
      <c r="C30" s="1546" t="s">
        <v>337</v>
      </c>
      <c r="D30" s="1546"/>
      <c r="E30" s="1546"/>
      <c r="F30" s="1546"/>
      <c r="G30" s="1534"/>
      <c r="H30" s="1534"/>
      <c r="I30" s="1534"/>
      <c r="J30" s="1534"/>
      <c r="K30" s="1534"/>
      <c r="L30" s="1534"/>
      <c r="M30" s="1534"/>
      <c r="N30" s="1534"/>
      <c r="O30" s="1534"/>
      <c r="P30" s="1534"/>
      <c r="Q30" s="1534"/>
      <c r="R30" s="1535"/>
      <c r="S30" s="190"/>
    </row>
    <row r="31" spans="1:19" ht="13">
      <c r="A31" s="189"/>
      <c r="B31" s="1580"/>
      <c r="C31" s="1608" t="s">
        <v>868</v>
      </c>
      <c r="D31" s="1609"/>
      <c r="E31" s="1609"/>
      <c r="F31" s="1610"/>
      <c r="G31" s="1547"/>
      <c r="H31" s="1284"/>
      <c r="I31" s="1284"/>
      <c r="J31" s="1284"/>
      <c r="K31" s="1284"/>
      <c r="L31" s="1284"/>
      <c r="M31" s="1284"/>
      <c r="N31" s="1284"/>
      <c r="O31" s="1284"/>
      <c r="P31" s="1284"/>
      <c r="Q31" s="1284"/>
      <c r="R31" s="1700"/>
      <c r="S31" s="190"/>
    </row>
    <row r="32" spans="1:19" ht="13">
      <c r="A32" s="189"/>
      <c r="B32" s="1580"/>
      <c r="C32" s="1546" t="s">
        <v>263</v>
      </c>
      <c r="D32" s="1546"/>
      <c r="E32" s="1546"/>
      <c r="F32" s="1546"/>
      <c r="G32" s="1395" t="s">
        <v>886</v>
      </c>
      <c r="H32" s="1395"/>
      <c r="I32" s="1395"/>
      <c r="J32" s="1395"/>
      <c r="K32" s="1395"/>
      <c r="L32" s="1395"/>
      <c r="M32" s="1395"/>
      <c r="N32" s="1395"/>
      <c r="O32" s="1395"/>
      <c r="P32" s="1395"/>
      <c r="Q32" s="1395"/>
      <c r="R32" s="1573"/>
      <c r="S32" s="190"/>
    </row>
    <row r="33" spans="1:19" ht="13">
      <c r="A33" s="189"/>
      <c r="B33" s="1580"/>
      <c r="C33" s="1546" t="s">
        <v>264</v>
      </c>
      <c r="D33" s="1546"/>
      <c r="E33" s="1546"/>
      <c r="F33" s="1546"/>
      <c r="G33" s="1532"/>
      <c r="H33" s="1532"/>
      <c r="I33" s="1532"/>
      <c r="J33" s="1532"/>
      <c r="K33" s="1532"/>
      <c r="L33" s="1532"/>
      <c r="M33" s="1532"/>
      <c r="N33" s="1532"/>
      <c r="O33" s="1532"/>
      <c r="P33" s="1532"/>
      <c r="Q33" s="1532"/>
      <c r="R33" s="1533"/>
      <c r="S33" s="190"/>
    </row>
    <row r="34" spans="1:19" ht="13">
      <c r="A34" s="189"/>
      <c r="B34" s="1580"/>
      <c r="C34" s="1546" t="s">
        <v>869</v>
      </c>
      <c r="D34" s="1546"/>
      <c r="E34" s="1546"/>
      <c r="F34" s="1546"/>
      <c r="G34" s="1552"/>
      <c r="H34" s="1562"/>
      <c r="I34" s="1562"/>
      <c r="J34" s="1553"/>
      <c r="K34" s="1552"/>
      <c r="L34" s="1562"/>
      <c r="M34" s="1562"/>
      <c r="N34" s="1553"/>
      <c r="O34" s="1552"/>
      <c r="P34" s="1562"/>
      <c r="Q34" s="1562"/>
      <c r="R34" s="1563"/>
      <c r="S34" s="190"/>
    </row>
    <row r="35" spans="1:19" ht="13">
      <c r="A35" s="189"/>
      <c r="B35" s="1580"/>
      <c r="C35" s="1519" t="s">
        <v>265</v>
      </c>
      <c r="D35" s="1520"/>
      <c r="E35" s="1520"/>
      <c r="F35" s="1628"/>
      <c r="G35" s="1366" t="s">
        <v>297</v>
      </c>
      <c r="H35" s="1522"/>
      <c r="I35" s="1522"/>
      <c r="J35" s="1367"/>
      <c r="K35" s="1552" t="s">
        <v>844</v>
      </c>
      <c r="L35" s="1562"/>
      <c r="M35" s="1562"/>
      <c r="N35" s="1553"/>
      <c r="O35" s="1366"/>
      <c r="P35" s="1566"/>
      <c r="Q35" s="1566"/>
      <c r="R35" s="1632"/>
      <c r="S35" s="190"/>
    </row>
    <row r="36" spans="1:19" ht="13">
      <c r="A36" s="189"/>
      <c r="B36" s="1580"/>
      <c r="C36" s="1446"/>
      <c r="D36" s="1447"/>
      <c r="E36" s="1447"/>
      <c r="F36" s="1448"/>
      <c r="G36" s="1366" t="s">
        <v>292</v>
      </c>
      <c r="H36" s="1522"/>
      <c r="I36" s="1522"/>
      <c r="J36" s="1367"/>
      <c r="K36" s="1536" t="s">
        <v>275</v>
      </c>
      <c r="L36" s="1083"/>
      <c r="M36" s="1536" t="str">
        <f>TEXT(基本情報入力シート!L84,"#")</f>
        <v/>
      </c>
      <c r="N36" s="1537"/>
      <c r="O36" s="199" t="s">
        <v>273</v>
      </c>
      <c r="P36" s="1366" t="str">
        <f>TEXT(基本情報入力シート!L83,"#")</f>
        <v/>
      </c>
      <c r="Q36" s="1566"/>
      <c r="R36" s="1632"/>
      <c r="S36" s="190"/>
    </row>
    <row r="37" spans="1:19" ht="13">
      <c r="A37" s="189"/>
      <c r="B37" s="1624"/>
      <c r="C37" s="1449"/>
      <c r="D37" s="1450"/>
      <c r="E37" s="1450"/>
      <c r="F37" s="1451"/>
      <c r="G37" s="1366" t="s">
        <v>272</v>
      </c>
      <c r="H37" s="1522"/>
      <c r="I37" s="1522"/>
      <c r="J37" s="1367"/>
      <c r="K37" s="1701"/>
      <c r="L37" s="1702"/>
      <c r="M37" s="1702"/>
      <c r="N37" s="1702"/>
      <c r="O37" s="1702"/>
      <c r="P37" s="1702"/>
      <c r="Q37" s="1702"/>
      <c r="R37" s="1703"/>
      <c r="S37" s="190"/>
    </row>
    <row r="38" spans="1:19" ht="12.75" customHeight="1">
      <c r="A38" s="189"/>
      <c r="B38" s="1565" t="s">
        <v>331</v>
      </c>
      <c r="C38" s="1522"/>
      <c r="D38" s="1522"/>
      <c r="E38" s="1522"/>
      <c r="F38" s="1367"/>
      <c r="G38" s="1552" t="s">
        <v>844</v>
      </c>
      <c r="H38" s="1562"/>
      <c r="I38" s="1562"/>
      <c r="J38" s="1562"/>
      <c r="K38" s="1562"/>
      <c r="L38" s="1562"/>
      <c r="M38" s="1562"/>
      <c r="N38" s="1562"/>
      <c r="O38" s="1562"/>
      <c r="P38" s="1562"/>
      <c r="Q38" s="1562"/>
      <c r="R38" s="1563"/>
      <c r="S38" s="190"/>
    </row>
    <row r="39" spans="1:19" ht="61.5" customHeight="1" thickBot="1">
      <c r="A39" s="189"/>
      <c r="B39" s="1531" t="s">
        <v>262</v>
      </c>
      <c r="C39" s="1556"/>
      <c r="D39" s="1556"/>
      <c r="E39" s="1556"/>
      <c r="F39" s="1556"/>
      <c r="G39" s="1557" t="s">
        <v>601</v>
      </c>
      <c r="H39" s="1558"/>
      <c r="I39" s="1558"/>
      <c r="J39" s="1558"/>
      <c r="K39" s="1558"/>
      <c r="L39" s="1558"/>
      <c r="M39" s="1558"/>
      <c r="N39" s="1558"/>
      <c r="O39" s="1558"/>
      <c r="P39" s="1558"/>
      <c r="Q39" s="1558"/>
      <c r="R39" s="1559"/>
      <c r="S39" s="190"/>
    </row>
    <row r="40" spans="1:19" ht="14">
      <c r="A40" s="189"/>
      <c r="B40" s="200" t="s">
        <v>271</v>
      </c>
      <c r="C40" s="93"/>
      <c r="D40" s="93"/>
      <c r="E40" s="93"/>
      <c r="F40" s="93"/>
      <c r="G40" s="93"/>
      <c r="H40" s="93"/>
      <c r="I40" s="93"/>
      <c r="J40" s="93"/>
      <c r="K40" s="93"/>
      <c r="L40" s="93"/>
      <c r="M40" s="93"/>
      <c r="N40" s="93"/>
      <c r="O40" s="93"/>
      <c r="P40" s="93"/>
      <c r="Q40" s="93"/>
      <c r="R40" s="93"/>
      <c r="S40" s="190"/>
    </row>
    <row r="41" spans="1:19" ht="12.75" customHeight="1">
      <c r="A41" s="189"/>
      <c r="B41" s="1560" t="s">
        <v>335</v>
      </c>
      <c r="C41" s="1021"/>
      <c r="D41" s="1021"/>
      <c r="E41" s="1021"/>
      <c r="F41" s="1021"/>
      <c r="G41" s="1021"/>
      <c r="H41" s="1021"/>
      <c r="I41" s="1021"/>
      <c r="J41" s="1021"/>
      <c r="K41" s="1021"/>
      <c r="L41" s="1021"/>
      <c r="M41" s="1021"/>
      <c r="N41" s="1021"/>
      <c r="O41" s="1021"/>
      <c r="P41" s="1021"/>
      <c r="Q41" s="1021"/>
      <c r="R41" s="1021"/>
      <c r="S41" s="190"/>
    </row>
    <row r="42" spans="1:19" ht="12.75" customHeight="1">
      <c r="A42" s="189"/>
      <c r="B42" s="1561" t="s">
        <v>294</v>
      </c>
      <c r="C42" s="1299"/>
      <c r="D42" s="1299"/>
      <c r="E42" s="1299"/>
      <c r="F42" s="1299"/>
      <c r="G42" s="1299"/>
      <c r="H42" s="1299"/>
      <c r="I42" s="1299"/>
      <c r="J42" s="1299"/>
      <c r="K42" s="1299"/>
      <c r="L42" s="1299"/>
      <c r="M42" s="1299"/>
      <c r="N42" s="1299"/>
      <c r="O42" s="1299"/>
      <c r="P42" s="1299"/>
      <c r="Q42" s="1299"/>
      <c r="R42" s="1299"/>
      <c r="S42" s="190"/>
    </row>
    <row r="43" spans="1:19" ht="12.75" customHeight="1">
      <c r="A43" s="189"/>
      <c r="B43" s="1560" t="s">
        <v>870</v>
      </c>
      <c r="C43" s="1021"/>
      <c r="D43" s="1021"/>
      <c r="E43" s="1021"/>
      <c r="F43" s="1021"/>
      <c r="G43" s="1021"/>
      <c r="H43" s="1021"/>
      <c r="I43" s="1021"/>
      <c r="J43" s="1021"/>
      <c r="K43" s="1021"/>
      <c r="L43" s="1021"/>
      <c r="M43" s="1021"/>
      <c r="N43" s="1021"/>
      <c r="O43" s="1021"/>
      <c r="P43" s="1021"/>
      <c r="Q43" s="1021"/>
      <c r="R43" s="1021"/>
      <c r="S43" s="190"/>
    </row>
    <row r="44" spans="1:19" ht="29.25" customHeight="1">
      <c r="A44" s="189"/>
      <c r="B44" s="1561" t="s">
        <v>871</v>
      </c>
      <c r="C44" s="1021"/>
      <c r="D44" s="1021"/>
      <c r="E44" s="1021"/>
      <c r="F44" s="1021"/>
      <c r="G44" s="1021"/>
      <c r="H44" s="1021"/>
      <c r="I44" s="1021"/>
      <c r="J44" s="1021"/>
      <c r="K44" s="1021"/>
      <c r="L44" s="1021"/>
      <c r="M44" s="1021"/>
      <c r="N44" s="1021"/>
      <c r="O44" s="1021"/>
      <c r="P44" s="1021"/>
      <c r="Q44" s="1021"/>
      <c r="R44" s="1021"/>
      <c r="S44" s="190"/>
    </row>
    <row r="45" spans="1:19" ht="37.25" customHeight="1">
      <c r="A45" s="138"/>
      <c r="B45" s="1564" t="s">
        <v>872</v>
      </c>
      <c r="C45" s="961"/>
      <c r="D45" s="961"/>
      <c r="E45" s="961"/>
      <c r="F45" s="961"/>
      <c r="G45" s="961"/>
      <c r="H45" s="961"/>
      <c r="I45" s="961"/>
      <c r="J45" s="961"/>
      <c r="K45" s="961"/>
      <c r="L45" s="961"/>
      <c r="M45" s="961"/>
      <c r="N45" s="961"/>
      <c r="O45" s="961"/>
      <c r="P45" s="961"/>
      <c r="Q45" s="961"/>
      <c r="R45" s="961"/>
      <c r="S45" s="139"/>
    </row>
    <row r="46" spans="1:19" ht="12.75" customHeight="1">
      <c r="A46" s="1704" t="s">
        <v>873</v>
      </c>
      <c r="B46" s="1704"/>
      <c r="C46" s="1704"/>
      <c r="D46" s="1704"/>
      <c r="E46" s="1704"/>
      <c r="F46" s="1704"/>
      <c r="G46" s="1704"/>
      <c r="H46" s="1704"/>
      <c r="I46" s="1704"/>
      <c r="J46" s="1704"/>
      <c r="K46" s="1704"/>
      <c r="L46" s="1704"/>
      <c r="M46" s="1704"/>
      <c r="N46" s="1704"/>
      <c r="O46" s="1704"/>
      <c r="P46" s="1704"/>
      <c r="Q46" s="1704"/>
      <c r="R46" s="1704"/>
      <c r="S46" s="1704"/>
    </row>
    <row r="47" spans="1:19" ht="13"/>
    <row r="48" spans="1:19" ht="13"/>
    <row r="49" ht="13"/>
    <row r="50" ht="13"/>
    <row r="51" ht="13"/>
  </sheetData>
  <mergeCells count="99">
    <mergeCell ref="B45:R45"/>
    <mergeCell ref="A46:S46"/>
    <mergeCell ref="B39:F39"/>
    <mergeCell ref="G39:R39"/>
    <mergeCell ref="B41:R41"/>
    <mergeCell ref="B42:R42"/>
    <mergeCell ref="B43:R43"/>
    <mergeCell ref="B44:R44"/>
    <mergeCell ref="B38:F38"/>
    <mergeCell ref="G38:R38"/>
    <mergeCell ref="B29:B37"/>
    <mergeCell ref="C29:F29"/>
    <mergeCell ref="G29:R29"/>
    <mergeCell ref="C30:F30"/>
    <mergeCell ref="G30:R30"/>
    <mergeCell ref="C35:F37"/>
    <mergeCell ref="G35:J35"/>
    <mergeCell ref="K35:N35"/>
    <mergeCell ref="O35:R35"/>
    <mergeCell ref="G36:J36"/>
    <mergeCell ref="K36:L36"/>
    <mergeCell ref="M36:N36"/>
    <mergeCell ref="P36:R36"/>
    <mergeCell ref="G37:J37"/>
    <mergeCell ref="K37:R37"/>
    <mergeCell ref="C33:F33"/>
    <mergeCell ref="G33:R33"/>
    <mergeCell ref="C34:F34"/>
    <mergeCell ref="G34:J34"/>
    <mergeCell ref="K34:N34"/>
    <mergeCell ref="O34:R34"/>
    <mergeCell ref="B28:F28"/>
    <mergeCell ref="G28:R28"/>
    <mergeCell ref="C31:F31"/>
    <mergeCell ref="G31:R31"/>
    <mergeCell ref="C32:F32"/>
    <mergeCell ref="G32:R32"/>
    <mergeCell ref="G25:I25"/>
    <mergeCell ref="J25:L25"/>
    <mergeCell ref="B27:F27"/>
    <mergeCell ref="G27:L27"/>
    <mergeCell ref="M27:R27"/>
    <mergeCell ref="C26:F26"/>
    <mergeCell ref="G26:I26"/>
    <mergeCell ref="J26:L26"/>
    <mergeCell ref="C25:F25"/>
    <mergeCell ref="B21:F22"/>
    <mergeCell ref="G21:I21"/>
    <mergeCell ref="J21:L21"/>
    <mergeCell ref="H22:I22"/>
    <mergeCell ref="K22:L22"/>
    <mergeCell ref="C23:D24"/>
    <mergeCell ref="E23:F23"/>
    <mergeCell ref="H23:I23"/>
    <mergeCell ref="K23:L23"/>
    <mergeCell ref="E24:F24"/>
    <mergeCell ref="H24:I24"/>
    <mergeCell ref="K24:L24"/>
    <mergeCell ref="B19:C20"/>
    <mergeCell ref="D19:E19"/>
    <mergeCell ref="F19:J19"/>
    <mergeCell ref="K19:L20"/>
    <mergeCell ref="M19:R19"/>
    <mergeCell ref="D20:E20"/>
    <mergeCell ref="F20:J20"/>
    <mergeCell ref="M20:R20"/>
    <mergeCell ref="B18:J18"/>
    <mergeCell ref="K18:R18"/>
    <mergeCell ref="B12:B17"/>
    <mergeCell ref="C12:D12"/>
    <mergeCell ref="E12:H12"/>
    <mergeCell ref="I12:J14"/>
    <mergeCell ref="K12:R12"/>
    <mergeCell ref="C13:D14"/>
    <mergeCell ref="E13:H14"/>
    <mergeCell ref="K13:R14"/>
    <mergeCell ref="C15:F17"/>
    <mergeCell ref="G15:I15"/>
    <mergeCell ref="N11:R11"/>
    <mergeCell ref="J15:R15"/>
    <mergeCell ref="G16:I17"/>
    <mergeCell ref="J16:R16"/>
    <mergeCell ref="J17:R17"/>
    <mergeCell ref="L4:M4"/>
    <mergeCell ref="N4:R4"/>
    <mergeCell ref="D5:G5"/>
    <mergeCell ref="B6:B11"/>
    <mergeCell ref="C6:D6"/>
    <mergeCell ref="E6:R6"/>
    <mergeCell ref="C7:D7"/>
    <mergeCell ref="E7:R7"/>
    <mergeCell ref="C8:D10"/>
    <mergeCell ref="E8:R8"/>
    <mergeCell ref="E9:R9"/>
    <mergeCell ref="E10:R10"/>
    <mergeCell ref="C11:D11"/>
    <mergeCell ref="E11:F11"/>
    <mergeCell ref="G11:K11"/>
    <mergeCell ref="L11:M11"/>
  </mergeCells>
  <phoneticPr fontId="6"/>
  <conditionalFormatting sqref="D5">
    <cfRule type="containsText" dxfId="1" priority="1" stopIfTrue="1" operator="containsText" text="選択してください。">
      <formula>NOT(ISERROR(SEARCH("選択してください。",D5)))</formula>
    </cfRule>
    <cfRule type="containsText" dxfId="0" priority="2" stopIfTrue="1" operator="containsText" text="選択してください。">
      <formula>NOT(ISERROR(SEARCH("選択してください。",D5)))</formula>
    </cfRule>
  </conditionalFormatting>
  <dataValidations count="2">
    <dataValidation type="list" allowBlank="1" showInputMessage="1" showErrorMessage="1" sqref="G38:R38" xr:uid="{00000000-0002-0000-0800-000000000000}">
      <formula1>"選択下さい,有,無"</formula1>
    </dataValidation>
    <dataValidation type="list" allowBlank="1" showInputMessage="1" showErrorMessage="1" sqref="K35:N35" xr:uid="{00000000-0002-0000-0800-000001000000}">
      <formula1>"選択下さい,している,していない"</formula1>
    </dataValidation>
  </dataValidations>
  <printOptions horizontalCentered="1"/>
  <pageMargins left="0.19685039370078741" right="0.19685039370078741" top="0.86614173228346458" bottom="0.27559055118110237" header="0.51181102362204722" footer="0.19685039370078741"/>
  <pageSetup paperSize="9" scale="105" orientation="portrait" r:id="rId1"/>
  <headerFooter alignWithMargins="0">
    <oddHeader>&amp;R&amp;A</oddHeader>
    <oddFooter>&amp;RR5.11月版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I63"/>
  <sheetViews>
    <sheetView showGridLines="0" view="pageBreakPreview" zoomScaleNormal="100" zoomScaleSheetLayoutView="100" workbookViewId="0">
      <selection activeCell="D2" sqref="D2"/>
    </sheetView>
  </sheetViews>
  <sheetFormatPr defaultColWidth="4.81640625" defaultRowHeight="12.75" customHeight="1"/>
  <cols>
    <col min="1" max="1" width="4.6328125" style="223" customWidth="1"/>
    <col min="2" max="2" width="1.1796875" style="223" customWidth="1"/>
    <col min="3" max="15" width="4.36328125" style="223" customWidth="1"/>
    <col min="16" max="17" width="5.26953125" style="223" customWidth="1"/>
    <col min="18" max="22" width="4.36328125" style="223" customWidth="1"/>
    <col min="23" max="23" width="1.1796875" style="223" customWidth="1"/>
    <col min="24" max="35" width="4.81640625" style="223"/>
    <col min="36" max="16384" width="4.81640625" style="12"/>
  </cols>
  <sheetData>
    <row r="2" spans="1:35" ht="15" customHeight="1">
      <c r="B2" s="223" t="s">
        <v>574</v>
      </c>
    </row>
    <row r="3" spans="1:35" ht="23.25" customHeight="1">
      <c r="B3" s="224"/>
      <c r="C3" s="225" t="s">
        <v>575</v>
      </c>
      <c r="D3" s="225"/>
      <c r="E3" s="225"/>
      <c r="F3" s="225"/>
      <c r="G3" s="225"/>
      <c r="H3" s="225"/>
      <c r="I3" s="225"/>
      <c r="J3" s="225"/>
      <c r="K3" s="225"/>
      <c r="L3" s="225"/>
      <c r="M3" s="225"/>
      <c r="N3" s="225"/>
      <c r="O3" s="225"/>
      <c r="P3" s="225"/>
      <c r="Q3" s="225"/>
      <c r="R3" s="225"/>
      <c r="S3" s="225"/>
      <c r="T3" s="225"/>
      <c r="U3" s="225"/>
      <c r="V3" s="225"/>
      <c r="W3" s="226"/>
    </row>
    <row r="4" spans="1:35" ht="13.5" customHeight="1">
      <c r="B4" s="227"/>
      <c r="G4" s="228" t="s">
        <v>411</v>
      </c>
      <c r="W4" s="229"/>
    </row>
    <row r="5" spans="1:35" s="13" customFormat="1" ht="13.5" customHeight="1">
      <c r="A5" s="230"/>
      <c r="B5" s="231"/>
      <c r="C5" s="230"/>
      <c r="D5" s="230"/>
      <c r="E5" s="230"/>
      <c r="F5" s="230"/>
      <c r="G5" s="228" t="s">
        <v>576</v>
      </c>
      <c r="H5" s="230"/>
      <c r="I5" s="230"/>
      <c r="J5" s="230"/>
      <c r="K5" s="230"/>
      <c r="L5" s="230"/>
      <c r="M5" s="230"/>
      <c r="N5" s="230"/>
      <c r="O5" s="230"/>
      <c r="P5" s="230"/>
      <c r="Q5" s="230"/>
      <c r="R5" s="230"/>
      <c r="S5" s="230"/>
      <c r="T5" s="230"/>
      <c r="U5" s="230"/>
      <c r="V5" s="230"/>
      <c r="W5" s="232"/>
      <c r="X5" s="230"/>
      <c r="Y5" s="230"/>
      <c r="Z5" s="230"/>
      <c r="AA5" s="230"/>
      <c r="AB5" s="230"/>
      <c r="AC5" s="230"/>
      <c r="AD5" s="230"/>
      <c r="AE5" s="230"/>
      <c r="AF5" s="230"/>
      <c r="AG5" s="230"/>
      <c r="AH5" s="230"/>
      <c r="AI5" s="230"/>
    </row>
    <row r="6" spans="1:35" ht="13.5" customHeight="1" thickBot="1">
      <c r="B6" s="227"/>
      <c r="P6" s="1857" t="s">
        <v>412</v>
      </c>
      <c r="Q6" s="1857"/>
      <c r="R6" s="1857"/>
      <c r="S6" s="1857"/>
      <c r="T6" s="1857"/>
      <c r="U6" s="1857"/>
      <c r="V6" s="1857"/>
      <c r="W6" s="229"/>
    </row>
    <row r="7" spans="1:35" ht="13.5" customHeight="1" thickBot="1">
      <c r="B7" s="227"/>
      <c r="P7" s="1858" t="s">
        <v>266</v>
      </c>
      <c r="Q7" s="1859"/>
      <c r="R7" s="1860"/>
      <c r="S7" s="1860"/>
      <c r="T7" s="1860"/>
      <c r="U7" s="1860"/>
      <c r="V7" s="1861"/>
      <c r="W7" s="229"/>
    </row>
    <row r="8" spans="1:35" ht="13.5" customHeight="1" thickBot="1">
      <c r="B8" s="227"/>
      <c r="W8" s="229"/>
    </row>
    <row r="9" spans="1:35" ht="13.5" customHeight="1">
      <c r="B9" s="227"/>
      <c r="C9" s="1862" t="s">
        <v>334</v>
      </c>
      <c r="D9" s="1864" t="s">
        <v>577</v>
      </c>
      <c r="E9" s="1864"/>
      <c r="F9" s="1865" t="str">
        <f>TEXT(基本情報入力シート!L41,"#")</f>
        <v/>
      </c>
      <c r="G9" s="1866"/>
      <c r="H9" s="1866"/>
      <c r="I9" s="1866"/>
      <c r="J9" s="1866"/>
      <c r="K9" s="1866"/>
      <c r="L9" s="1866"/>
      <c r="M9" s="1866"/>
      <c r="N9" s="1866"/>
      <c r="O9" s="1866"/>
      <c r="P9" s="1866"/>
      <c r="Q9" s="1866"/>
      <c r="R9" s="1866"/>
      <c r="S9" s="1866"/>
      <c r="T9" s="1866"/>
      <c r="U9" s="1866"/>
      <c r="V9" s="1867"/>
      <c r="W9" s="229"/>
    </row>
    <row r="10" spans="1:35" ht="13.5" customHeight="1">
      <c r="B10" s="227"/>
      <c r="C10" s="1776"/>
      <c r="D10" s="1837" t="s">
        <v>269</v>
      </c>
      <c r="E10" s="1779"/>
      <c r="F10" s="1868" t="str">
        <f>TEXT(基本情報入力シート!L42,"#")</f>
        <v/>
      </c>
      <c r="G10" s="1869"/>
      <c r="H10" s="1869"/>
      <c r="I10" s="1869"/>
      <c r="J10" s="1869"/>
      <c r="K10" s="1869"/>
      <c r="L10" s="1869"/>
      <c r="M10" s="1869"/>
      <c r="N10" s="1869"/>
      <c r="O10" s="1869"/>
      <c r="P10" s="1869"/>
      <c r="Q10" s="1869"/>
      <c r="R10" s="1869"/>
      <c r="S10" s="1869"/>
      <c r="T10" s="1869"/>
      <c r="U10" s="1869"/>
      <c r="V10" s="1870"/>
      <c r="W10" s="229"/>
    </row>
    <row r="11" spans="1:35" ht="13.5" customHeight="1">
      <c r="B11" s="227"/>
      <c r="C11" s="1776"/>
      <c r="D11" s="1782" t="s">
        <v>250</v>
      </c>
      <c r="E11" s="1790"/>
      <c r="F11" s="1882" t="str">
        <f>第1号様式!H35</f>
        <v>（郵便番号　　　　　－　　　　　）</v>
      </c>
      <c r="G11" s="1883"/>
      <c r="H11" s="1883"/>
      <c r="I11" s="1883"/>
      <c r="J11" s="1883"/>
      <c r="K11" s="1883"/>
      <c r="L11" s="1883"/>
      <c r="M11" s="1883"/>
      <c r="N11" s="1883"/>
      <c r="O11" s="1883"/>
      <c r="P11" s="1883"/>
      <c r="Q11" s="1883"/>
      <c r="R11" s="1883"/>
      <c r="S11" s="1883"/>
      <c r="T11" s="1883"/>
      <c r="U11" s="1883"/>
      <c r="V11" s="1884"/>
      <c r="W11" s="229"/>
    </row>
    <row r="12" spans="1:35" ht="13.5" customHeight="1">
      <c r="B12" s="227"/>
      <c r="C12" s="1776"/>
      <c r="D12" s="1827"/>
      <c r="E12" s="1844"/>
      <c r="F12" s="1879" t="str">
        <f>第1号様式!H36</f>
        <v>　　　　　　　都道　　　　　　　郡・市　　　　　　　町・村</v>
      </c>
      <c r="G12" s="1880"/>
      <c r="H12" s="1880"/>
      <c r="I12" s="1880"/>
      <c r="J12" s="1880"/>
      <c r="K12" s="1880"/>
      <c r="L12" s="1880"/>
      <c r="M12" s="1880"/>
      <c r="N12" s="1880"/>
      <c r="O12" s="1880"/>
      <c r="P12" s="1880"/>
      <c r="Q12" s="1880"/>
      <c r="R12" s="1880"/>
      <c r="S12" s="1880"/>
      <c r="T12" s="1880"/>
      <c r="U12" s="1880"/>
      <c r="V12" s="1881"/>
      <c r="W12" s="229"/>
    </row>
    <row r="13" spans="1:35" ht="13.5" customHeight="1">
      <c r="B13" s="227"/>
      <c r="C13" s="1776"/>
      <c r="D13" s="1829"/>
      <c r="E13" s="1792"/>
      <c r="F13" s="1876" t="str">
        <f>第1号様式!H37</f>
        <v>　　　　　　　府県　　　　　　　区</v>
      </c>
      <c r="G13" s="1877"/>
      <c r="H13" s="1877"/>
      <c r="I13" s="1877"/>
      <c r="J13" s="1877"/>
      <c r="K13" s="1877"/>
      <c r="L13" s="1877"/>
      <c r="M13" s="1877"/>
      <c r="N13" s="1877"/>
      <c r="O13" s="1877"/>
      <c r="P13" s="1877"/>
      <c r="Q13" s="1877"/>
      <c r="R13" s="1877"/>
      <c r="S13" s="1877"/>
      <c r="T13" s="1877"/>
      <c r="U13" s="1877"/>
      <c r="V13" s="1878"/>
      <c r="W13" s="229"/>
    </row>
    <row r="14" spans="1:35" ht="13.5" customHeight="1">
      <c r="B14" s="227"/>
      <c r="C14" s="1863"/>
      <c r="D14" s="1837" t="s">
        <v>270</v>
      </c>
      <c r="E14" s="1779"/>
      <c r="F14" s="1871" t="s">
        <v>251</v>
      </c>
      <c r="G14" s="1871"/>
      <c r="H14" s="1872" t="str">
        <f>TEXT(基本情報入力シート!L52,"#")</f>
        <v/>
      </c>
      <c r="I14" s="1873"/>
      <c r="J14" s="1873"/>
      <c r="K14" s="1873"/>
      <c r="L14" s="1873"/>
      <c r="M14" s="1873"/>
      <c r="N14" s="1873"/>
      <c r="O14" s="1874"/>
      <c r="P14" s="1871" t="s">
        <v>252</v>
      </c>
      <c r="Q14" s="1871"/>
      <c r="R14" s="1871" t="str">
        <f>TEXT(基本情報入力シート!L53,"#")</f>
        <v/>
      </c>
      <c r="S14" s="1871"/>
      <c r="T14" s="1871"/>
      <c r="U14" s="1871"/>
      <c r="V14" s="1875"/>
      <c r="W14" s="229"/>
    </row>
    <row r="15" spans="1:35" ht="13.5" customHeight="1">
      <c r="B15" s="227"/>
      <c r="C15" s="235" t="s">
        <v>413</v>
      </c>
      <c r="U15" s="236"/>
      <c r="V15" s="237"/>
      <c r="W15" s="229"/>
    </row>
    <row r="16" spans="1:35" ht="13.5" customHeight="1">
      <c r="B16" s="227"/>
      <c r="C16" s="1834" t="s">
        <v>414</v>
      </c>
      <c r="D16" s="1837" t="s">
        <v>577</v>
      </c>
      <c r="E16" s="1779"/>
      <c r="F16" s="1851"/>
      <c r="G16" s="1852"/>
      <c r="H16" s="1852"/>
      <c r="I16" s="1852"/>
      <c r="J16" s="1852"/>
      <c r="K16" s="1852"/>
      <c r="L16" s="1852"/>
      <c r="M16" s="1852"/>
      <c r="N16" s="1852"/>
      <c r="O16" s="1852"/>
      <c r="P16" s="1852"/>
      <c r="Q16" s="1852"/>
      <c r="R16" s="1852"/>
      <c r="S16" s="1852"/>
      <c r="T16" s="1852"/>
      <c r="U16" s="1852"/>
      <c r="V16" s="1853"/>
      <c r="W16" s="229"/>
    </row>
    <row r="17" spans="2:23" ht="13.5" customHeight="1">
      <c r="B17" s="227"/>
      <c r="C17" s="1835"/>
      <c r="D17" s="1837" t="s">
        <v>269</v>
      </c>
      <c r="E17" s="1779"/>
      <c r="F17" s="1854"/>
      <c r="G17" s="1855"/>
      <c r="H17" s="1855"/>
      <c r="I17" s="1855"/>
      <c r="J17" s="1855"/>
      <c r="K17" s="1855"/>
      <c r="L17" s="1855"/>
      <c r="M17" s="1855"/>
      <c r="N17" s="1855"/>
      <c r="O17" s="1855"/>
      <c r="P17" s="1855"/>
      <c r="Q17" s="1855"/>
      <c r="R17" s="1855"/>
      <c r="S17" s="1855"/>
      <c r="T17" s="1855"/>
      <c r="U17" s="1855"/>
      <c r="V17" s="1856"/>
      <c r="W17" s="229"/>
    </row>
    <row r="18" spans="2:23" ht="13.5" customHeight="1">
      <c r="B18" s="227"/>
      <c r="C18" s="1835"/>
      <c r="D18" s="1782" t="s">
        <v>250</v>
      </c>
      <c r="E18" s="1790"/>
      <c r="F18" s="238" t="s">
        <v>578</v>
      </c>
      <c r="G18" s="239"/>
      <c r="H18" s="239"/>
      <c r="I18" s="239"/>
      <c r="J18" s="239"/>
      <c r="K18" s="239"/>
      <c r="L18" s="239"/>
      <c r="M18" s="239"/>
      <c r="N18" s="239"/>
      <c r="O18" s="239"/>
      <c r="P18" s="239"/>
      <c r="Q18" s="239"/>
      <c r="R18" s="239"/>
      <c r="S18" s="239"/>
      <c r="T18" s="239"/>
      <c r="U18" s="239"/>
      <c r="V18" s="240"/>
      <c r="W18" s="229"/>
    </row>
    <row r="19" spans="2:23" ht="13.5" customHeight="1">
      <c r="B19" s="227"/>
      <c r="C19" s="1835"/>
      <c r="D19" s="1827"/>
      <c r="E19" s="1844"/>
      <c r="F19" s="241"/>
      <c r="G19" s="242"/>
      <c r="H19" s="243"/>
      <c r="I19" s="242"/>
      <c r="J19" s="242"/>
      <c r="K19" s="242"/>
      <c r="L19" s="242"/>
      <c r="M19" s="1845"/>
      <c r="N19" s="1845"/>
      <c r="O19" s="242"/>
      <c r="P19" s="242"/>
      <c r="Q19" s="242"/>
      <c r="R19" s="242"/>
      <c r="S19" s="242"/>
      <c r="T19" s="242"/>
      <c r="U19" s="242"/>
      <c r="V19" s="244"/>
      <c r="W19" s="229"/>
    </row>
    <row r="20" spans="2:23" ht="13.5" customHeight="1">
      <c r="B20" s="227"/>
      <c r="C20" s="1835"/>
      <c r="D20" s="1829"/>
      <c r="E20" s="1792"/>
      <c r="F20" s="245"/>
      <c r="G20" s="246"/>
      <c r="H20" s="246"/>
      <c r="I20" s="246"/>
      <c r="J20" s="246"/>
      <c r="K20" s="246"/>
      <c r="L20" s="246"/>
      <c r="M20" s="246"/>
      <c r="N20" s="246"/>
      <c r="O20" s="246"/>
      <c r="P20" s="246"/>
      <c r="Q20" s="246"/>
      <c r="R20" s="246"/>
      <c r="S20" s="246"/>
      <c r="T20" s="246"/>
      <c r="U20" s="246"/>
      <c r="V20" s="247"/>
      <c r="W20" s="229"/>
    </row>
    <row r="21" spans="2:23" ht="13.5" customHeight="1">
      <c r="B21" s="227"/>
      <c r="C21" s="1836"/>
      <c r="D21" s="1837" t="s">
        <v>270</v>
      </c>
      <c r="E21" s="1779"/>
      <c r="F21" s="1846" t="s">
        <v>251</v>
      </c>
      <c r="G21" s="1846"/>
      <c r="H21" s="1847"/>
      <c r="I21" s="1848"/>
      <c r="J21" s="1848"/>
      <c r="K21" s="1848"/>
      <c r="L21" s="1848"/>
      <c r="M21" s="1848"/>
      <c r="N21" s="1848"/>
      <c r="O21" s="1849"/>
      <c r="P21" s="1846" t="s">
        <v>252</v>
      </c>
      <c r="Q21" s="1846"/>
      <c r="R21" s="1846"/>
      <c r="S21" s="1846"/>
      <c r="T21" s="1846"/>
      <c r="U21" s="1846"/>
      <c r="V21" s="1850"/>
      <c r="W21" s="229"/>
    </row>
    <row r="22" spans="2:23" ht="13.5" customHeight="1">
      <c r="B22" s="227"/>
      <c r="C22" s="1834" t="s">
        <v>415</v>
      </c>
      <c r="D22" s="1837" t="s">
        <v>577</v>
      </c>
      <c r="E22" s="1779"/>
      <c r="F22" s="1851"/>
      <c r="G22" s="1852"/>
      <c r="H22" s="1852"/>
      <c r="I22" s="1852"/>
      <c r="J22" s="1852"/>
      <c r="K22" s="1852"/>
      <c r="L22" s="1852"/>
      <c r="M22" s="1852"/>
      <c r="N22" s="1852"/>
      <c r="O22" s="1852"/>
      <c r="P22" s="1852"/>
      <c r="Q22" s="1852"/>
      <c r="R22" s="1852"/>
      <c r="S22" s="1852"/>
      <c r="T22" s="1852"/>
      <c r="U22" s="1852"/>
      <c r="V22" s="1853"/>
      <c r="W22" s="229"/>
    </row>
    <row r="23" spans="2:23" ht="13.5" customHeight="1">
      <c r="B23" s="227"/>
      <c r="C23" s="1835"/>
      <c r="D23" s="1837" t="s">
        <v>269</v>
      </c>
      <c r="E23" s="1779"/>
      <c r="F23" s="1854"/>
      <c r="G23" s="1855"/>
      <c r="H23" s="1855"/>
      <c r="I23" s="1855"/>
      <c r="J23" s="1855"/>
      <c r="K23" s="1855"/>
      <c r="L23" s="1855"/>
      <c r="M23" s="1855"/>
      <c r="N23" s="1855"/>
      <c r="O23" s="1855"/>
      <c r="P23" s="1855"/>
      <c r="Q23" s="1855"/>
      <c r="R23" s="1855"/>
      <c r="S23" s="1855"/>
      <c r="T23" s="1855"/>
      <c r="U23" s="1855"/>
      <c r="V23" s="1856"/>
      <c r="W23" s="229"/>
    </row>
    <row r="24" spans="2:23" ht="13.5" customHeight="1">
      <c r="B24" s="227"/>
      <c r="C24" s="1835"/>
      <c r="D24" s="1782" t="s">
        <v>250</v>
      </c>
      <c r="E24" s="1790"/>
      <c r="F24" s="238" t="s">
        <v>578</v>
      </c>
      <c r="G24" s="239"/>
      <c r="H24" s="239"/>
      <c r="I24" s="239"/>
      <c r="J24" s="239"/>
      <c r="K24" s="239"/>
      <c r="L24" s="239"/>
      <c r="M24" s="239"/>
      <c r="N24" s="239"/>
      <c r="O24" s="239"/>
      <c r="P24" s="239"/>
      <c r="Q24" s="239"/>
      <c r="R24" s="239"/>
      <c r="S24" s="239"/>
      <c r="T24" s="239"/>
      <c r="U24" s="239"/>
      <c r="V24" s="240"/>
      <c r="W24" s="229"/>
    </row>
    <row r="25" spans="2:23" ht="13.5" customHeight="1">
      <c r="B25" s="227"/>
      <c r="C25" s="1835"/>
      <c r="D25" s="1827"/>
      <c r="E25" s="1844"/>
      <c r="F25" s="241"/>
      <c r="G25" s="242"/>
      <c r="H25" s="243"/>
      <c r="I25" s="242"/>
      <c r="J25" s="242"/>
      <c r="K25" s="242"/>
      <c r="L25" s="242"/>
      <c r="M25" s="1845"/>
      <c r="N25" s="1845"/>
      <c r="O25" s="242"/>
      <c r="P25" s="242"/>
      <c r="Q25" s="242"/>
      <c r="R25" s="242"/>
      <c r="S25" s="242"/>
      <c r="T25" s="242"/>
      <c r="U25" s="242"/>
      <c r="V25" s="244"/>
      <c r="W25" s="229"/>
    </row>
    <row r="26" spans="2:23" ht="13.5" customHeight="1">
      <c r="B26" s="227"/>
      <c r="C26" s="1835"/>
      <c r="D26" s="1829"/>
      <c r="E26" s="1792"/>
      <c r="F26" s="245"/>
      <c r="G26" s="246"/>
      <c r="H26" s="246"/>
      <c r="I26" s="246"/>
      <c r="J26" s="246"/>
      <c r="K26" s="246"/>
      <c r="L26" s="246"/>
      <c r="M26" s="246"/>
      <c r="N26" s="246"/>
      <c r="O26" s="246"/>
      <c r="P26" s="246"/>
      <c r="Q26" s="246"/>
      <c r="R26" s="246"/>
      <c r="S26" s="246"/>
      <c r="T26" s="246"/>
      <c r="U26" s="246"/>
      <c r="V26" s="247"/>
      <c r="W26" s="229"/>
    </row>
    <row r="27" spans="2:23" ht="13.5" customHeight="1">
      <c r="B27" s="227"/>
      <c r="C27" s="1836"/>
      <c r="D27" s="1837" t="s">
        <v>270</v>
      </c>
      <c r="E27" s="1779"/>
      <c r="F27" s="1846" t="s">
        <v>251</v>
      </c>
      <c r="G27" s="1846"/>
      <c r="H27" s="1847"/>
      <c r="I27" s="1848"/>
      <c r="J27" s="1848"/>
      <c r="K27" s="1848"/>
      <c r="L27" s="1848"/>
      <c r="M27" s="1848"/>
      <c r="N27" s="1848"/>
      <c r="O27" s="1849"/>
      <c r="P27" s="1846" t="s">
        <v>252</v>
      </c>
      <c r="Q27" s="1846"/>
      <c r="R27" s="1846"/>
      <c r="S27" s="1846"/>
      <c r="T27" s="1846"/>
      <c r="U27" s="1846"/>
      <c r="V27" s="1850"/>
      <c r="W27" s="229"/>
    </row>
    <row r="28" spans="2:23" ht="13.5" customHeight="1">
      <c r="B28" s="227"/>
      <c r="C28" s="1834" t="s">
        <v>416</v>
      </c>
      <c r="D28" s="1837" t="s">
        <v>577</v>
      </c>
      <c r="E28" s="1779"/>
      <c r="F28" s="1838"/>
      <c r="G28" s="1839"/>
      <c r="H28" s="1839"/>
      <c r="I28" s="1839"/>
      <c r="J28" s="1839"/>
      <c r="K28" s="1839"/>
      <c r="L28" s="1839"/>
      <c r="M28" s="1839"/>
      <c r="N28" s="1839"/>
      <c r="O28" s="1839"/>
      <c r="P28" s="1839"/>
      <c r="Q28" s="1839"/>
      <c r="R28" s="1839"/>
      <c r="S28" s="1839"/>
      <c r="T28" s="1839"/>
      <c r="U28" s="1839"/>
      <c r="V28" s="1840"/>
      <c r="W28" s="229"/>
    </row>
    <row r="29" spans="2:23" ht="13.5" customHeight="1">
      <c r="B29" s="227"/>
      <c r="C29" s="1835"/>
      <c r="D29" s="1837" t="s">
        <v>269</v>
      </c>
      <c r="E29" s="1779"/>
      <c r="F29" s="1841"/>
      <c r="G29" s="1842"/>
      <c r="H29" s="1842"/>
      <c r="I29" s="1842"/>
      <c r="J29" s="1842"/>
      <c r="K29" s="1842"/>
      <c r="L29" s="1842"/>
      <c r="M29" s="1842"/>
      <c r="N29" s="1842"/>
      <c r="O29" s="1842"/>
      <c r="P29" s="1842"/>
      <c r="Q29" s="1842"/>
      <c r="R29" s="1842"/>
      <c r="S29" s="1842"/>
      <c r="T29" s="1842"/>
      <c r="U29" s="1842"/>
      <c r="V29" s="1843"/>
      <c r="W29" s="229"/>
    </row>
    <row r="30" spans="2:23" ht="13.5" customHeight="1">
      <c r="B30" s="227"/>
      <c r="C30" s="1835"/>
      <c r="D30" s="1782" t="s">
        <v>250</v>
      </c>
      <c r="E30" s="1790"/>
      <c r="F30" s="238" t="s">
        <v>79</v>
      </c>
      <c r="G30" s="239"/>
      <c r="H30" s="239"/>
      <c r="I30" s="239"/>
      <c r="J30" s="239"/>
      <c r="K30" s="239"/>
      <c r="L30" s="239"/>
      <c r="M30" s="239"/>
      <c r="N30" s="239"/>
      <c r="O30" s="239"/>
      <c r="P30" s="239"/>
      <c r="Q30" s="239"/>
      <c r="R30" s="239"/>
      <c r="S30" s="239"/>
      <c r="T30" s="239"/>
      <c r="U30" s="239"/>
      <c r="V30" s="240"/>
      <c r="W30" s="229"/>
    </row>
    <row r="31" spans="2:23" ht="13.5" customHeight="1">
      <c r="B31" s="227"/>
      <c r="C31" s="1835"/>
      <c r="D31" s="1827"/>
      <c r="E31" s="1844"/>
      <c r="F31" s="241"/>
      <c r="G31" s="242"/>
      <c r="H31" s="243"/>
      <c r="I31" s="242"/>
      <c r="J31" s="242"/>
      <c r="K31" s="242"/>
      <c r="L31" s="242"/>
      <c r="M31" s="1845"/>
      <c r="N31" s="1845"/>
      <c r="O31" s="242"/>
      <c r="P31" s="242"/>
      <c r="Q31" s="242"/>
      <c r="R31" s="242"/>
      <c r="S31" s="242"/>
      <c r="T31" s="242"/>
      <c r="U31" s="242"/>
      <c r="V31" s="244"/>
      <c r="W31" s="229"/>
    </row>
    <row r="32" spans="2:23" ht="13.5" customHeight="1">
      <c r="B32" s="227"/>
      <c r="C32" s="1835"/>
      <c r="D32" s="1829"/>
      <c r="E32" s="1792"/>
      <c r="F32" s="245"/>
      <c r="G32" s="246"/>
      <c r="H32" s="246"/>
      <c r="I32" s="246"/>
      <c r="J32" s="246"/>
      <c r="K32" s="246"/>
      <c r="L32" s="246"/>
      <c r="M32" s="246"/>
      <c r="N32" s="246"/>
      <c r="O32" s="246"/>
      <c r="P32" s="246"/>
      <c r="Q32" s="246"/>
      <c r="R32" s="246"/>
      <c r="S32" s="246"/>
      <c r="T32" s="246"/>
      <c r="U32" s="246"/>
      <c r="V32" s="247"/>
      <c r="W32" s="229"/>
    </row>
    <row r="33" spans="1:35" ht="13.5" customHeight="1">
      <c r="B33" s="227"/>
      <c r="C33" s="1836"/>
      <c r="D33" s="1837" t="s">
        <v>270</v>
      </c>
      <c r="E33" s="1779"/>
      <c r="F33" s="1846" t="s">
        <v>251</v>
      </c>
      <c r="G33" s="1846"/>
      <c r="H33" s="1847"/>
      <c r="I33" s="1848"/>
      <c r="J33" s="1848"/>
      <c r="K33" s="1848"/>
      <c r="L33" s="1848"/>
      <c r="M33" s="1848"/>
      <c r="N33" s="1848"/>
      <c r="O33" s="1849"/>
      <c r="P33" s="1846" t="s">
        <v>252</v>
      </c>
      <c r="Q33" s="1846"/>
      <c r="R33" s="1846"/>
      <c r="S33" s="1846"/>
      <c r="T33" s="1846"/>
      <c r="U33" s="1846"/>
      <c r="V33" s="1850"/>
      <c r="W33" s="229"/>
    </row>
    <row r="34" spans="1:35" ht="13.5" customHeight="1">
      <c r="B34" s="227"/>
      <c r="C34" s="1834" t="s">
        <v>417</v>
      </c>
      <c r="D34" s="1837" t="s">
        <v>577</v>
      </c>
      <c r="E34" s="1779"/>
      <c r="F34" s="1838"/>
      <c r="G34" s="1839"/>
      <c r="H34" s="1839"/>
      <c r="I34" s="1839"/>
      <c r="J34" s="1839"/>
      <c r="K34" s="1839"/>
      <c r="L34" s="1839"/>
      <c r="M34" s="1839"/>
      <c r="N34" s="1839"/>
      <c r="O34" s="1839"/>
      <c r="P34" s="1839"/>
      <c r="Q34" s="1839"/>
      <c r="R34" s="1839"/>
      <c r="S34" s="1839"/>
      <c r="T34" s="1839"/>
      <c r="U34" s="1839"/>
      <c r="V34" s="1840"/>
      <c r="W34" s="229"/>
    </row>
    <row r="35" spans="1:35" ht="13.5" customHeight="1">
      <c r="B35" s="227"/>
      <c r="C35" s="1835"/>
      <c r="D35" s="1837" t="s">
        <v>269</v>
      </c>
      <c r="E35" s="1779"/>
      <c r="F35" s="1841"/>
      <c r="G35" s="1842"/>
      <c r="H35" s="1842"/>
      <c r="I35" s="1842"/>
      <c r="J35" s="1842"/>
      <c r="K35" s="1842"/>
      <c r="L35" s="1842"/>
      <c r="M35" s="1842"/>
      <c r="N35" s="1842"/>
      <c r="O35" s="1842"/>
      <c r="P35" s="1842"/>
      <c r="Q35" s="1842"/>
      <c r="R35" s="1842"/>
      <c r="S35" s="1842"/>
      <c r="T35" s="1842"/>
      <c r="U35" s="1842"/>
      <c r="V35" s="1843"/>
      <c r="W35" s="229"/>
    </row>
    <row r="36" spans="1:35" ht="13.5" customHeight="1">
      <c r="B36" s="227"/>
      <c r="C36" s="1835"/>
      <c r="D36" s="1782" t="s">
        <v>250</v>
      </c>
      <c r="E36" s="1790"/>
      <c r="F36" s="238" t="s">
        <v>79</v>
      </c>
      <c r="G36" s="239"/>
      <c r="H36" s="239"/>
      <c r="I36" s="239"/>
      <c r="J36" s="239"/>
      <c r="K36" s="239"/>
      <c r="L36" s="239"/>
      <c r="M36" s="239"/>
      <c r="N36" s="239"/>
      <c r="O36" s="239"/>
      <c r="P36" s="239"/>
      <c r="Q36" s="239"/>
      <c r="R36" s="239"/>
      <c r="S36" s="239"/>
      <c r="T36" s="239"/>
      <c r="U36" s="239"/>
      <c r="V36" s="240"/>
      <c r="W36" s="229"/>
    </row>
    <row r="37" spans="1:35" ht="13.5" customHeight="1">
      <c r="B37" s="227"/>
      <c r="C37" s="1835"/>
      <c r="D37" s="1827"/>
      <c r="E37" s="1844"/>
      <c r="F37" s="241"/>
      <c r="G37" s="242"/>
      <c r="H37" s="243"/>
      <c r="I37" s="242"/>
      <c r="J37" s="242"/>
      <c r="K37" s="242"/>
      <c r="L37" s="242"/>
      <c r="M37" s="1845"/>
      <c r="N37" s="1845"/>
      <c r="O37" s="242"/>
      <c r="P37" s="242"/>
      <c r="Q37" s="242"/>
      <c r="R37" s="242"/>
      <c r="S37" s="242"/>
      <c r="T37" s="242"/>
      <c r="U37" s="242"/>
      <c r="V37" s="244"/>
      <c r="W37" s="229"/>
    </row>
    <row r="38" spans="1:35" ht="13.5" customHeight="1">
      <c r="B38" s="227"/>
      <c r="C38" s="1835"/>
      <c r="D38" s="1829"/>
      <c r="E38" s="1792"/>
      <c r="F38" s="245"/>
      <c r="G38" s="246"/>
      <c r="H38" s="246"/>
      <c r="I38" s="246"/>
      <c r="J38" s="246"/>
      <c r="K38" s="246"/>
      <c r="L38" s="246"/>
      <c r="M38" s="246"/>
      <c r="N38" s="246"/>
      <c r="O38" s="246"/>
      <c r="P38" s="246"/>
      <c r="Q38" s="246"/>
      <c r="R38" s="246"/>
      <c r="S38" s="246"/>
      <c r="T38" s="246"/>
      <c r="U38" s="246"/>
      <c r="V38" s="247"/>
      <c r="W38" s="229"/>
    </row>
    <row r="39" spans="1:35" ht="13.5" customHeight="1">
      <c r="B39" s="227"/>
      <c r="C39" s="1836"/>
      <c r="D39" s="1837" t="s">
        <v>270</v>
      </c>
      <c r="E39" s="1779"/>
      <c r="F39" s="1846" t="s">
        <v>251</v>
      </c>
      <c r="G39" s="1846"/>
      <c r="H39" s="1847"/>
      <c r="I39" s="1848"/>
      <c r="J39" s="1848"/>
      <c r="K39" s="1848"/>
      <c r="L39" s="1848"/>
      <c r="M39" s="1848"/>
      <c r="N39" s="1848"/>
      <c r="O39" s="1849"/>
      <c r="P39" s="1846" t="s">
        <v>252</v>
      </c>
      <c r="Q39" s="1846"/>
      <c r="R39" s="1846"/>
      <c r="S39" s="1846"/>
      <c r="T39" s="1846"/>
      <c r="U39" s="1846"/>
      <c r="V39" s="1850"/>
      <c r="W39" s="229"/>
    </row>
    <row r="40" spans="1:35" s="14" customFormat="1" ht="13.5" customHeight="1">
      <c r="A40" s="248"/>
      <c r="B40" s="249"/>
      <c r="C40" s="1775" t="s">
        <v>326</v>
      </c>
      <c r="D40" s="1779" t="s">
        <v>577</v>
      </c>
      <c r="E40" s="1779"/>
      <c r="F40" s="1780" t="str">
        <f>TEXT(基本情報入力シート!L55,"#")</f>
        <v/>
      </c>
      <c r="G40" s="1780"/>
      <c r="H40" s="1780"/>
      <c r="I40" s="1780"/>
      <c r="J40" s="1781" t="s">
        <v>253</v>
      </c>
      <c r="K40" s="1782"/>
      <c r="L40" s="1782"/>
      <c r="M40" s="1783"/>
      <c r="N40" s="250" t="str">
        <f>IF(TEXT(基本情報入力シート!L56,"#")="","（郵便番号　　　　　－　　　　　）",CONCATENATE("（郵便番号　",ASC(TEXT(基本情報入力シート!L56,"#")),"）"))</f>
        <v>（郵便番号　　　　　－　　　　　）</v>
      </c>
      <c r="O40" s="251"/>
      <c r="P40" s="251"/>
      <c r="Q40" s="251"/>
      <c r="R40" s="251"/>
      <c r="S40" s="251"/>
      <c r="T40" s="251"/>
      <c r="U40" s="251"/>
      <c r="V40" s="252"/>
      <c r="W40" s="253"/>
      <c r="X40" s="248"/>
      <c r="Y40" s="248"/>
      <c r="Z40" s="248"/>
      <c r="AA40" s="248"/>
      <c r="AB40" s="248"/>
      <c r="AC40" s="248"/>
      <c r="AD40" s="248"/>
      <c r="AE40" s="248"/>
      <c r="AF40" s="248"/>
      <c r="AG40" s="248"/>
      <c r="AH40" s="248"/>
      <c r="AI40" s="248"/>
    </row>
    <row r="41" spans="1:35" s="14" customFormat="1" ht="13.5" customHeight="1">
      <c r="A41" s="248"/>
      <c r="B41" s="249"/>
      <c r="C41" s="1776"/>
      <c r="D41" s="1781" t="s">
        <v>255</v>
      </c>
      <c r="E41" s="1790"/>
      <c r="F41" s="1793" t="str">
        <f>TEXT(基本情報入力シート!L54,"#")</f>
        <v/>
      </c>
      <c r="G41" s="1794"/>
      <c r="H41" s="1794"/>
      <c r="I41" s="1795"/>
      <c r="J41" s="1784"/>
      <c r="K41" s="1785"/>
      <c r="L41" s="1785"/>
      <c r="M41" s="1786"/>
      <c r="N41" s="1826" t="str">
        <f>TEXT(基本情報入力シート!L57,"#")</f>
        <v/>
      </c>
      <c r="O41" s="1827"/>
      <c r="P41" s="1827"/>
      <c r="Q41" s="1827"/>
      <c r="R41" s="1827"/>
      <c r="S41" s="1827"/>
      <c r="T41" s="1827"/>
      <c r="U41" s="1827"/>
      <c r="V41" s="1828"/>
      <c r="W41" s="253"/>
      <c r="X41" s="248"/>
      <c r="Y41" s="248"/>
      <c r="Z41" s="248"/>
      <c r="AA41" s="248"/>
      <c r="AB41" s="248"/>
      <c r="AC41" s="248"/>
      <c r="AD41" s="248"/>
      <c r="AE41" s="248"/>
      <c r="AF41" s="248"/>
      <c r="AG41" s="248"/>
      <c r="AH41" s="248"/>
      <c r="AI41" s="248"/>
    </row>
    <row r="42" spans="1:35" s="14" customFormat="1" ht="13.5" customHeight="1">
      <c r="A42" s="248"/>
      <c r="B42" s="249"/>
      <c r="C42" s="1776"/>
      <c r="D42" s="1791"/>
      <c r="E42" s="1792"/>
      <c r="F42" s="1796"/>
      <c r="G42" s="1797"/>
      <c r="H42" s="1797"/>
      <c r="I42" s="1798"/>
      <c r="J42" s="1787"/>
      <c r="K42" s="1788"/>
      <c r="L42" s="1788"/>
      <c r="M42" s="1789"/>
      <c r="N42" s="1791"/>
      <c r="O42" s="1829"/>
      <c r="P42" s="1829"/>
      <c r="Q42" s="1829"/>
      <c r="R42" s="1829"/>
      <c r="S42" s="1829"/>
      <c r="T42" s="1829"/>
      <c r="U42" s="1829"/>
      <c r="V42" s="1830"/>
      <c r="W42" s="253"/>
      <c r="X42" s="248"/>
      <c r="Y42" s="248"/>
      <c r="Z42" s="248"/>
      <c r="AA42" s="248"/>
      <c r="AB42" s="248"/>
      <c r="AC42" s="248"/>
      <c r="AD42" s="248"/>
      <c r="AE42" s="248"/>
      <c r="AF42" s="248"/>
      <c r="AG42" s="248"/>
      <c r="AH42" s="248"/>
      <c r="AI42" s="248"/>
    </row>
    <row r="43" spans="1:35" s="14" customFormat="1" ht="13.5" customHeight="1">
      <c r="A43" s="248"/>
      <c r="B43" s="249"/>
      <c r="C43" s="1776"/>
      <c r="D43" s="260" t="s">
        <v>579</v>
      </c>
      <c r="E43" s="233"/>
      <c r="F43" s="146"/>
      <c r="G43" s="146"/>
      <c r="H43" s="256"/>
      <c r="I43" s="256"/>
      <c r="J43" s="258"/>
      <c r="K43" s="258"/>
      <c r="L43" s="261"/>
      <c r="M43" s="1831"/>
      <c r="N43" s="1832"/>
      <c r="O43" s="1832"/>
      <c r="P43" s="1832"/>
      <c r="Q43" s="1832"/>
      <c r="R43" s="1832"/>
      <c r="S43" s="1832"/>
      <c r="T43" s="1832"/>
      <c r="U43" s="1832"/>
      <c r="V43" s="1833"/>
      <c r="W43" s="253"/>
      <c r="X43" s="248"/>
      <c r="Y43" s="248"/>
      <c r="Z43" s="248"/>
      <c r="AA43" s="248"/>
      <c r="AB43" s="248"/>
      <c r="AC43" s="248"/>
      <c r="AD43" s="248"/>
      <c r="AE43" s="248"/>
      <c r="AF43" s="248"/>
      <c r="AG43" s="248"/>
      <c r="AH43" s="248"/>
      <c r="AI43" s="248"/>
    </row>
    <row r="44" spans="1:35" s="14" customFormat="1" ht="13.5" customHeight="1">
      <c r="A44" s="248"/>
      <c r="B44" s="249"/>
      <c r="C44" s="1777"/>
      <c r="D44" s="1799" t="s">
        <v>418</v>
      </c>
      <c r="E44" s="1800"/>
      <c r="F44" s="1800"/>
      <c r="G44" s="1801"/>
      <c r="H44" s="1808" t="s">
        <v>327</v>
      </c>
      <c r="I44" s="1809"/>
      <c r="J44" s="1810"/>
      <c r="K44" s="1817"/>
      <c r="L44" s="1818"/>
      <c r="M44" s="1818"/>
      <c r="N44" s="1818"/>
      <c r="O44" s="1818"/>
      <c r="P44" s="1818"/>
      <c r="Q44" s="1818"/>
      <c r="R44" s="1818"/>
      <c r="S44" s="1818"/>
      <c r="T44" s="1818"/>
      <c r="U44" s="1818"/>
      <c r="V44" s="1819"/>
      <c r="W44" s="253"/>
      <c r="X44" s="248"/>
      <c r="Y44" s="248"/>
      <c r="Z44" s="248"/>
      <c r="AA44" s="248"/>
      <c r="AB44" s="248"/>
      <c r="AC44" s="248"/>
      <c r="AD44" s="248"/>
      <c r="AE44" s="248"/>
      <c r="AF44" s="248"/>
      <c r="AG44" s="248"/>
      <c r="AH44" s="248"/>
      <c r="AI44" s="248"/>
    </row>
    <row r="45" spans="1:35" s="14" customFormat="1" ht="13.5" customHeight="1">
      <c r="A45" s="248"/>
      <c r="B45" s="249"/>
      <c r="C45" s="1777"/>
      <c r="D45" s="1802"/>
      <c r="E45" s="1803"/>
      <c r="F45" s="1803"/>
      <c r="G45" s="1804"/>
      <c r="H45" s="1811" t="s">
        <v>419</v>
      </c>
      <c r="I45" s="1812"/>
      <c r="J45" s="1813"/>
      <c r="K45" s="1820"/>
      <c r="L45" s="1821"/>
      <c r="M45" s="1821"/>
      <c r="N45" s="1821"/>
      <c r="O45" s="1821"/>
      <c r="P45" s="1821"/>
      <c r="Q45" s="1821"/>
      <c r="R45" s="1821"/>
      <c r="S45" s="1821"/>
      <c r="T45" s="1821"/>
      <c r="U45" s="1821"/>
      <c r="V45" s="1822"/>
      <c r="W45" s="253"/>
      <c r="X45" s="248"/>
      <c r="Y45" s="248"/>
      <c r="Z45" s="248"/>
      <c r="AA45" s="248"/>
      <c r="AB45" s="248"/>
      <c r="AC45" s="248"/>
      <c r="AD45" s="248"/>
      <c r="AE45" s="248"/>
      <c r="AF45" s="248"/>
      <c r="AG45" s="248"/>
      <c r="AH45" s="248"/>
      <c r="AI45" s="248"/>
    </row>
    <row r="46" spans="1:35" s="14" customFormat="1" ht="13.5" customHeight="1">
      <c r="A46" s="248"/>
      <c r="B46" s="249"/>
      <c r="C46" s="1778"/>
      <c r="D46" s="1805"/>
      <c r="E46" s="1806"/>
      <c r="F46" s="1806"/>
      <c r="G46" s="1807"/>
      <c r="H46" s="1814"/>
      <c r="I46" s="1815"/>
      <c r="J46" s="1816"/>
      <c r="K46" s="1823"/>
      <c r="L46" s="1824"/>
      <c r="M46" s="1824"/>
      <c r="N46" s="1824"/>
      <c r="O46" s="1824"/>
      <c r="P46" s="1824"/>
      <c r="Q46" s="1824"/>
      <c r="R46" s="1824"/>
      <c r="S46" s="1824"/>
      <c r="T46" s="1824"/>
      <c r="U46" s="1824"/>
      <c r="V46" s="1825"/>
      <c r="W46" s="253"/>
      <c r="X46" s="248"/>
      <c r="Y46" s="248"/>
      <c r="Z46" s="248"/>
      <c r="AA46" s="248"/>
      <c r="AB46" s="248"/>
      <c r="AC46" s="248"/>
      <c r="AD46" s="248"/>
      <c r="AE46" s="248"/>
      <c r="AF46" s="248"/>
      <c r="AG46" s="248"/>
      <c r="AH46" s="248"/>
      <c r="AI46" s="248"/>
    </row>
    <row r="47" spans="1:35" s="17" customFormat="1" ht="13.5" customHeight="1">
      <c r="A47" s="262"/>
      <c r="B47" s="263"/>
      <c r="C47" s="1757" t="s">
        <v>420</v>
      </c>
      <c r="D47" s="1758"/>
      <c r="E47" s="1763" t="s">
        <v>421</v>
      </c>
      <c r="F47" s="1726"/>
      <c r="G47" s="1724" t="s">
        <v>422</v>
      </c>
      <c r="H47" s="1724"/>
      <c r="I47" s="1765" t="s">
        <v>423</v>
      </c>
      <c r="J47" s="1766"/>
      <c r="K47" s="1724" t="s">
        <v>424</v>
      </c>
      <c r="L47" s="1724"/>
      <c r="M47" s="1763"/>
      <c r="N47" s="1741"/>
      <c r="O47" s="1741"/>
      <c r="P47" s="1741"/>
      <c r="Q47" s="1741"/>
      <c r="R47" s="1741"/>
      <c r="S47" s="1741"/>
      <c r="T47" s="1741"/>
      <c r="U47" s="1741"/>
      <c r="V47" s="1769"/>
      <c r="W47" s="264"/>
      <c r="X47" s="262"/>
      <c r="Y47" s="262"/>
      <c r="Z47" s="262"/>
      <c r="AA47" s="262"/>
      <c r="AB47" s="262"/>
      <c r="AC47" s="262"/>
      <c r="AD47" s="262"/>
      <c r="AE47" s="262"/>
      <c r="AF47" s="262"/>
      <c r="AG47" s="262"/>
      <c r="AH47" s="262"/>
      <c r="AI47" s="262"/>
    </row>
    <row r="48" spans="1:35" s="17" customFormat="1" ht="13.5" customHeight="1">
      <c r="A48" s="262"/>
      <c r="B48" s="263"/>
      <c r="C48" s="1759"/>
      <c r="D48" s="1760"/>
      <c r="E48" s="1764"/>
      <c r="F48" s="1744"/>
      <c r="G48" s="1724"/>
      <c r="H48" s="1724"/>
      <c r="I48" s="1767"/>
      <c r="J48" s="1768"/>
      <c r="K48" s="1724"/>
      <c r="L48" s="1724"/>
      <c r="M48" s="1764"/>
      <c r="N48" s="1743"/>
      <c r="O48" s="1743"/>
      <c r="P48" s="1743"/>
      <c r="Q48" s="1743"/>
      <c r="R48" s="1743"/>
      <c r="S48" s="1743"/>
      <c r="T48" s="1743"/>
      <c r="U48" s="1743"/>
      <c r="V48" s="1770"/>
      <c r="W48" s="264"/>
      <c r="X48" s="262"/>
      <c r="Y48" s="262"/>
      <c r="Z48" s="262"/>
      <c r="AA48" s="262"/>
      <c r="AB48" s="262"/>
      <c r="AC48" s="262"/>
      <c r="AD48" s="262"/>
      <c r="AE48" s="262"/>
      <c r="AF48" s="262"/>
      <c r="AG48" s="262"/>
      <c r="AH48" s="262"/>
      <c r="AI48" s="262"/>
    </row>
    <row r="49" spans="1:35" s="17" customFormat="1" ht="13.5" customHeight="1">
      <c r="A49" s="262"/>
      <c r="B49" s="263"/>
      <c r="C49" s="1761"/>
      <c r="D49" s="1762"/>
      <c r="E49" s="1714"/>
      <c r="F49" s="1714"/>
      <c r="G49" s="1714"/>
      <c r="H49" s="1714"/>
      <c r="I49" s="1714"/>
      <c r="J49" s="1714"/>
      <c r="K49" s="1773"/>
      <c r="L49" s="1774"/>
      <c r="M49" s="1771"/>
      <c r="N49" s="1745"/>
      <c r="O49" s="1745"/>
      <c r="P49" s="1745"/>
      <c r="Q49" s="1745"/>
      <c r="R49" s="1745"/>
      <c r="S49" s="1745"/>
      <c r="T49" s="1745"/>
      <c r="U49" s="1745"/>
      <c r="V49" s="1772"/>
      <c r="W49" s="264"/>
      <c r="X49" s="262"/>
      <c r="Y49" s="262"/>
      <c r="Z49" s="262"/>
      <c r="AA49" s="262"/>
      <c r="AB49" s="262"/>
      <c r="AC49" s="262"/>
      <c r="AD49" s="262"/>
      <c r="AE49" s="262"/>
      <c r="AF49" s="262"/>
      <c r="AG49" s="262"/>
      <c r="AH49" s="262"/>
      <c r="AI49" s="262"/>
    </row>
    <row r="50" spans="1:35" s="18" customFormat="1" ht="13.5" customHeight="1">
      <c r="A50" s="262"/>
      <c r="B50" s="263"/>
      <c r="C50" s="1725" t="s">
        <v>425</v>
      </c>
      <c r="D50" s="1741"/>
      <c r="E50" s="1741"/>
      <c r="F50" s="1726"/>
      <c r="G50" s="1721" t="s">
        <v>73</v>
      </c>
      <c r="H50" s="1723"/>
      <c r="I50" s="1746" t="s">
        <v>426</v>
      </c>
      <c r="J50" s="1747"/>
      <c r="K50" s="1721" t="s">
        <v>427</v>
      </c>
      <c r="L50" s="1752"/>
      <c r="M50" s="1731" t="s">
        <v>580</v>
      </c>
      <c r="N50" s="1732"/>
      <c r="O50" s="1739" t="s">
        <v>581</v>
      </c>
      <c r="P50" s="1740"/>
      <c r="Q50" s="268"/>
      <c r="R50" s="268"/>
      <c r="S50" s="268"/>
      <c r="T50" s="268"/>
      <c r="U50" s="268"/>
      <c r="V50" s="269"/>
      <c r="W50" s="270"/>
      <c r="X50" s="271"/>
      <c r="Y50" s="271"/>
      <c r="Z50" s="271"/>
      <c r="AA50" s="271"/>
      <c r="AB50" s="271"/>
      <c r="AC50" s="271"/>
      <c r="AD50" s="271"/>
      <c r="AE50" s="271"/>
      <c r="AF50" s="271"/>
      <c r="AG50" s="271"/>
      <c r="AH50" s="271"/>
      <c r="AI50" s="271"/>
    </row>
    <row r="51" spans="1:35" s="18" customFormat="1" ht="13.5" customHeight="1">
      <c r="A51" s="262"/>
      <c r="B51" s="263"/>
      <c r="C51" s="1742"/>
      <c r="D51" s="1743"/>
      <c r="E51" s="1743"/>
      <c r="F51" s="1744"/>
      <c r="G51" s="1755" t="s">
        <v>428</v>
      </c>
      <c r="H51" s="1756"/>
      <c r="I51" s="1748"/>
      <c r="J51" s="1749"/>
      <c r="K51" s="1755" t="s">
        <v>428</v>
      </c>
      <c r="L51" s="1756"/>
      <c r="M51" s="1753"/>
      <c r="N51" s="1754"/>
      <c r="O51" s="1739"/>
      <c r="P51" s="1740"/>
      <c r="Q51" s="272"/>
      <c r="R51" s="272"/>
      <c r="S51" s="272"/>
      <c r="T51" s="272"/>
      <c r="U51" s="272"/>
      <c r="V51" s="273"/>
      <c r="W51" s="270"/>
      <c r="X51" s="271"/>
      <c r="Y51" s="271"/>
      <c r="Z51" s="271"/>
      <c r="AA51" s="271"/>
      <c r="AB51" s="271"/>
      <c r="AC51" s="271"/>
      <c r="AD51" s="271"/>
      <c r="AE51" s="271"/>
      <c r="AF51" s="271"/>
      <c r="AG51" s="271"/>
      <c r="AH51" s="271"/>
      <c r="AI51" s="271"/>
    </row>
    <row r="52" spans="1:35" s="18" customFormat="1" ht="13.5" customHeight="1">
      <c r="A52" s="262"/>
      <c r="B52" s="263"/>
      <c r="C52" s="1742"/>
      <c r="D52" s="1745"/>
      <c r="E52" s="1745"/>
      <c r="F52" s="1713"/>
      <c r="G52" s="274" t="s">
        <v>429</v>
      </c>
      <c r="H52" s="274" t="s">
        <v>430</v>
      </c>
      <c r="I52" s="1750"/>
      <c r="J52" s="1751"/>
      <c r="K52" s="274" t="s">
        <v>429</v>
      </c>
      <c r="L52" s="274" t="s">
        <v>430</v>
      </c>
      <c r="M52" s="1733"/>
      <c r="N52" s="1734"/>
      <c r="O52" s="1739"/>
      <c r="P52" s="1740"/>
      <c r="Q52" s="272"/>
      <c r="R52" s="272"/>
      <c r="S52" s="272"/>
      <c r="T52" s="272"/>
      <c r="U52" s="272"/>
      <c r="V52" s="273"/>
      <c r="W52" s="270"/>
      <c r="X52" s="271"/>
      <c r="Y52" s="271"/>
      <c r="Z52" s="271"/>
      <c r="AA52" s="271"/>
      <c r="AB52" s="271"/>
      <c r="AC52" s="271"/>
      <c r="AD52" s="271"/>
      <c r="AE52" s="271"/>
      <c r="AF52" s="271"/>
      <c r="AG52" s="271"/>
      <c r="AH52" s="271"/>
      <c r="AI52" s="271"/>
    </row>
    <row r="53" spans="1:35" s="18" customFormat="1" ht="13.5" customHeight="1">
      <c r="A53" s="262"/>
      <c r="B53" s="263"/>
      <c r="C53" s="275"/>
      <c r="D53" s="1721" t="s">
        <v>431</v>
      </c>
      <c r="E53" s="1722"/>
      <c r="F53" s="1723"/>
      <c r="G53" s="265"/>
      <c r="H53" s="266"/>
      <c r="I53" s="1724"/>
      <c r="J53" s="1724"/>
      <c r="K53" s="265"/>
      <c r="L53" s="276"/>
      <c r="M53" s="1714"/>
      <c r="N53" s="1714"/>
      <c r="O53" s="1714"/>
      <c r="P53" s="1714"/>
      <c r="Q53" s="272"/>
      <c r="R53" s="272"/>
      <c r="S53" s="272"/>
      <c r="T53" s="272"/>
      <c r="U53" s="272"/>
      <c r="V53" s="273"/>
      <c r="W53" s="270"/>
      <c r="X53" s="271"/>
      <c r="Y53" s="271"/>
      <c r="Z53" s="271"/>
      <c r="AA53" s="271"/>
      <c r="AB53" s="271"/>
      <c r="AC53" s="271"/>
      <c r="AD53" s="271"/>
      <c r="AE53" s="271"/>
      <c r="AF53" s="271"/>
      <c r="AG53" s="271"/>
      <c r="AH53" s="271"/>
      <c r="AI53" s="271"/>
    </row>
    <row r="54" spans="1:35" s="18" customFormat="1" ht="13.5" customHeight="1">
      <c r="A54" s="262"/>
      <c r="B54" s="263"/>
      <c r="C54" s="277"/>
      <c r="D54" s="1721" t="s">
        <v>432</v>
      </c>
      <c r="E54" s="1722"/>
      <c r="F54" s="1723"/>
      <c r="G54" s="265"/>
      <c r="H54" s="266"/>
      <c r="I54" s="1724"/>
      <c r="J54" s="1724"/>
      <c r="K54" s="265"/>
      <c r="L54" s="276"/>
      <c r="M54" s="1714"/>
      <c r="N54" s="1714"/>
      <c r="O54" s="1714"/>
      <c r="P54" s="1714"/>
      <c r="Q54" s="278"/>
      <c r="R54" s="278"/>
      <c r="S54" s="278"/>
      <c r="T54" s="278"/>
      <c r="U54" s="278"/>
      <c r="V54" s="279"/>
      <c r="W54" s="270"/>
      <c r="X54" s="271"/>
      <c r="Y54" s="271"/>
      <c r="Z54" s="271"/>
      <c r="AA54" s="271"/>
      <c r="AB54" s="271"/>
      <c r="AC54" s="271"/>
      <c r="AD54" s="271"/>
      <c r="AE54" s="271"/>
      <c r="AF54" s="271"/>
      <c r="AG54" s="271"/>
      <c r="AH54" s="271"/>
      <c r="AI54" s="271"/>
    </row>
    <row r="55" spans="1:35" s="18" customFormat="1" ht="20.25" customHeight="1">
      <c r="A55" s="262"/>
      <c r="B55" s="263"/>
      <c r="C55" s="1725" t="s">
        <v>433</v>
      </c>
      <c r="D55" s="1726"/>
      <c r="E55" s="1727" t="s">
        <v>333</v>
      </c>
      <c r="F55" s="1728"/>
      <c r="G55" s="1731" t="s">
        <v>73</v>
      </c>
      <c r="H55" s="1732"/>
      <c r="I55" s="1735" t="s">
        <v>426</v>
      </c>
      <c r="J55" s="1736"/>
      <c r="K55" s="1735" t="s">
        <v>427</v>
      </c>
      <c r="L55" s="1736"/>
      <c r="M55" s="1731" t="s">
        <v>582</v>
      </c>
      <c r="N55" s="1732"/>
      <c r="O55" s="1739" t="s">
        <v>583</v>
      </c>
      <c r="P55" s="1740"/>
      <c r="Q55" s="268"/>
      <c r="R55" s="268"/>
      <c r="S55" s="268"/>
      <c r="T55" s="268"/>
      <c r="U55" s="268"/>
      <c r="V55" s="269"/>
      <c r="W55" s="270"/>
      <c r="X55" s="271"/>
      <c r="Y55" s="271"/>
      <c r="Z55" s="271"/>
      <c r="AA55" s="271"/>
      <c r="AB55" s="271"/>
      <c r="AC55" s="271"/>
      <c r="AD55" s="271"/>
      <c r="AE55" s="271"/>
      <c r="AF55" s="271"/>
      <c r="AG55" s="271"/>
      <c r="AH55" s="271"/>
      <c r="AI55" s="271"/>
    </row>
    <row r="56" spans="1:35" s="18" customFormat="1" ht="20.25" customHeight="1">
      <c r="A56" s="262"/>
      <c r="B56" s="263"/>
      <c r="C56" s="1712"/>
      <c r="D56" s="1713"/>
      <c r="E56" s="1729"/>
      <c r="F56" s="1730"/>
      <c r="G56" s="1733"/>
      <c r="H56" s="1734"/>
      <c r="I56" s="1737"/>
      <c r="J56" s="1738"/>
      <c r="K56" s="1737"/>
      <c r="L56" s="1738"/>
      <c r="M56" s="1733"/>
      <c r="N56" s="1734"/>
      <c r="O56" s="1739"/>
      <c r="P56" s="1740"/>
      <c r="Q56" s="272"/>
      <c r="R56" s="272"/>
      <c r="S56" s="272"/>
      <c r="T56" s="272"/>
      <c r="U56" s="272"/>
      <c r="V56" s="273"/>
      <c r="W56" s="270"/>
      <c r="X56" s="271"/>
      <c r="Y56" s="271"/>
      <c r="Z56" s="271"/>
      <c r="AA56" s="271"/>
      <c r="AB56" s="271"/>
      <c r="AC56" s="271"/>
      <c r="AD56" s="271"/>
      <c r="AE56" s="271"/>
      <c r="AF56" s="271"/>
      <c r="AG56" s="271"/>
      <c r="AH56" s="271"/>
      <c r="AI56" s="271"/>
    </row>
    <row r="57" spans="1:35" s="18" customFormat="1" ht="13.5" customHeight="1">
      <c r="A57" s="262"/>
      <c r="B57" s="263"/>
      <c r="C57" s="1712" t="s">
        <v>333</v>
      </c>
      <c r="D57" s="1713"/>
      <c r="E57" s="1714"/>
      <c r="F57" s="1714"/>
      <c r="G57" s="1714"/>
      <c r="H57" s="1714"/>
      <c r="I57" s="1714"/>
      <c r="J57" s="1714"/>
      <c r="K57" s="1714"/>
      <c r="L57" s="1714"/>
      <c r="M57" s="1715"/>
      <c r="N57" s="1715"/>
      <c r="O57" s="1707"/>
      <c r="P57" s="1708"/>
      <c r="Q57" s="272"/>
      <c r="R57" s="272"/>
      <c r="S57" s="272"/>
      <c r="T57" s="272"/>
      <c r="U57" s="272"/>
      <c r="V57" s="273"/>
      <c r="W57" s="270"/>
      <c r="X57" s="271"/>
      <c r="Y57" s="271"/>
      <c r="Z57" s="271"/>
      <c r="AA57" s="271"/>
      <c r="AB57" s="271"/>
      <c r="AC57" s="271"/>
      <c r="AD57" s="271"/>
      <c r="AE57" s="271"/>
      <c r="AF57" s="271"/>
      <c r="AG57" s="271"/>
      <c r="AH57" s="271"/>
      <c r="AI57" s="271"/>
    </row>
    <row r="58" spans="1:35" s="18" customFormat="1" ht="13.5" customHeight="1">
      <c r="A58" s="262"/>
      <c r="B58" s="263"/>
      <c r="C58" s="1719" t="s">
        <v>431</v>
      </c>
      <c r="D58" s="1720"/>
      <c r="E58" s="1714"/>
      <c r="F58" s="1714"/>
      <c r="G58" s="1714"/>
      <c r="H58" s="1714"/>
      <c r="I58" s="1714"/>
      <c r="J58" s="1714"/>
      <c r="K58" s="1714"/>
      <c r="L58" s="1714"/>
      <c r="M58" s="1715"/>
      <c r="N58" s="1715"/>
      <c r="O58" s="1707"/>
      <c r="P58" s="1708"/>
      <c r="Q58" s="272"/>
      <c r="R58" s="272"/>
      <c r="S58" s="272"/>
      <c r="T58" s="272"/>
      <c r="U58" s="272"/>
      <c r="V58" s="273"/>
      <c r="W58" s="270"/>
      <c r="X58" s="271"/>
      <c r="Y58" s="271"/>
      <c r="Z58" s="271"/>
      <c r="AA58" s="271"/>
      <c r="AB58" s="271"/>
      <c r="AC58" s="271"/>
      <c r="AD58" s="271"/>
      <c r="AE58" s="271"/>
      <c r="AF58" s="271"/>
      <c r="AG58" s="271"/>
      <c r="AH58" s="271"/>
      <c r="AI58" s="271"/>
    </row>
    <row r="59" spans="1:35" s="18" customFormat="1" ht="13.5" customHeight="1" thickBot="1">
      <c r="A59" s="262"/>
      <c r="B59" s="263"/>
      <c r="C59" s="1709" t="s">
        <v>432</v>
      </c>
      <c r="D59" s="1710"/>
      <c r="E59" s="1711"/>
      <c r="F59" s="1711"/>
      <c r="G59" s="1711"/>
      <c r="H59" s="1711"/>
      <c r="I59" s="1711"/>
      <c r="J59" s="1711"/>
      <c r="K59" s="1711"/>
      <c r="L59" s="1711"/>
      <c r="M59" s="1716"/>
      <c r="N59" s="1716"/>
      <c r="O59" s="1717"/>
      <c r="P59" s="1718"/>
      <c r="Q59" s="280"/>
      <c r="R59" s="280"/>
      <c r="S59" s="280"/>
      <c r="T59" s="280"/>
      <c r="U59" s="280"/>
      <c r="V59" s="281"/>
      <c r="W59" s="270"/>
      <c r="X59" s="271"/>
      <c r="Y59" s="271"/>
      <c r="Z59" s="271"/>
      <c r="AA59" s="271"/>
      <c r="AB59" s="271"/>
      <c r="AC59" s="271"/>
      <c r="AD59" s="271"/>
      <c r="AE59" s="271"/>
      <c r="AF59" s="271"/>
      <c r="AG59" s="271"/>
      <c r="AH59" s="271"/>
      <c r="AI59" s="271"/>
    </row>
    <row r="60" spans="1:35" ht="13.5" customHeight="1">
      <c r="B60" s="257"/>
      <c r="C60" s="1705"/>
      <c r="D60" s="1706"/>
      <c r="E60" s="1706"/>
      <c r="F60" s="1706"/>
      <c r="G60" s="1706"/>
      <c r="H60" s="1706"/>
      <c r="I60" s="1706"/>
      <c r="J60" s="1706"/>
      <c r="K60" s="1706"/>
      <c r="L60" s="1706"/>
      <c r="M60" s="1706"/>
      <c r="N60" s="1706"/>
      <c r="O60" s="1706"/>
      <c r="P60" s="1706"/>
      <c r="Q60" s="1706"/>
      <c r="R60" s="1706"/>
      <c r="S60" s="1706"/>
      <c r="T60" s="1706"/>
      <c r="U60" s="1706"/>
      <c r="V60" s="1706"/>
      <c r="W60" s="259"/>
    </row>
    <row r="61" spans="1:35" ht="13.5" customHeight="1">
      <c r="C61" s="282"/>
      <c r="D61" s="282"/>
      <c r="V61" s="283" t="s">
        <v>623</v>
      </c>
    </row>
    <row r="62" spans="1:35" ht="12.75" customHeight="1">
      <c r="C62" s="282"/>
      <c r="D62" s="282"/>
    </row>
    <row r="63" spans="1:35" ht="12.75" customHeight="1">
      <c r="C63" s="282"/>
      <c r="D63" s="282"/>
    </row>
  </sheetData>
  <mergeCells count="134">
    <mergeCell ref="P6:V6"/>
    <mergeCell ref="P7:Q7"/>
    <mergeCell ref="R7:V7"/>
    <mergeCell ref="C9:C14"/>
    <mergeCell ref="D9:E9"/>
    <mergeCell ref="F9:V9"/>
    <mergeCell ref="D10:E10"/>
    <mergeCell ref="F10:V10"/>
    <mergeCell ref="D11:E13"/>
    <mergeCell ref="D14:E14"/>
    <mergeCell ref="F14:G14"/>
    <mergeCell ref="H14:O14"/>
    <mergeCell ref="P14:Q14"/>
    <mergeCell ref="R14:V14"/>
    <mergeCell ref="F13:V13"/>
    <mergeCell ref="F12:V12"/>
    <mergeCell ref="F11:V11"/>
    <mergeCell ref="H21:O21"/>
    <mergeCell ref="P21:Q21"/>
    <mergeCell ref="R21:V21"/>
    <mergeCell ref="C22:C27"/>
    <mergeCell ref="D22:E22"/>
    <mergeCell ref="F22:V22"/>
    <mergeCell ref="D23:E23"/>
    <mergeCell ref="F23:V23"/>
    <mergeCell ref="D24:E26"/>
    <mergeCell ref="M25:N25"/>
    <mergeCell ref="D27:E27"/>
    <mergeCell ref="F27:G27"/>
    <mergeCell ref="H27:O27"/>
    <mergeCell ref="P27:Q27"/>
    <mergeCell ref="R27:V27"/>
    <mergeCell ref="C16:C21"/>
    <mergeCell ref="D16:E16"/>
    <mergeCell ref="F16:V16"/>
    <mergeCell ref="D17:E17"/>
    <mergeCell ref="F17:V17"/>
    <mergeCell ref="D18:E20"/>
    <mergeCell ref="M19:N19"/>
    <mergeCell ref="D21:E21"/>
    <mergeCell ref="F21:G21"/>
    <mergeCell ref="C28:C33"/>
    <mergeCell ref="D28:E28"/>
    <mergeCell ref="F28:V28"/>
    <mergeCell ref="D29:E29"/>
    <mergeCell ref="F29:V29"/>
    <mergeCell ref="D30:E32"/>
    <mergeCell ref="M31:N31"/>
    <mergeCell ref="D33:E33"/>
    <mergeCell ref="F33:G33"/>
    <mergeCell ref="H33:O33"/>
    <mergeCell ref="P33:Q33"/>
    <mergeCell ref="R33:V33"/>
    <mergeCell ref="C34:C39"/>
    <mergeCell ref="D34:E34"/>
    <mergeCell ref="F34:V34"/>
    <mergeCell ref="D35:E35"/>
    <mergeCell ref="F35:V35"/>
    <mergeCell ref="D36:E38"/>
    <mergeCell ref="M37:N37"/>
    <mergeCell ref="D39:E39"/>
    <mergeCell ref="F39:G39"/>
    <mergeCell ref="H39:O39"/>
    <mergeCell ref="P39:Q39"/>
    <mergeCell ref="R39:V39"/>
    <mergeCell ref="C40:C46"/>
    <mergeCell ref="D40:E40"/>
    <mergeCell ref="F40:I40"/>
    <mergeCell ref="J40:M42"/>
    <mergeCell ref="D41:E42"/>
    <mergeCell ref="F41:I42"/>
    <mergeCell ref="D44:G46"/>
    <mergeCell ref="H44:J44"/>
    <mergeCell ref="H45:J46"/>
    <mergeCell ref="K44:V44"/>
    <mergeCell ref="K45:V45"/>
    <mergeCell ref="K46:V46"/>
    <mergeCell ref="N41:V42"/>
    <mergeCell ref="M43:V43"/>
    <mergeCell ref="C47:D49"/>
    <mergeCell ref="E47:F48"/>
    <mergeCell ref="G47:H48"/>
    <mergeCell ref="I47:J48"/>
    <mergeCell ref="K47:L48"/>
    <mergeCell ref="M47:V49"/>
    <mergeCell ref="E49:F49"/>
    <mergeCell ref="G49:H49"/>
    <mergeCell ref="I49:J49"/>
    <mergeCell ref="K49:L49"/>
    <mergeCell ref="C50:F52"/>
    <mergeCell ref="G50:H50"/>
    <mergeCell ref="I50:J52"/>
    <mergeCell ref="K50:L50"/>
    <mergeCell ref="M50:N52"/>
    <mergeCell ref="O50:P52"/>
    <mergeCell ref="G51:H51"/>
    <mergeCell ref="K51:L51"/>
    <mergeCell ref="D53:F53"/>
    <mergeCell ref="I53:J53"/>
    <mergeCell ref="M53:N53"/>
    <mergeCell ref="O53:P53"/>
    <mergeCell ref="D54:F54"/>
    <mergeCell ref="I54:J54"/>
    <mergeCell ref="M54:N54"/>
    <mergeCell ref="O54:P54"/>
    <mergeCell ref="C55:D56"/>
    <mergeCell ref="E55:F56"/>
    <mergeCell ref="G55:H56"/>
    <mergeCell ref="I55:J56"/>
    <mergeCell ref="K55:L56"/>
    <mergeCell ref="M55:N56"/>
    <mergeCell ref="O55:P56"/>
    <mergeCell ref="C60:V60"/>
    <mergeCell ref="O58:P58"/>
    <mergeCell ref="C59:D59"/>
    <mergeCell ref="E59:F59"/>
    <mergeCell ref="G59:H59"/>
    <mergeCell ref="I59:J59"/>
    <mergeCell ref="K59:L59"/>
    <mergeCell ref="O57:P57"/>
    <mergeCell ref="C57:D57"/>
    <mergeCell ref="E57:F57"/>
    <mergeCell ref="G57:H57"/>
    <mergeCell ref="I57:J57"/>
    <mergeCell ref="K57:L57"/>
    <mergeCell ref="M57:N57"/>
    <mergeCell ref="M59:N59"/>
    <mergeCell ref="O59:P59"/>
    <mergeCell ref="C58:D58"/>
    <mergeCell ref="E58:F58"/>
    <mergeCell ref="G58:H58"/>
    <mergeCell ref="I58:J58"/>
    <mergeCell ref="K58:L58"/>
    <mergeCell ref="M58:N58"/>
  </mergeCells>
  <phoneticPr fontId="6"/>
  <dataValidations count="2">
    <dataValidation type="list" allowBlank="1" showInputMessage="1" showErrorMessage="1" sqref="E49:J49 G53:G54 K53:K54" xr:uid="{00000000-0002-0000-0900-000000000000}">
      <formula1>"　,〇"</formula1>
    </dataValidation>
    <dataValidation type="list" allowBlank="1" showInputMessage="1" showErrorMessage="1" sqref="M53:P54" xr:uid="{00000000-0002-0000-0900-000001000000}">
      <formula1>" ,〇"</formula1>
    </dataValidation>
  </dataValidations>
  <printOptions horizontalCentered="1"/>
  <pageMargins left="0" right="0" top="0" bottom="0.19685039370078741" header="0" footer="0"/>
  <pageSetup paperSize="9" orientation="portrait" horizontalDpi="300" verticalDpi="300" r:id="rId1"/>
  <headerFooter alignWithMargins="0">
    <oddHeader>&amp;R&amp;A</oddHeader>
    <oddFooter>&amp;RR5.11月版</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D45"/>
  <sheetViews>
    <sheetView showGridLines="0" tabSelected="1" view="pageBreakPreview" zoomScaleNormal="100" zoomScaleSheetLayoutView="100" workbookViewId="0">
      <selection activeCell="C2" sqref="C2"/>
    </sheetView>
  </sheetViews>
  <sheetFormatPr defaultColWidth="3.81640625" defaultRowHeight="12.75" customHeight="1"/>
  <cols>
    <col min="1" max="1" width="4.6328125" style="262" customWidth="1"/>
    <col min="2" max="2" width="1.1796875" style="262" customWidth="1"/>
    <col min="3" max="3" width="3.08984375" style="262" customWidth="1"/>
    <col min="4" max="6" width="4.08984375" style="262" customWidth="1"/>
    <col min="7" max="7" width="5.7265625" style="262" customWidth="1"/>
    <col min="8" max="8" width="4.08984375" style="262" customWidth="1"/>
    <col min="9" max="9" width="5.6328125" style="262" customWidth="1"/>
    <col min="10" max="10" width="4.08984375" style="262" customWidth="1"/>
    <col min="11" max="11" width="5.6328125" style="262" customWidth="1"/>
    <col min="12" max="12" width="4.08984375" style="262" customWidth="1"/>
    <col min="13" max="13" width="5.453125" style="262" customWidth="1"/>
    <col min="14" max="14" width="4.08984375" style="262" customWidth="1"/>
    <col min="15" max="15" width="5.6328125" style="262" customWidth="1"/>
    <col min="16" max="16" width="4.08984375" style="262" customWidth="1"/>
    <col min="17" max="17" width="5.6328125" style="262" customWidth="1"/>
    <col min="18" max="18" width="4.08984375" style="262" customWidth="1"/>
    <col min="19" max="19" width="5.6328125" style="262" customWidth="1"/>
    <col min="20" max="20" width="4.08984375" style="262" customWidth="1"/>
    <col min="21" max="21" width="5.6328125" style="262" customWidth="1"/>
    <col min="22" max="22" width="1.1796875" style="262" customWidth="1"/>
    <col min="23" max="23" width="4.1796875" style="262" customWidth="1"/>
    <col min="24" max="56" width="3.81640625" style="262"/>
    <col min="57" max="16384" width="3.81640625" style="17"/>
  </cols>
  <sheetData>
    <row r="1" spans="1:56" ht="18.75" customHeight="1"/>
    <row r="2" spans="1:56" ht="13">
      <c r="B2" s="223" t="s">
        <v>584</v>
      </c>
    </row>
    <row r="3" spans="1:56" ht="12.75" customHeight="1">
      <c r="B3" s="284"/>
      <c r="C3" s="285"/>
      <c r="D3" s="285"/>
      <c r="E3" s="285"/>
      <c r="F3" s="285"/>
      <c r="G3" s="285"/>
      <c r="H3" s="285"/>
      <c r="I3" s="285"/>
      <c r="J3" s="285"/>
      <c r="K3" s="285"/>
      <c r="L3" s="285"/>
      <c r="M3" s="285"/>
      <c r="N3" s="285"/>
      <c r="O3" s="285"/>
      <c r="P3" s="285"/>
      <c r="Q3" s="285"/>
      <c r="R3" s="285"/>
      <c r="S3" s="285"/>
      <c r="T3" s="285"/>
      <c r="U3" s="285"/>
      <c r="V3" s="286"/>
    </row>
    <row r="4" spans="1:56" ht="12.75" customHeight="1">
      <c r="B4" s="263"/>
      <c r="C4" s="223" t="s">
        <v>585</v>
      </c>
      <c r="V4" s="264"/>
    </row>
    <row r="5" spans="1:56" ht="18" customHeight="1">
      <c r="B5" s="263"/>
      <c r="V5" s="264"/>
    </row>
    <row r="6" spans="1:56" ht="18" customHeight="1" thickBot="1">
      <c r="B6" s="263"/>
      <c r="V6" s="264"/>
    </row>
    <row r="7" spans="1:56" ht="18" customHeight="1" thickBot="1">
      <c r="B7" s="263"/>
      <c r="O7" s="1858" t="s">
        <v>266</v>
      </c>
      <c r="P7" s="1859"/>
      <c r="Q7" s="1910"/>
      <c r="R7" s="1911"/>
      <c r="S7" s="1911"/>
      <c r="T7" s="1911"/>
      <c r="U7" s="1912"/>
      <c r="V7" s="264"/>
    </row>
    <row r="8" spans="1:56" ht="18" customHeight="1" thickBot="1">
      <c r="B8" s="263"/>
      <c r="O8" s="287"/>
      <c r="P8" s="288"/>
      <c r="V8" s="264"/>
    </row>
    <row r="9" spans="1:56" ht="18" customHeight="1">
      <c r="B9" s="263"/>
      <c r="C9" s="1913" t="s">
        <v>434</v>
      </c>
      <c r="D9" s="1914"/>
      <c r="E9" s="1914"/>
      <c r="F9" s="1914"/>
      <c r="G9" s="1914"/>
      <c r="H9" s="1914"/>
      <c r="I9" s="1914"/>
      <c r="J9" s="1914"/>
      <c r="K9" s="1914"/>
      <c r="L9" s="1914"/>
      <c r="M9" s="1914"/>
      <c r="N9" s="1914"/>
      <c r="O9" s="1914"/>
      <c r="P9" s="1914"/>
      <c r="Q9" s="1914"/>
      <c r="R9" s="1914"/>
      <c r="S9" s="1914"/>
      <c r="T9" s="1914"/>
      <c r="U9" s="1915"/>
      <c r="V9" s="264"/>
    </row>
    <row r="10" spans="1:56" ht="18" customHeight="1">
      <c r="B10" s="263"/>
      <c r="C10" s="1916"/>
      <c r="D10" s="1917"/>
      <c r="E10" s="1917"/>
      <c r="F10" s="1917"/>
      <c r="G10" s="1917"/>
      <c r="H10" s="1918" t="s">
        <v>435</v>
      </c>
      <c r="I10" s="1918"/>
      <c r="J10" s="1731" t="s">
        <v>436</v>
      </c>
      <c r="K10" s="1732"/>
      <c r="L10" s="1727" t="s">
        <v>248</v>
      </c>
      <c r="M10" s="1896"/>
      <c r="N10" s="1727" t="s">
        <v>321</v>
      </c>
      <c r="O10" s="1896"/>
      <c r="P10" s="1731" t="s">
        <v>525</v>
      </c>
      <c r="Q10" s="1896"/>
      <c r="R10" s="1727" t="s">
        <v>535</v>
      </c>
      <c r="S10" s="1728"/>
      <c r="T10" s="1731" t="s">
        <v>534</v>
      </c>
      <c r="U10" s="1898"/>
      <c r="V10" s="264"/>
    </row>
    <row r="11" spans="1:56" ht="18" customHeight="1">
      <c r="B11" s="263"/>
      <c r="C11" s="1909"/>
      <c r="D11" s="1724"/>
      <c r="E11" s="1724"/>
      <c r="F11" s="1724"/>
      <c r="G11" s="1724"/>
      <c r="H11" s="1919"/>
      <c r="I11" s="1919"/>
      <c r="J11" s="1733"/>
      <c r="K11" s="1734"/>
      <c r="L11" s="1729"/>
      <c r="M11" s="1897"/>
      <c r="N11" s="1729"/>
      <c r="O11" s="1897"/>
      <c r="P11" s="1729"/>
      <c r="Q11" s="1897"/>
      <c r="R11" s="1729"/>
      <c r="S11" s="1730"/>
      <c r="T11" s="1729"/>
      <c r="U11" s="1920"/>
      <c r="V11" s="264"/>
    </row>
    <row r="12" spans="1:56" s="19" customFormat="1" ht="18" customHeight="1">
      <c r="A12" s="289"/>
      <c r="B12" s="290"/>
      <c r="C12" s="1909"/>
      <c r="D12" s="1724"/>
      <c r="E12" s="1724"/>
      <c r="F12" s="1724"/>
      <c r="G12" s="1724"/>
      <c r="H12" s="291" t="s">
        <v>257</v>
      </c>
      <c r="I12" s="291" t="s">
        <v>437</v>
      </c>
      <c r="J12" s="291" t="s">
        <v>257</v>
      </c>
      <c r="K12" s="291" t="s">
        <v>437</v>
      </c>
      <c r="L12" s="291" t="s">
        <v>257</v>
      </c>
      <c r="M12" s="291" t="s">
        <v>437</v>
      </c>
      <c r="N12" s="291" t="s">
        <v>257</v>
      </c>
      <c r="O12" s="291" t="s">
        <v>437</v>
      </c>
      <c r="P12" s="291" t="s">
        <v>257</v>
      </c>
      <c r="Q12" s="291" t="s">
        <v>437</v>
      </c>
      <c r="R12" s="291" t="s">
        <v>257</v>
      </c>
      <c r="S12" s="291" t="s">
        <v>437</v>
      </c>
      <c r="T12" s="291" t="s">
        <v>257</v>
      </c>
      <c r="U12" s="292" t="s">
        <v>437</v>
      </c>
      <c r="V12" s="293"/>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row>
    <row r="13" spans="1:56" ht="18" customHeight="1">
      <c r="B13" s="263"/>
      <c r="C13" s="1903" t="s">
        <v>333</v>
      </c>
      <c r="D13" s="1904" t="s">
        <v>438</v>
      </c>
      <c r="E13" s="1904"/>
      <c r="F13" s="294" t="s">
        <v>439</v>
      </c>
      <c r="G13" s="294"/>
      <c r="H13" s="276" t="str">
        <f>IF(COUNTA(H17,H21)&gt;0,H17+H21,"")</f>
        <v/>
      </c>
      <c r="I13" s="276" t="str">
        <f t="shared" ref="I13:U13" si="0">IF(COUNTA(I17,I21)&gt;0,I17+I21,"")</f>
        <v/>
      </c>
      <c r="J13" s="276" t="str">
        <f t="shared" si="0"/>
        <v/>
      </c>
      <c r="K13" s="276" t="str">
        <f t="shared" si="0"/>
        <v/>
      </c>
      <c r="L13" s="276" t="str">
        <f t="shared" si="0"/>
        <v/>
      </c>
      <c r="M13" s="276" t="str">
        <f t="shared" si="0"/>
        <v/>
      </c>
      <c r="N13" s="276" t="str">
        <f t="shared" si="0"/>
        <v/>
      </c>
      <c r="O13" s="276" t="str">
        <f t="shared" si="0"/>
        <v/>
      </c>
      <c r="P13" s="276" t="str">
        <f t="shared" si="0"/>
        <v/>
      </c>
      <c r="Q13" s="276" t="str">
        <f t="shared" si="0"/>
        <v/>
      </c>
      <c r="R13" s="276" t="str">
        <f t="shared" si="0"/>
        <v/>
      </c>
      <c r="S13" s="276" t="str">
        <f t="shared" si="0"/>
        <v/>
      </c>
      <c r="T13" s="276" t="str">
        <f t="shared" si="0"/>
        <v/>
      </c>
      <c r="U13" s="276" t="str">
        <f t="shared" si="0"/>
        <v/>
      </c>
      <c r="V13" s="264"/>
    </row>
    <row r="14" spans="1:56" ht="18" customHeight="1">
      <c r="B14" s="263"/>
      <c r="C14" s="1903"/>
      <c r="D14" s="1904"/>
      <c r="E14" s="1904"/>
      <c r="F14" s="294" t="s">
        <v>440</v>
      </c>
      <c r="G14" s="294"/>
      <c r="H14" s="276" t="str">
        <f>IF(COUNTA(H18,H22)&gt;0,H18+H22,"")</f>
        <v/>
      </c>
      <c r="I14" s="276" t="str">
        <f t="shared" ref="I14:U14" si="1">IF(COUNTA(I18,I22)&gt;0,I18+I22,"")</f>
        <v/>
      </c>
      <c r="J14" s="276" t="str">
        <f t="shared" si="1"/>
        <v/>
      </c>
      <c r="K14" s="276" t="str">
        <f t="shared" si="1"/>
        <v/>
      </c>
      <c r="L14" s="276" t="str">
        <f t="shared" si="1"/>
        <v/>
      </c>
      <c r="M14" s="276" t="str">
        <f t="shared" si="1"/>
        <v/>
      </c>
      <c r="N14" s="276" t="str">
        <f t="shared" si="1"/>
        <v/>
      </c>
      <c r="O14" s="276" t="str">
        <f t="shared" si="1"/>
        <v/>
      </c>
      <c r="P14" s="276" t="str">
        <f t="shared" si="1"/>
        <v/>
      </c>
      <c r="Q14" s="276" t="str">
        <f t="shared" si="1"/>
        <v/>
      </c>
      <c r="R14" s="276" t="str">
        <f t="shared" si="1"/>
        <v/>
      </c>
      <c r="S14" s="276" t="str">
        <f t="shared" si="1"/>
        <v/>
      </c>
      <c r="T14" s="276" t="str">
        <f t="shared" si="1"/>
        <v/>
      </c>
      <c r="U14" s="276" t="str">
        <f t="shared" si="1"/>
        <v/>
      </c>
      <c r="V14" s="264"/>
    </row>
    <row r="15" spans="1:56" ht="18" customHeight="1">
      <c r="B15" s="263"/>
      <c r="C15" s="1903"/>
      <c r="D15" s="1721" t="s">
        <v>116</v>
      </c>
      <c r="E15" s="1722"/>
      <c r="F15" s="1722"/>
      <c r="G15" s="1723"/>
      <c r="H15" s="276"/>
      <c r="I15" s="276"/>
      <c r="J15" s="276"/>
      <c r="K15" s="276"/>
      <c r="L15" s="276"/>
      <c r="M15" s="276"/>
      <c r="N15" s="276"/>
      <c r="O15" s="276"/>
      <c r="P15" s="276"/>
      <c r="Q15" s="276"/>
      <c r="R15" s="276"/>
      <c r="S15" s="276"/>
      <c r="T15" s="276"/>
      <c r="U15" s="295"/>
      <c r="V15" s="264"/>
    </row>
    <row r="16" spans="1:56" ht="18" customHeight="1">
      <c r="B16" s="263"/>
      <c r="C16" s="1903"/>
      <c r="D16" s="294" t="s">
        <v>260</v>
      </c>
      <c r="E16" s="294"/>
      <c r="F16" s="294"/>
      <c r="G16" s="294"/>
      <c r="H16" s="296"/>
      <c r="I16" s="296"/>
      <c r="J16" s="296"/>
      <c r="K16" s="296"/>
      <c r="L16" s="296"/>
      <c r="M16" s="296"/>
      <c r="N16" s="296"/>
      <c r="O16" s="296"/>
      <c r="P16" s="296"/>
      <c r="Q16" s="296"/>
      <c r="R16" s="296"/>
      <c r="S16" s="296"/>
      <c r="T16" s="296"/>
      <c r="U16" s="297"/>
      <c r="V16" s="264"/>
    </row>
    <row r="17" spans="2:22" ht="18" customHeight="1">
      <c r="B17" s="263"/>
      <c r="C17" s="1905" t="s">
        <v>441</v>
      </c>
      <c r="D17" s="1904" t="s">
        <v>438</v>
      </c>
      <c r="E17" s="1904"/>
      <c r="F17" s="294" t="s">
        <v>439</v>
      </c>
      <c r="G17" s="294"/>
      <c r="H17" s="298"/>
      <c r="I17" s="298"/>
      <c r="J17" s="298"/>
      <c r="K17" s="298"/>
      <c r="L17" s="298"/>
      <c r="M17" s="298"/>
      <c r="N17" s="298"/>
      <c r="O17" s="298"/>
      <c r="P17" s="298"/>
      <c r="Q17" s="298"/>
      <c r="R17" s="298"/>
      <c r="S17" s="298"/>
      <c r="T17" s="298"/>
      <c r="U17" s="299"/>
      <c r="V17" s="264"/>
    </row>
    <row r="18" spans="2:22" ht="18" customHeight="1">
      <c r="B18" s="263"/>
      <c r="C18" s="1905"/>
      <c r="D18" s="1904"/>
      <c r="E18" s="1904"/>
      <c r="F18" s="294" t="s">
        <v>440</v>
      </c>
      <c r="G18" s="294"/>
      <c r="H18" s="298"/>
      <c r="I18" s="298"/>
      <c r="J18" s="298"/>
      <c r="K18" s="298"/>
      <c r="L18" s="298"/>
      <c r="M18" s="298"/>
      <c r="N18" s="298"/>
      <c r="O18" s="298"/>
      <c r="P18" s="298"/>
      <c r="Q18" s="298"/>
      <c r="R18" s="298"/>
      <c r="S18" s="298"/>
      <c r="T18" s="298"/>
      <c r="U18" s="299"/>
      <c r="V18" s="264"/>
    </row>
    <row r="19" spans="2:22" ht="18" customHeight="1">
      <c r="B19" s="263"/>
      <c r="C19" s="1905"/>
      <c r="D19" s="1721" t="s">
        <v>116</v>
      </c>
      <c r="E19" s="1722"/>
      <c r="F19" s="1722"/>
      <c r="G19" s="1723"/>
      <c r="H19" s="276"/>
      <c r="I19" s="276"/>
      <c r="J19" s="276"/>
      <c r="K19" s="276"/>
      <c r="L19" s="276"/>
      <c r="M19" s="276"/>
      <c r="N19" s="276"/>
      <c r="O19" s="276"/>
      <c r="P19" s="276"/>
      <c r="Q19" s="276"/>
      <c r="R19" s="276"/>
      <c r="S19" s="276"/>
      <c r="T19" s="276"/>
      <c r="U19" s="295"/>
      <c r="V19" s="264"/>
    </row>
    <row r="20" spans="2:22" ht="18" customHeight="1">
      <c r="B20" s="263"/>
      <c r="C20" s="1905"/>
      <c r="D20" s="294" t="s">
        <v>260</v>
      </c>
      <c r="E20" s="294"/>
      <c r="F20" s="294"/>
      <c r="G20" s="294"/>
      <c r="H20" s="296"/>
      <c r="I20" s="296"/>
      <c r="J20" s="296"/>
      <c r="K20" s="296"/>
      <c r="L20" s="296"/>
      <c r="M20" s="296"/>
      <c r="N20" s="296"/>
      <c r="O20" s="296"/>
      <c r="P20" s="296"/>
      <c r="Q20" s="296"/>
      <c r="R20" s="296"/>
      <c r="S20" s="296"/>
      <c r="T20" s="296"/>
      <c r="U20" s="297"/>
      <c r="V20" s="264"/>
    </row>
    <row r="21" spans="2:22" ht="18" customHeight="1">
      <c r="B21" s="263"/>
      <c r="C21" s="1905" t="s">
        <v>442</v>
      </c>
      <c r="D21" s="1904" t="s">
        <v>438</v>
      </c>
      <c r="E21" s="1904"/>
      <c r="F21" s="294" t="s">
        <v>439</v>
      </c>
      <c r="G21" s="294"/>
      <c r="H21" s="298"/>
      <c r="I21" s="298"/>
      <c r="J21" s="298"/>
      <c r="K21" s="298"/>
      <c r="L21" s="298"/>
      <c r="M21" s="298"/>
      <c r="N21" s="298"/>
      <c r="O21" s="298"/>
      <c r="P21" s="298"/>
      <c r="Q21" s="298"/>
      <c r="R21" s="298"/>
      <c r="S21" s="298"/>
      <c r="T21" s="298"/>
      <c r="U21" s="299"/>
      <c r="V21" s="264"/>
    </row>
    <row r="22" spans="2:22" ht="18" customHeight="1">
      <c r="B22" s="263"/>
      <c r="C22" s="1905"/>
      <c r="D22" s="1904"/>
      <c r="E22" s="1904"/>
      <c r="F22" s="294" t="s">
        <v>440</v>
      </c>
      <c r="G22" s="294"/>
      <c r="H22" s="298"/>
      <c r="I22" s="298"/>
      <c r="J22" s="298"/>
      <c r="K22" s="298"/>
      <c r="L22" s="298"/>
      <c r="M22" s="298"/>
      <c r="N22" s="298"/>
      <c r="O22" s="298"/>
      <c r="P22" s="298"/>
      <c r="Q22" s="298"/>
      <c r="R22" s="298"/>
      <c r="S22" s="298"/>
      <c r="T22" s="298"/>
      <c r="U22" s="299"/>
      <c r="V22" s="264"/>
    </row>
    <row r="23" spans="2:22" ht="18" customHeight="1">
      <c r="B23" s="263"/>
      <c r="C23" s="1905"/>
      <c r="D23" s="1721" t="s">
        <v>116</v>
      </c>
      <c r="E23" s="1722"/>
      <c r="F23" s="1722"/>
      <c r="G23" s="1723"/>
      <c r="H23" s="276"/>
      <c r="I23" s="276"/>
      <c r="J23" s="276"/>
      <c r="K23" s="276"/>
      <c r="L23" s="276"/>
      <c r="M23" s="276"/>
      <c r="N23" s="276"/>
      <c r="O23" s="276"/>
      <c r="P23" s="276"/>
      <c r="Q23" s="276"/>
      <c r="R23" s="276"/>
      <c r="S23" s="276"/>
      <c r="T23" s="300"/>
      <c r="U23" s="301"/>
      <c r="V23" s="264"/>
    </row>
    <row r="24" spans="2:22" ht="18" customHeight="1">
      <c r="B24" s="263"/>
      <c r="C24" s="1905"/>
      <c r="D24" s="294" t="s">
        <v>260</v>
      </c>
      <c r="E24" s="294"/>
      <c r="F24" s="294"/>
      <c r="G24" s="294"/>
      <c r="H24" s="296"/>
      <c r="I24" s="296"/>
      <c r="J24" s="296"/>
      <c r="K24" s="296"/>
      <c r="L24" s="296"/>
      <c r="M24" s="296"/>
      <c r="N24" s="296"/>
      <c r="O24" s="296"/>
      <c r="P24" s="296"/>
      <c r="Q24" s="296"/>
      <c r="R24" s="296"/>
      <c r="S24" s="296"/>
      <c r="T24" s="302"/>
      <c r="U24" s="303"/>
      <c r="V24" s="264"/>
    </row>
    <row r="25" spans="2:22" ht="18" customHeight="1">
      <c r="B25" s="263"/>
      <c r="C25" s="1909"/>
      <c r="D25" s="1724"/>
      <c r="E25" s="1724"/>
      <c r="F25" s="1724"/>
      <c r="G25" s="1724"/>
      <c r="H25" s="1731" t="s">
        <v>443</v>
      </c>
      <c r="I25" s="1907"/>
      <c r="J25" s="1727" t="s">
        <v>444</v>
      </c>
      <c r="K25" s="1896"/>
      <c r="L25" s="1731" t="s">
        <v>322</v>
      </c>
      <c r="M25" s="1732"/>
      <c r="N25" s="1892" t="s">
        <v>445</v>
      </c>
      <c r="O25" s="1893"/>
      <c r="P25" s="1727" t="s">
        <v>446</v>
      </c>
      <c r="Q25" s="1896"/>
      <c r="R25" s="1727" t="s">
        <v>447</v>
      </c>
      <c r="S25" s="1728"/>
      <c r="T25" s="1727"/>
      <c r="U25" s="1898"/>
      <c r="V25" s="264"/>
    </row>
    <row r="26" spans="2:22" ht="18" customHeight="1">
      <c r="B26" s="263"/>
      <c r="C26" s="1909"/>
      <c r="D26" s="1724"/>
      <c r="E26" s="1724"/>
      <c r="F26" s="1724"/>
      <c r="G26" s="1724"/>
      <c r="H26" s="1733"/>
      <c r="I26" s="1908"/>
      <c r="J26" s="1729"/>
      <c r="K26" s="1897"/>
      <c r="L26" s="1733"/>
      <c r="M26" s="1734"/>
      <c r="N26" s="1894"/>
      <c r="O26" s="1895"/>
      <c r="P26" s="1729"/>
      <c r="Q26" s="1897"/>
      <c r="R26" s="1729"/>
      <c r="S26" s="1730"/>
      <c r="T26" s="1899"/>
      <c r="U26" s="1900"/>
      <c r="V26" s="264"/>
    </row>
    <row r="27" spans="2:22" ht="18" customHeight="1">
      <c r="B27" s="263"/>
      <c r="C27" s="1909"/>
      <c r="D27" s="1724"/>
      <c r="E27" s="1724"/>
      <c r="F27" s="1724"/>
      <c r="G27" s="1724"/>
      <c r="H27" s="291" t="s">
        <v>257</v>
      </c>
      <c r="I27" s="291" t="s">
        <v>437</v>
      </c>
      <c r="J27" s="291" t="s">
        <v>257</v>
      </c>
      <c r="K27" s="291" t="s">
        <v>437</v>
      </c>
      <c r="L27" s="291" t="s">
        <v>257</v>
      </c>
      <c r="M27" s="291" t="s">
        <v>437</v>
      </c>
      <c r="N27" s="291" t="s">
        <v>257</v>
      </c>
      <c r="O27" s="291" t="s">
        <v>437</v>
      </c>
      <c r="P27" s="291" t="s">
        <v>257</v>
      </c>
      <c r="Q27" s="267" t="s">
        <v>437</v>
      </c>
      <c r="R27" s="291" t="s">
        <v>257</v>
      </c>
      <c r="S27" s="291" t="s">
        <v>437</v>
      </c>
      <c r="T27" s="1899"/>
      <c r="U27" s="1900"/>
      <c r="V27" s="264"/>
    </row>
    <row r="28" spans="2:22" ht="18" customHeight="1">
      <c r="B28" s="263"/>
      <c r="C28" s="1903" t="s">
        <v>333</v>
      </c>
      <c r="D28" s="1904" t="s">
        <v>438</v>
      </c>
      <c r="E28" s="1904"/>
      <c r="F28" s="294" t="s">
        <v>439</v>
      </c>
      <c r="G28" s="294"/>
      <c r="H28" s="276" t="str">
        <f>IF(COUNTA(H32,H36)&gt;0,H32+H36,"")</f>
        <v/>
      </c>
      <c r="I28" s="276" t="str">
        <f t="shared" ref="I28:S28" si="2">IF(COUNTA(I32,I36)&gt;0,I32+I36,"")</f>
        <v/>
      </c>
      <c r="J28" s="276" t="str">
        <f t="shared" si="2"/>
        <v/>
      </c>
      <c r="K28" s="276" t="str">
        <f t="shared" si="2"/>
        <v/>
      </c>
      <c r="L28" s="276" t="str">
        <f t="shared" si="2"/>
        <v/>
      </c>
      <c r="M28" s="276" t="str">
        <f t="shared" si="2"/>
        <v/>
      </c>
      <c r="N28" s="276" t="str">
        <f t="shared" si="2"/>
        <v/>
      </c>
      <c r="O28" s="276" t="str">
        <f t="shared" si="2"/>
        <v/>
      </c>
      <c r="P28" s="276" t="str">
        <f t="shared" si="2"/>
        <v/>
      </c>
      <c r="Q28" s="276" t="str">
        <f t="shared" si="2"/>
        <v/>
      </c>
      <c r="R28" s="276" t="str">
        <f t="shared" si="2"/>
        <v/>
      </c>
      <c r="S28" s="276" t="str">
        <f t="shared" si="2"/>
        <v/>
      </c>
      <c r="T28" s="1899"/>
      <c r="U28" s="1900"/>
      <c r="V28" s="264"/>
    </row>
    <row r="29" spans="2:22" ht="18" customHeight="1">
      <c r="B29" s="263"/>
      <c r="C29" s="1903"/>
      <c r="D29" s="1904"/>
      <c r="E29" s="1904"/>
      <c r="F29" s="294" t="s">
        <v>440</v>
      </c>
      <c r="G29" s="294"/>
      <c r="H29" s="276" t="str">
        <f>IF(COUNTA(H33,H37)&gt;0,H33+H37,"")</f>
        <v/>
      </c>
      <c r="I29" s="276" t="str">
        <f t="shared" ref="I29:S29" si="3">IF(COUNTA(I33,I37)&gt;0,I33+I37,"")</f>
        <v/>
      </c>
      <c r="J29" s="276" t="str">
        <f t="shared" si="3"/>
        <v/>
      </c>
      <c r="K29" s="276" t="str">
        <f t="shared" si="3"/>
        <v/>
      </c>
      <c r="L29" s="276" t="str">
        <f t="shared" si="3"/>
        <v/>
      </c>
      <c r="M29" s="276" t="str">
        <f t="shared" si="3"/>
        <v/>
      </c>
      <c r="N29" s="276" t="str">
        <f t="shared" si="3"/>
        <v/>
      </c>
      <c r="O29" s="276" t="str">
        <f t="shared" si="3"/>
        <v/>
      </c>
      <c r="P29" s="276" t="str">
        <f t="shared" si="3"/>
        <v/>
      </c>
      <c r="Q29" s="276" t="str">
        <f t="shared" si="3"/>
        <v/>
      </c>
      <c r="R29" s="276" t="str">
        <f t="shared" si="3"/>
        <v/>
      </c>
      <c r="S29" s="276" t="str">
        <f t="shared" si="3"/>
        <v/>
      </c>
      <c r="T29" s="1899"/>
      <c r="U29" s="1900"/>
      <c r="V29" s="264"/>
    </row>
    <row r="30" spans="2:22" ht="18" customHeight="1">
      <c r="B30" s="263"/>
      <c r="C30" s="1903"/>
      <c r="D30" s="294" t="s">
        <v>448</v>
      </c>
      <c r="E30" s="294"/>
      <c r="F30" s="294"/>
      <c r="G30" s="294"/>
      <c r="H30" s="276"/>
      <c r="I30" s="276"/>
      <c r="J30" s="276"/>
      <c r="K30" s="276"/>
      <c r="L30" s="276"/>
      <c r="M30" s="276"/>
      <c r="N30" s="276"/>
      <c r="O30" s="276"/>
      <c r="P30" s="276"/>
      <c r="Q30" s="304"/>
      <c r="R30" s="276"/>
      <c r="S30" s="276"/>
      <c r="T30" s="1899"/>
      <c r="U30" s="1900"/>
      <c r="V30" s="264"/>
    </row>
    <row r="31" spans="2:22" ht="18" customHeight="1">
      <c r="B31" s="263"/>
      <c r="C31" s="1903"/>
      <c r="D31" s="294" t="s">
        <v>260</v>
      </c>
      <c r="E31" s="294"/>
      <c r="F31" s="294"/>
      <c r="G31" s="294"/>
      <c r="H31" s="296"/>
      <c r="I31" s="296"/>
      <c r="J31" s="296"/>
      <c r="K31" s="296"/>
      <c r="L31" s="296"/>
      <c r="M31" s="296"/>
      <c r="N31" s="296"/>
      <c r="O31" s="296"/>
      <c r="P31" s="296"/>
      <c r="Q31" s="305"/>
      <c r="R31" s="296"/>
      <c r="S31" s="296"/>
      <c r="T31" s="1899"/>
      <c r="U31" s="1900"/>
      <c r="V31" s="264"/>
    </row>
    <row r="32" spans="2:22" ht="18" customHeight="1">
      <c r="B32" s="263"/>
      <c r="C32" s="1905" t="s">
        <v>441</v>
      </c>
      <c r="D32" s="1904" t="s">
        <v>438</v>
      </c>
      <c r="E32" s="1904"/>
      <c r="F32" s="294" t="s">
        <v>439</v>
      </c>
      <c r="G32" s="294"/>
      <c r="H32" s="298"/>
      <c r="I32" s="298"/>
      <c r="J32" s="298"/>
      <c r="K32" s="298"/>
      <c r="L32" s="298"/>
      <c r="M32" s="298"/>
      <c r="N32" s="298"/>
      <c r="O32" s="298"/>
      <c r="P32" s="298"/>
      <c r="Q32" s="306"/>
      <c r="R32" s="298"/>
      <c r="S32" s="298"/>
      <c r="T32" s="1899"/>
      <c r="U32" s="1900"/>
      <c r="V32" s="264"/>
    </row>
    <row r="33" spans="1:56" ht="18" customHeight="1">
      <c r="B33" s="263"/>
      <c r="C33" s="1905"/>
      <c r="D33" s="1904"/>
      <c r="E33" s="1904"/>
      <c r="F33" s="294" t="s">
        <v>440</v>
      </c>
      <c r="G33" s="294"/>
      <c r="H33" s="298"/>
      <c r="I33" s="298"/>
      <c r="J33" s="298"/>
      <c r="K33" s="298"/>
      <c r="L33" s="298"/>
      <c r="M33" s="298"/>
      <c r="N33" s="298"/>
      <c r="O33" s="298"/>
      <c r="P33" s="298"/>
      <c r="Q33" s="306"/>
      <c r="R33" s="298"/>
      <c r="S33" s="298"/>
      <c r="T33" s="1899"/>
      <c r="U33" s="1900"/>
      <c r="V33" s="264"/>
    </row>
    <row r="34" spans="1:56" ht="18" customHeight="1">
      <c r="B34" s="263"/>
      <c r="C34" s="1905"/>
      <c r="D34" s="294" t="s">
        <v>448</v>
      </c>
      <c r="E34" s="294"/>
      <c r="F34" s="294"/>
      <c r="G34" s="294"/>
      <c r="H34" s="276"/>
      <c r="I34" s="276"/>
      <c r="J34" s="276"/>
      <c r="K34" s="276"/>
      <c r="L34" s="276"/>
      <c r="M34" s="276"/>
      <c r="N34" s="276"/>
      <c r="O34" s="276"/>
      <c r="P34" s="276"/>
      <c r="Q34" s="304"/>
      <c r="R34" s="276"/>
      <c r="S34" s="276"/>
      <c r="T34" s="1899"/>
      <c r="U34" s="1900"/>
      <c r="V34" s="264"/>
    </row>
    <row r="35" spans="1:56" ht="18" customHeight="1">
      <c r="B35" s="263"/>
      <c r="C35" s="1905"/>
      <c r="D35" s="294" t="s">
        <v>260</v>
      </c>
      <c r="E35" s="294"/>
      <c r="F35" s="294"/>
      <c r="G35" s="294"/>
      <c r="H35" s="296"/>
      <c r="I35" s="296"/>
      <c r="J35" s="296"/>
      <c r="K35" s="296"/>
      <c r="L35" s="296"/>
      <c r="M35" s="296"/>
      <c r="N35" s="296"/>
      <c r="O35" s="296"/>
      <c r="P35" s="296"/>
      <c r="Q35" s="305"/>
      <c r="R35" s="296"/>
      <c r="S35" s="296"/>
      <c r="T35" s="1899"/>
      <c r="U35" s="1900"/>
      <c r="V35" s="264"/>
    </row>
    <row r="36" spans="1:56" ht="18" customHeight="1">
      <c r="B36" s="263"/>
      <c r="C36" s="1905" t="s">
        <v>442</v>
      </c>
      <c r="D36" s="1904" t="s">
        <v>438</v>
      </c>
      <c r="E36" s="1904"/>
      <c r="F36" s="294" t="s">
        <v>439</v>
      </c>
      <c r="G36" s="294"/>
      <c r="H36" s="298"/>
      <c r="I36" s="298"/>
      <c r="J36" s="298"/>
      <c r="K36" s="298"/>
      <c r="L36" s="298"/>
      <c r="M36" s="298"/>
      <c r="N36" s="298"/>
      <c r="O36" s="298"/>
      <c r="P36" s="298"/>
      <c r="Q36" s="306"/>
      <c r="R36" s="298"/>
      <c r="S36" s="298"/>
      <c r="T36" s="1899"/>
      <c r="U36" s="1900"/>
      <c r="V36" s="264"/>
    </row>
    <row r="37" spans="1:56" ht="18" customHeight="1">
      <c r="B37" s="263"/>
      <c r="C37" s="1905"/>
      <c r="D37" s="1904"/>
      <c r="E37" s="1904"/>
      <c r="F37" s="294" t="s">
        <v>440</v>
      </c>
      <c r="G37" s="294"/>
      <c r="H37" s="298"/>
      <c r="I37" s="298"/>
      <c r="J37" s="298"/>
      <c r="K37" s="298"/>
      <c r="L37" s="298"/>
      <c r="M37" s="298"/>
      <c r="N37" s="298"/>
      <c r="O37" s="298"/>
      <c r="P37" s="298"/>
      <c r="Q37" s="306"/>
      <c r="R37" s="298"/>
      <c r="S37" s="298"/>
      <c r="T37" s="1899"/>
      <c r="U37" s="1900"/>
      <c r="V37" s="264"/>
    </row>
    <row r="38" spans="1:56" ht="18" customHeight="1">
      <c r="B38" s="263"/>
      <c r="C38" s="1905"/>
      <c r="D38" s="294" t="s">
        <v>448</v>
      </c>
      <c r="E38" s="294"/>
      <c r="F38" s="294"/>
      <c r="G38" s="294"/>
      <c r="H38" s="276"/>
      <c r="I38" s="276"/>
      <c r="J38" s="276"/>
      <c r="K38" s="276"/>
      <c r="L38" s="276"/>
      <c r="M38" s="276"/>
      <c r="N38" s="276"/>
      <c r="O38" s="276"/>
      <c r="P38" s="276"/>
      <c r="Q38" s="304"/>
      <c r="R38" s="276"/>
      <c r="S38" s="276"/>
      <c r="T38" s="1899"/>
      <c r="U38" s="1900"/>
      <c r="V38" s="264"/>
    </row>
    <row r="39" spans="1:56" ht="18" customHeight="1" thickBot="1">
      <c r="B39" s="263"/>
      <c r="C39" s="1906"/>
      <c r="D39" s="307" t="s">
        <v>260</v>
      </c>
      <c r="E39" s="307"/>
      <c r="F39" s="307"/>
      <c r="G39" s="307"/>
      <c r="H39" s="308"/>
      <c r="I39" s="308"/>
      <c r="J39" s="308"/>
      <c r="K39" s="308"/>
      <c r="L39" s="308"/>
      <c r="M39" s="308"/>
      <c r="N39" s="308"/>
      <c r="O39" s="308"/>
      <c r="P39" s="308"/>
      <c r="Q39" s="309"/>
      <c r="R39" s="308"/>
      <c r="S39" s="308"/>
      <c r="T39" s="1901"/>
      <c r="U39" s="1902"/>
      <c r="V39" s="264"/>
    </row>
    <row r="40" spans="1:56" s="15" customFormat="1" ht="18" customHeight="1">
      <c r="A40" s="233"/>
      <c r="B40" s="254"/>
      <c r="C40" s="310" t="s">
        <v>271</v>
      </c>
      <c r="D40" s="233"/>
      <c r="E40" s="233"/>
      <c r="F40" s="233"/>
      <c r="G40" s="233"/>
      <c r="H40" s="233"/>
      <c r="I40" s="233"/>
      <c r="J40" s="233"/>
      <c r="K40" s="233"/>
      <c r="L40" s="233"/>
      <c r="M40" s="233"/>
      <c r="N40" s="233"/>
      <c r="O40" s="233"/>
      <c r="P40" s="233"/>
      <c r="Q40" s="233"/>
      <c r="R40" s="233"/>
      <c r="S40" s="233"/>
      <c r="T40" s="233"/>
      <c r="U40" s="233"/>
      <c r="V40" s="234"/>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row>
    <row r="41" spans="1:56" s="15" customFormat="1" ht="18" customHeight="1">
      <c r="A41" s="233"/>
      <c r="B41" s="254"/>
      <c r="C41" s="1885" t="s">
        <v>335</v>
      </c>
      <c r="D41" s="1886"/>
      <c r="E41" s="1886"/>
      <c r="F41" s="1886"/>
      <c r="G41" s="1886"/>
      <c r="H41" s="1886"/>
      <c r="I41" s="1886"/>
      <c r="J41" s="1886"/>
      <c r="K41" s="1886"/>
      <c r="L41" s="1886"/>
      <c r="M41" s="1886"/>
      <c r="N41" s="1886"/>
      <c r="O41" s="1886"/>
      <c r="P41" s="1886"/>
      <c r="Q41" s="1886"/>
      <c r="R41" s="1886"/>
      <c r="S41" s="1886"/>
      <c r="T41" s="233"/>
      <c r="U41" s="233"/>
      <c r="V41" s="234"/>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row>
    <row r="42" spans="1:56" s="15" customFormat="1" ht="18" customHeight="1">
      <c r="A42" s="233"/>
      <c r="B42" s="254"/>
      <c r="C42" s="1887" t="s">
        <v>294</v>
      </c>
      <c r="D42" s="1888"/>
      <c r="E42" s="1888"/>
      <c r="F42" s="1888"/>
      <c r="G42" s="1888"/>
      <c r="H42" s="1888"/>
      <c r="I42" s="1888"/>
      <c r="J42" s="1888"/>
      <c r="K42" s="1888"/>
      <c r="L42" s="1888"/>
      <c r="M42" s="1888"/>
      <c r="N42" s="1888"/>
      <c r="O42" s="1888"/>
      <c r="P42" s="1888"/>
      <c r="Q42" s="1888"/>
      <c r="R42" s="1888"/>
      <c r="S42" s="1888"/>
      <c r="T42" s="233"/>
      <c r="U42" s="233"/>
      <c r="V42" s="234"/>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row>
    <row r="43" spans="1:56" s="15" customFormat="1" ht="23.25" customHeight="1">
      <c r="A43" s="233"/>
      <c r="B43" s="254"/>
      <c r="C43" s="1887" t="s">
        <v>449</v>
      </c>
      <c r="D43" s="1887"/>
      <c r="E43" s="1887"/>
      <c r="F43" s="1887"/>
      <c r="G43" s="1887"/>
      <c r="H43" s="1887"/>
      <c r="I43" s="1887"/>
      <c r="J43" s="1887"/>
      <c r="K43" s="1887"/>
      <c r="L43" s="1887"/>
      <c r="M43" s="1887"/>
      <c r="N43" s="1887"/>
      <c r="O43" s="1887"/>
      <c r="P43" s="1887"/>
      <c r="Q43" s="1887"/>
      <c r="R43" s="1887"/>
      <c r="S43" s="1887"/>
      <c r="T43" s="1887"/>
      <c r="U43" s="1887"/>
      <c r="V43" s="234"/>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row>
    <row r="44" spans="1:56" s="15" customFormat="1" ht="23.25" customHeight="1">
      <c r="A44" s="233"/>
      <c r="B44" s="255"/>
      <c r="C44" s="1889"/>
      <c r="D44" s="1890"/>
      <c r="E44" s="1890"/>
      <c r="F44" s="1890"/>
      <c r="G44" s="1890"/>
      <c r="H44" s="1890"/>
      <c r="I44" s="1890"/>
      <c r="J44" s="1890"/>
      <c r="K44" s="1890"/>
      <c r="L44" s="1890"/>
      <c r="M44" s="1890"/>
      <c r="N44" s="1890"/>
      <c r="O44" s="1890"/>
      <c r="P44" s="1890"/>
      <c r="Q44" s="1890"/>
      <c r="R44" s="1890"/>
      <c r="S44" s="1890"/>
      <c r="T44" s="1890"/>
      <c r="U44" s="1890"/>
      <c r="V44" s="1891"/>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row>
    <row r="45" spans="1:56" s="15" customFormat="1" ht="13.5" customHeight="1">
      <c r="A45" s="233"/>
      <c r="B45" s="233"/>
      <c r="C45" s="251"/>
      <c r="D45" s="251"/>
      <c r="E45" s="251"/>
      <c r="F45" s="251"/>
      <c r="G45" s="251"/>
      <c r="H45" s="251"/>
      <c r="I45" s="251"/>
      <c r="J45" s="251"/>
      <c r="K45" s="251"/>
      <c r="L45" s="251"/>
      <c r="M45" s="251"/>
      <c r="N45" s="251"/>
      <c r="O45" s="251"/>
      <c r="P45" s="251"/>
      <c r="Q45" s="251"/>
      <c r="R45" s="251"/>
      <c r="S45" s="251"/>
      <c r="T45" s="233"/>
      <c r="U45" s="311" t="s">
        <v>623</v>
      </c>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row>
  </sheetData>
  <mergeCells count="38">
    <mergeCell ref="O7:P7"/>
    <mergeCell ref="Q7:U7"/>
    <mergeCell ref="C9:U9"/>
    <mergeCell ref="C10:G12"/>
    <mergeCell ref="H10:I11"/>
    <mergeCell ref="J10:K11"/>
    <mergeCell ref="L10:M11"/>
    <mergeCell ref="N10:O11"/>
    <mergeCell ref="P10:Q11"/>
    <mergeCell ref="R10:S11"/>
    <mergeCell ref="T10:U11"/>
    <mergeCell ref="C13:C16"/>
    <mergeCell ref="D13:E14"/>
    <mergeCell ref="D15:G15"/>
    <mergeCell ref="C17:C20"/>
    <mergeCell ref="D17:E18"/>
    <mergeCell ref="D19:G19"/>
    <mergeCell ref="C21:C24"/>
    <mergeCell ref="D21:E22"/>
    <mergeCell ref="D23:G23"/>
    <mergeCell ref="C25:G27"/>
    <mergeCell ref="D36:E37"/>
    <mergeCell ref="C41:S41"/>
    <mergeCell ref="C42:S42"/>
    <mergeCell ref="C43:U43"/>
    <mergeCell ref="C44:V44"/>
    <mergeCell ref="L25:M26"/>
    <mergeCell ref="N25:O26"/>
    <mergeCell ref="P25:Q26"/>
    <mergeCell ref="R25:S26"/>
    <mergeCell ref="T25:U39"/>
    <mergeCell ref="C28:C31"/>
    <mergeCell ref="D28:E29"/>
    <mergeCell ref="C32:C35"/>
    <mergeCell ref="D32:E33"/>
    <mergeCell ref="C36:C39"/>
    <mergeCell ref="H25:I26"/>
    <mergeCell ref="J25:K26"/>
  </mergeCells>
  <phoneticPr fontId="6"/>
  <printOptions horizontalCentered="1"/>
  <pageMargins left="0.78740157480314965" right="0.39370078740157483" top="0.59055118110236227" bottom="0.39370078740157483" header="0.51181102362204722" footer="0"/>
  <pageSetup paperSize="9" scale="96" orientation="portrait" horizontalDpi="300" verticalDpi="300" r:id="rId1"/>
  <headerFooter alignWithMargins="0">
    <oddHeader>&amp;R&amp;A</oddHeader>
    <oddFooter>&amp;RR5.11月版</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M67"/>
  <sheetViews>
    <sheetView showGridLines="0" view="pageBreakPreview" topLeftCell="A4" zoomScale="65" zoomScaleNormal="70" zoomScaleSheetLayoutView="65" workbookViewId="0">
      <pane ySplit="1" topLeftCell="A5" activePane="bottomLeft" state="frozen"/>
      <selection activeCell="AC31" sqref="AC31"/>
      <selection pane="bottomLeft" activeCell="H9" sqref="H9"/>
    </sheetView>
  </sheetViews>
  <sheetFormatPr defaultColWidth="8.90625" defaultRowHeight="13"/>
  <cols>
    <col min="1" max="1" width="31.453125" style="313" customWidth="1"/>
    <col min="2" max="19" width="8.90625" style="313"/>
    <col min="20" max="21" width="9.36328125" style="313" customWidth="1"/>
    <col min="22" max="25" width="8.90625" style="313"/>
    <col min="26" max="27" width="11.6328125" style="313" customWidth="1"/>
    <col min="28" max="39" width="8.90625" style="313"/>
    <col min="40" max="16384" width="8.90625" style="48"/>
  </cols>
  <sheetData>
    <row r="1" spans="1:39" ht="37.5" customHeight="1">
      <c r="A1" s="312" t="s">
        <v>462</v>
      </c>
    </row>
    <row r="2" spans="1:39" ht="37.5" customHeight="1">
      <c r="A2" s="312" t="s">
        <v>1257</v>
      </c>
    </row>
    <row r="3" spans="1:39" ht="37.5" customHeight="1" thickBot="1">
      <c r="A3" s="314" t="s">
        <v>1389</v>
      </c>
    </row>
    <row r="4" spans="1:39" s="49" customFormat="1" ht="141" customHeight="1" thickBot="1">
      <c r="A4" s="315"/>
      <c r="B4" s="316" t="s">
        <v>1264</v>
      </c>
      <c r="C4" s="316" t="s">
        <v>1265</v>
      </c>
      <c r="D4" s="316" t="s">
        <v>1266</v>
      </c>
      <c r="E4" s="316" t="s">
        <v>1267</v>
      </c>
      <c r="F4" s="316" t="s">
        <v>1268</v>
      </c>
      <c r="G4" s="316" t="s">
        <v>1269</v>
      </c>
      <c r="H4" s="316" t="s">
        <v>1366</v>
      </c>
      <c r="I4" s="316" t="s">
        <v>1273</v>
      </c>
      <c r="J4" s="316" t="s">
        <v>1270</v>
      </c>
      <c r="K4" s="316" t="s">
        <v>1271</v>
      </c>
      <c r="L4" s="316" t="s">
        <v>1272</v>
      </c>
      <c r="M4" s="316" t="s">
        <v>1165</v>
      </c>
      <c r="N4" s="316" t="s">
        <v>1274</v>
      </c>
      <c r="O4" s="316" t="s">
        <v>1275</v>
      </c>
      <c r="P4" s="316" t="s">
        <v>1276</v>
      </c>
      <c r="Q4" s="317" t="s">
        <v>1277</v>
      </c>
      <c r="R4" s="316" t="s">
        <v>1278</v>
      </c>
      <c r="S4" s="316" t="s">
        <v>1279</v>
      </c>
      <c r="T4" s="316" t="s">
        <v>1280</v>
      </c>
      <c r="U4" s="318" t="s">
        <v>1382</v>
      </c>
      <c r="V4" s="319" t="s">
        <v>1258</v>
      </c>
      <c r="W4" s="320" t="s">
        <v>1259</v>
      </c>
      <c r="X4" s="321" t="s">
        <v>1260</v>
      </c>
      <c r="Y4" s="322"/>
      <c r="Z4" s="322"/>
      <c r="AA4" s="322"/>
      <c r="AB4" s="322"/>
      <c r="AC4" s="322"/>
      <c r="AD4" s="322"/>
      <c r="AE4" s="322"/>
      <c r="AF4" s="322"/>
      <c r="AG4" s="322"/>
      <c r="AH4" s="322"/>
      <c r="AI4" s="322"/>
      <c r="AJ4" s="322"/>
      <c r="AK4" s="322"/>
      <c r="AL4" s="322"/>
      <c r="AM4" s="322"/>
    </row>
    <row r="5" spans="1:39" s="49" customFormat="1" ht="29.4" customHeight="1">
      <c r="A5" s="323" t="s">
        <v>1281</v>
      </c>
      <c r="B5" s="324" t="s">
        <v>569</v>
      </c>
      <c r="C5" s="324"/>
      <c r="D5" s="324"/>
      <c r="E5" s="324"/>
      <c r="F5" s="324"/>
      <c r="G5" s="324"/>
      <c r="H5" s="324"/>
      <c r="I5" s="324"/>
      <c r="J5" s="324"/>
      <c r="K5" s="324"/>
      <c r="L5" s="324"/>
      <c r="M5" s="324"/>
      <c r="N5" s="324"/>
      <c r="O5" s="324"/>
      <c r="P5" s="324"/>
      <c r="Q5" s="325"/>
      <c r="R5" s="324"/>
      <c r="S5" s="324"/>
      <c r="T5" s="324"/>
      <c r="U5" s="324"/>
      <c r="V5" s="324"/>
      <c r="W5" s="324"/>
      <c r="X5" s="324"/>
      <c r="Y5" s="322"/>
      <c r="Z5" s="322"/>
      <c r="AA5" s="322"/>
      <c r="AB5" s="322"/>
      <c r="AC5" s="322"/>
      <c r="AD5" s="322"/>
      <c r="AE5" s="322"/>
      <c r="AF5" s="322"/>
      <c r="AG5" s="322"/>
      <c r="AH5" s="322"/>
      <c r="AI5" s="322"/>
      <c r="AJ5" s="322"/>
      <c r="AK5" s="322"/>
      <c r="AL5" s="322"/>
      <c r="AM5" s="322"/>
    </row>
    <row r="6" spans="1:39" s="49" customFormat="1" ht="29.4" customHeight="1">
      <c r="A6" s="326" t="s">
        <v>1282</v>
      </c>
      <c r="B6" s="327"/>
      <c r="C6" s="328" t="s">
        <v>675</v>
      </c>
      <c r="D6" s="327"/>
      <c r="E6" s="327"/>
      <c r="F6" s="327"/>
      <c r="G6" s="327"/>
      <c r="H6" s="327"/>
      <c r="I6" s="327"/>
      <c r="J6" s="327"/>
      <c r="K6" s="327"/>
      <c r="L6" s="327"/>
      <c r="M6" s="327"/>
      <c r="N6" s="327"/>
      <c r="O6" s="327"/>
      <c r="P6" s="327"/>
      <c r="Q6" s="327"/>
      <c r="R6" s="327"/>
      <c r="S6" s="327"/>
      <c r="T6" s="327"/>
      <c r="U6" s="327"/>
      <c r="V6" s="328" t="s">
        <v>569</v>
      </c>
      <c r="W6" s="328" t="s">
        <v>569</v>
      </c>
      <c r="X6" s="327"/>
      <c r="Y6" s="322"/>
      <c r="Z6" s="322"/>
      <c r="AA6" s="322"/>
      <c r="AB6" s="322"/>
      <c r="AC6" s="322"/>
      <c r="AD6" s="322"/>
      <c r="AE6" s="322"/>
      <c r="AF6" s="322"/>
      <c r="AG6" s="322"/>
      <c r="AH6" s="322"/>
      <c r="AI6" s="322"/>
      <c r="AJ6" s="322"/>
      <c r="AK6" s="322"/>
      <c r="AL6" s="322"/>
      <c r="AM6" s="322"/>
    </row>
    <row r="7" spans="1:39" s="49" customFormat="1" ht="29.4" customHeight="1">
      <c r="A7" s="323" t="s">
        <v>1283</v>
      </c>
      <c r="B7" s="329"/>
      <c r="C7" s="329"/>
      <c r="D7" s="330" t="s">
        <v>675</v>
      </c>
      <c r="E7" s="329"/>
      <c r="F7" s="329"/>
      <c r="G7" s="329"/>
      <c r="H7" s="329"/>
      <c r="I7" s="329"/>
      <c r="J7" s="329"/>
      <c r="K7" s="329"/>
      <c r="L7" s="329"/>
      <c r="M7" s="329"/>
      <c r="N7" s="329"/>
      <c r="O7" s="329"/>
      <c r="P7" s="329"/>
      <c r="Q7" s="329"/>
      <c r="R7" s="329"/>
      <c r="S7" s="329"/>
      <c r="T7" s="329"/>
      <c r="U7" s="329"/>
      <c r="V7" s="330" t="s">
        <v>569</v>
      </c>
      <c r="W7" s="330" t="s">
        <v>569</v>
      </c>
      <c r="X7" s="329"/>
      <c r="Y7" s="322"/>
      <c r="Z7" s="322"/>
      <c r="AA7" s="322"/>
      <c r="AB7" s="322"/>
      <c r="AC7" s="322"/>
      <c r="AD7" s="322"/>
      <c r="AE7" s="322"/>
      <c r="AF7" s="322"/>
      <c r="AG7" s="322"/>
      <c r="AH7" s="322"/>
      <c r="AI7" s="322"/>
      <c r="AJ7" s="322"/>
      <c r="AK7" s="322"/>
      <c r="AL7" s="322"/>
      <c r="AM7" s="322"/>
    </row>
    <row r="8" spans="1:39" s="49" customFormat="1" ht="29.4" customHeight="1">
      <c r="A8" s="326" t="s">
        <v>1284</v>
      </c>
      <c r="B8" s="327"/>
      <c r="C8" s="327"/>
      <c r="D8" s="327"/>
      <c r="E8" s="328" t="s">
        <v>675</v>
      </c>
      <c r="F8" s="327"/>
      <c r="G8" s="327"/>
      <c r="H8" s="327"/>
      <c r="I8" s="327"/>
      <c r="J8" s="327"/>
      <c r="K8" s="327"/>
      <c r="L8" s="327"/>
      <c r="M8" s="327"/>
      <c r="N8" s="327"/>
      <c r="O8" s="327"/>
      <c r="P8" s="327"/>
      <c r="Q8" s="327"/>
      <c r="R8" s="327"/>
      <c r="S8" s="327"/>
      <c r="T8" s="327"/>
      <c r="U8" s="327"/>
      <c r="V8" s="328" t="s">
        <v>569</v>
      </c>
      <c r="W8" s="328" t="s">
        <v>569</v>
      </c>
      <c r="X8" s="327"/>
      <c r="Y8" s="322"/>
      <c r="Z8" s="322"/>
      <c r="AA8" s="322"/>
      <c r="AB8" s="322"/>
      <c r="AC8" s="322"/>
      <c r="AD8" s="322"/>
      <c r="AE8" s="322"/>
      <c r="AF8" s="322"/>
      <c r="AG8" s="322"/>
      <c r="AH8" s="322"/>
      <c r="AI8" s="322"/>
      <c r="AJ8" s="322"/>
      <c r="AK8" s="322"/>
      <c r="AL8" s="322"/>
      <c r="AM8" s="322"/>
    </row>
    <row r="9" spans="1:39" s="49" customFormat="1" ht="29.4" customHeight="1">
      <c r="A9" s="323" t="s">
        <v>1285</v>
      </c>
      <c r="B9" s="329"/>
      <c r="C9" s="329"/>
      <c r="D9" s="329"/>
      <c r="E9" s="329"/>
      <c r="F9" s="330" t="s">
        <v>675</v>
      </c>
      <c r="G9" s="329"/>
      <c r="H9" s="329"/>
      <c r="I9" s="329"/>
      <c r="J9" s="329"/>
      <c r="K9" s="329"/>
      <c r="L9" s="329"/>
      <c r="M9" s="329"/>
      <c r="N9" s="329"/>
      <c r="O9" s="329"/>
      <c r="P9" s="329"/>
      <c r="Q9" s="329"/>
      <c r="R9" s="329"/>
      <c r="S9" s="329"/>
      <c r="T9" s="329"/>
      <c r="U9" s="329"/>
      <c r="V9" s="330" t="s">
        <v>569</v>
      </c>
      <c r="W9" s="329"/>
      <c r="X9" s="329"/>
      <c r="Y9" s="322"/>
      <c r="Z9" s="322"/>
      <c r="AA9" s="322"/>
      <c r="AB9" s="322"/>
      <c r="AC9" s="322"/>
      <c r="AD9" s="322"/>
      <c r="AE9" s="322"/>
      <c r="AF9" s="322"/>
      <c r="AG9" s="322"/>
      <c r="AH9" s="322"/>
      <c r="AI9" s="322"/>
      <c r="AJ9" s="322"/>
      <c r="AK9" s="322"/>
      <c r="AL9" s="322"/>
      <c r="AM9" s="322"/>
    </row>
    <row r="10" spans="1:39" ht="29.4" customHeight="1">
      <c r="A10" s="331" t="s">
        <v>570</v>
      </c>
      <c r="B10" s="328"/>
      <c r="C10" s="328"/>
      <c r="D10" s="328"/>
      <c r="E10" s="328"/>
      <c r="F10" s="328"/>
      <c r="G10" s="328" t="s">
        <v>675</v>
      </c>
      <c r="H10" s="328"/>
      <c r="I10" s="328"/>
      <c r="J10" s="328"/>
      <c r="K10" s="328"/>
      <c r="L10" s="328"/>
      <c r="M10" s="328"/>
      <c r="N10" s="328"/>
      <c r="O10" s="328"/>
      <c r="P10" s="328"/>
      <c r="Q10" s="328"/>
      <c r="R10" s="328"/>
      <c r="S10" s="328"/>
      <c r="T10" s="328"/>
      <c r="U10" s="328"/>
      <c r="V10" s="328" t="s">
        <v>569</v>
      </c>
      <c r="W10" s="328" t="s">
        <v>569</v>
      </c>
      <c r="X10" s="328"/>
    </row>
    <row r="11" spans="1:39" ht="29.4" customHeight="1">
      <c r="A11" s="332" t="s">
        <v>571</v>
      </c>
      <c r="B11" s="330"/>
      <c r="C11" s="330"/>
      <c r="D11" s="330"/>
      <c r="E11" s="330"/>
      <c r="F11" s="330"/>
      <c r="G11" s="330" t="s">
        <v>675</v>
      </c>
      <c r="H11" s="330"/>
      <c r="I11" s="330"/>
      <c r="J11" s="330"/>
      <c r="K11" s="330"/>
      <c r="L11" s="330"/>
      <c r="M11" s="330"/>
      <c r="N11" s="330"/>
      <c r="O11" s="330"/>
      <c r="P11" s="330"/>
      <c r="Q11" s="330"/>
      <c r="R11" s="330"/>
      <c r="S11" s="330"/>
      <c r="T11" s="330"/>
      <c r="U11" s="330"/>
      <c r="V11" s="330" t="s">
        <v>569</v>
      </c>
      <c r="W11" s="330" t="s">
        <v>569</v>
      </c>
      <c r="X11" s="330"/>
    </row>
    <row r="12" spans="1:39" ht="29.4" customHeight="1">
      <c r="A12" s="333" t="s">
        <v>572</v>
      </c>
      <c r="B12" s="328"/>
      <c r="C12" s="328"/>
      <c r="D12" s="328"/>
      <c r="E12" s="328"/>
      <c r="F12" s="328"/>
      <c r="G12" s="328" t="s">
        <v>675</v>
      </c>
      <c r="H12" s="328"/>
      <c r="I12" s="328"/>
      <c r="J12" s="328"/>
      <c r="K12" s="328"/>
      <c r="L12" s="328"/>
      <c r="M12" s="328"/>
      <c r="N12" s="328"/>
      <c r="O12" s="328"/>
      <c r="P12" s="328"/>
      <c r="Q12" s="328"/>
      <c r="R12" s="328"/>
      <c r="S12" s="328"/>
      <c r="T12" s="328"/>
      <c r="U12" s="328"/>
      <c r="V12" s="328"/>
      <c r="W12" s="328" t="s">
        <v>569</v>
      </c>
      <c r="X12" s="328"/>
    </row>
    <row r="13" spans="1:39" ht="29.4" customHeight="1">
      <c r="A13" s="332" t="s">
        <v>1261</v>
      </c>
      <c r="B13" s="330"/>
      <c r="C13" s="330"/>
      <c r="D13" s="330"/>
      <c r="E13" s="330"/>
      <c r="F13" s="330"/>
      <c r="G13" s="330"/>
      <c r="H13" s="330" t="s">
        <v>675</v>
      </c>
      <c r="I13" s="330"/>
      <c r="J13" s="330"/>
      <c r="K13" s="330"/>
      <c r="L13" s="330"/>
      <c r="M13" s="330"/>
      <c r="N13" s="330"/>
      <c r="O13" s="330"/>
      <c r="P13" s="330"/>
      <c r="Q13" s="330"/>
      <c r="R13" s="330"/>
      <c r="S13" s="330"/>
      <c r="T13" s="330"/>
      <c r="U13" s="330"/>
      <c r="V13" s="330" t="s">
        <v>569</v>
      </c>
      <c r="W13" s="330"/>
      <c r="X13" s="330"/>
    </row>
    <row r="14" spans="1:39" ht="29.4" customHeight="1">
      <c r="A14" s="334" t="s">
        <v>1286</v>
      </c>
      <c r="B14" s="328"/>
      <c r="C14" s="328"/>
      <c r="D14" s="328"/>
      <c r="E14" s="328"/>
      <c r="F14" s="328"/>
      <c r="G14" s="328"/>
      <c r="H14" s="328"/>
      <c r="I14" s="328" t="s">
        <v>675</v>
      </c>
      <c r="J14" s="328"/>
      <c r="K14" s="328"/>
      <c r="L14" s="328"/>
      <c r="M14" s="328"/>
      <c r="N14" s="328"/>
      <c r="O14" s="328"/>
      <c r="P14" s="328"/>
      <c r="Q14" s="328"/>
      <c r="R14" s="328"/>
      <c r="S14" s="328"/>
      <c r="T14" s="328"/>
      <c r="U14" s="328"/>
      <c r="V14" s="328" t="s">
        <v>569</v>
      </c>
      <c r="W14" s="328"/>
      <c r="X14" s="328"/>
    </row>
    <row r="15" spans="1:39" ht="30" customHeight="1">
      <c r="A15" s="335" t="s">
        <v>1287</v>
      </c>
      <c r="B15" s="330"/>
      <c r="C15" s="330"/>
      <c r="D15" s="330"/>
      <c r="E15" s="330"/>
      <c r="F15" s="330"/>
      <c r="G15" s="330"/>
      <c r="H15" s="330"/>
      <c r="I15" s="330"/>
      <c r="J15" s="330" t="s">
        <v>675</v>
      </c>
      <c r="K15" s="330"/>
      <c r="L15" s="330"/>
      <c r="M15" s="330"/>
      <c r="N15" s="330"/>
      <c r="O15" s="330"/>
      <c r="P15" s="330"/>
      <c r="Q15" s="330"/>
      <c r="R15" s="330"/>
      <c r="S15" s="330"/>
      <c r="T15" s="330"/>
      <c r="U15" s="330"/>
      <c r="V15" s="330" t="s">
        <v>569</v>
      </c>
      <c r="W15" s="330"/>
      <c r="X15" s="330"/>
    </row>
    <row r="16" spans="1:39" s="50" customFormat="1" ht="30" customHeight="1">
      <c r="A16" s="336" t="s">
        <v>1288</v>
      </c>
      <c r="B16" s="328"/>
      <c r="C16" s="328"/>
      <c r="D16" s="328"/>
      <c r="E16" s="328"/>
      <c r="F16" s="328"/>
      <c r="G16" s="328"/>
      <c r="H16" s="328"/>
      <c r="I16" s="328"/>
      <c r="J16" s="328"/>
      <c r="K16" s="328" t="s">
        <v>675</v>
      </c>
      <c r="L16" s="328"/>
      <c r="M16" s="328"/>
      <c r="N16" s="328"/>
      <c r="O16" s="328"/>
      <c r="P16" s="328"/>
      <c r="Q16" s="328"/>
      <c r="R16" s="328"/>
      <c r="S16" s="328"/>
      <c r="T16" s="328"/>
      <c r="U16" s="328"/>
      <c r="V16" s="328" t="s">
        <v>569</v>
      </c>
      <c r="W16" s="328"/>
      <c r="X16" s="328"/>
      <c r="Y16" s="337"/>
      <c r="Z16" s="337"/>
      <c r="AA16" s="337"/>
      <c r="AB16" s="337"/>
      <c r="AC16" s="337"/>
      <c r="AD16" s="337"/>
      <c r="AE16" s="337"/>
      <c r="AF16" s="337"/>
      <c r="AG16" s="337"/>
      <c r="AH16" s="337"/>
      <c r="AI16" s="337"/>
      <c r="AJ16" s="337"/>
      <c r="AK16" s="337"/>
      <c r="AL16" s="337"/>
      <c r="AM16" s="337"/>
    </row>
    <row r="17" spans="1:39" ht="30" customHeight="1">
      <c r="A17" s="335" t="s">
        <v>1289</v>
      </c>
      <c r="B17" s="330"/>
      <c r="C17" s="330"/>
      <c r="D17" s="330"/>
      <c r="E17" s="330"/>
      <c r="F17" s="330"/>
      <c r="G17" s="330"/>
      <c r="H17" s="330"/>
      <c r="I17" s="330"/>
      <c r="J17" s="330"/>
      <c r="K17" s="330"/>
      <c r="L17" s="330" t="s">
        <v>675</v>
      </c>
      <c r="M17" s="330"/>
      <c r="N17" s="330"/>
      <c r="O17" s="330"/>
      <c r="P17" s="330"/>
      <c r="Q17" s="330"/>
      <c r="R17" s="330"/>
      <c r="S17" s="330"/>
      <c r="T17" s="330"/>
      <c r="U17" s="330"/>
      <c r="V17" s="330" t="s">
        <v>569</v>
      </c>
      <c r="W17" s="330"/>
      <c r="X17" s="330"/>
    </row>
    <row r="18" spans="1:39" s="50" customFormat="1" ht="30" customHeight="1">
      <c r="A18" s="338" t="s">
        <v>1290</v>
      </c>
      <c r="B18" s="328"/>
      <c r="C18" s="328"/>
      <c r="D18" s="328"/>
      <c r="E18" s="328"/>
      <c r="F18" s="328"/>
      <c r="G18" s="328"/>
      <c r="H18" s="328"/>
      <c r="I18" s="328"/>
      <c r="J18" s="328"/>
      <c r="K18" s="328"/>
      <c r="L18" s="328"/>
      <c r="M18" s="328" t="s">
        <v>675</v>
      </c>
      <c r="N18" s="328"/>
      <c r="O18" s="328"/>
      <c r="P18" s="328"/>
      <c r="Q18" s="328"/>
      <c r="R18" s="328"/>
      <c r="S18" s="328"/>
      <c r="T18" s="328"/>
      <c r="U18" s="328"/>
      <c r="V18" s="328" t="s">
        <v>569</v>
      </c>
      <c r="W18" s="328"/>
      <c r="X18" s="328"/>
      <c r="Y18" s="337"/>
      <c r="Z18" s="337"/>
      <c r="AA18" s="337"/>
      <c r="AB18" s="337"/>
      <c r="AC18" s="337"/>
      <c r="AD18" s="337"/>
      <c r="AE18" s="337"/>
      <c r="AF18" s="337"/>
      <c r="AG18" s="337"/>
      <c r="AH18" s="337"/>
      <c r="AI18" s="337"/>
      <c r="AJ18" s="337"/>
      <c r="AK18" s="337"/>
      <c r="AL18" s="337"/>
      <c r="AM18" s="337"/>
    </row>
    <row r="19" spans="1:39" ht="29.4" customHeight="1">
      <c r="A19" s="339" t="s">
        <v>1291</v>
      </c>
      <c r="B19" s="330"/>
      <c r="C19" s="330"/>
      <c r="D19" s="330"/>
      <c r="E19" s="330"/>
      <c r="F19" s="330"/>
      <c r="G19" s="330"/>
      <c r="H19" s="330"/>
      <c r="I19" s="330"/>
      <c r="J19" s="330"/>
      <c r="K19" s="330"/>
      <c r="L19" s="330"/>
      <c r="M19" s="330"/>
      <c r="N19" s="330" t="s">
        <v>675</v>
      </c>
      <c r="O19" s="330"/>
      <c r="P19" s="330"/>
      <c r="Q19" s="330"/>
      <c r="R19" s="330"/>
      <c r="S19" s="330"/>
      <c r="T19" s="330"/>
      <c r="U19" s="330"/>
      <c r="V19" s="330"/>
      <c r="W19" s="330"/>
      <c r="X19" s="330"/>
    </row>
    <row r="20" spans="1:39" s="50" customFormat="1" ht="30" customHeight="1">
      <c r="A20" s="338" t="s">
        <v>1292</v>
      </c>
      <c r="B20" s="328"/>
      <c r="C20" s="328"/>
      <c r="D20" s="328"/>
      <c r="E20" s="328"/>
      <c r="F20" s="328"/>
      <c r="G20" s="328"/>
      <c r="H20" s="328"/>
      <c r="I20" s="328"/>
      <c r="J20" s="328"/>
      <c r="K20" s="328"/>
      <c r="L20" s="328"/>
      <c r="M20" s="328"/>
      <c r="N20" s="328"/>
      <c r="O20" s="328" t="s">
        <v>675</v>
      </c>
      <c r="P20" s="328"/>
      <c r="Q20" s="328"/>
      <c r="R20" s="328"/>
      <c r="S20" s="328"/>
      <c r="T20" s="328"/>
      <c r="U20" s="328"/>
      <c r="V20" s="328" t="s">
        <v>675</v>
      </c>
      <c r="W20" s="328" t="s">
        <v>569</v>
      </c>
      <c r="X20" s="328"/>
      <c r="Y20" s="337"/>
      <c r="Z20" s="337"/>
      <c r="AA20" s="337"/>
      <c r="AB20" s="337"/>
      <c r="AC20" s="337"/>
      <c r="AD20" s="337"/>
      <c r="AE20" s="337"/>
      <c r="AF20" s="337"/>
      <c r="AG20" s="337"/>
      <c r="AH20" s="337"/>
      <c r="AI20" s="337"/>
      <c r="AJ20" s="337"/>
      <c r="AK20" s="337"/>
      <c r="AL20" s="337"/>
      <c r="AM20" s="337"/>
    </row>
    <row r="21" spans="1:39" ht="29.4" customHeight="1">
      <c r="A21" s="340" t="s">
        <v>1293</v>
      </c>
      <c r="B21" s="330"/>
      <c r="C21" s="330"/>
      <c r="D21" s="330"/>
      <c r="E21" s="330"/>
      <c r="F21" s="330"/>
      <c r="G21" s="330"/>
      <c r="H21" s="330"/>
      <c r="I21" s="330"/>
      <c r="J21" s="330"/>
      <c r="K21" s="330"/>
      <c r="L21" s="330"/>
      <c r="M21" s="330"/>
      <c r="N21" s="330"/>
      <c r="O21" s="330"/>
      <c r="P21" s="330" t="s">
        <v>675</v>
      </c>
      <c r="Q21" s="330"/>
      <c r="R21" s="330"/>
      <c r="S21" s="330"/>
      <c r="T21" s="330"/>
      <c r="U21" s="330"/>
      <c r="V21" s="330" t="s">
        <v>675</v>
      </c>
      <c r="W21" s="330"/>
      <c r="X21" s="330"/>
    </row>
    <row r="22" spans="1:39" s="50" customFormat="1" ht="29.4" customHeight="1">
      <c r="A22" s="333" t="s">
        <v>1294</v>
      </c>
      <c r="B22" s="328"/>
      <c r="C22" s="328"/>
      <c r="D22" s="328"/>
      <c r="E22" s="328"/>
      <c r="F22" s="328"/>
      <c r="G22" s="328"/>
      <c r="H22" s="328"/>
      <c r="I22" s="328"/>
      <c r="J22" s="328"/>
      <c r="K22" s="328"/>
      <c r="L22" s="328"/>
      <c r="M22" s="328"/>
      <c r="N22" s="328"/>
      <c r="O22" s="328"/>
      <c r="P22" s="328"/>
      <c r="Q22" s="328" t="s">
        <v>675</v>
      </c>
      <c r="R22" s="328"/>
      <c r="S22" s="328"/>
      <c r="T22" s="328"/>
      <c r="U22" s="328"/>
      <c r="V22" s="328" t="s">
        <v>675</v>
      </c>
      <c r="W22" s="328"/>
      <c r="X22" s="328"/>
      <c r="Y22" s="337"/>
      <c r="Z22" s="337"/>
      <c r="AA22" s="337"/>
      <c r="AB22" s="337"/>
      <c r="AC22" s="337"/>
      <c r="AD22" s="337"/>
      <c r="AE22" s="337"/>
      <c r="AF22" s="337"/>
      <c r="AG22" s="337"/>
      <c r="AH22" s="337"/>
      <c r="AI22" s="337"/>
      <c r="AJ22" s="337"/>
      <c r="AK22" s="337"/>
      <c r="AL22" s="337"/>
      <c r="AM22" s="337"/>
    </row>
    <row r="23" spans="1:39" ht="29.4" customHeight="1">
      <c r="A23" s="332" t="s">
        <v>1295</v>
      </c>
      <c r="B23" s="330"/>
      <c r="C23" s="330"/>
      <c r="D23" s="330"/>
      <c r="E23" s="330"/>
      <c r="F23" s="330"/>
      <c r="G23" s="330"/>
      <c r="H23" s="330"/>
      <c r="I23" s="330"/>
      <c r="J23" s="330"/>
      <c r="K23" s="330"/>
      <c r="L23" s="330"/>
      <c r="M23" s="330"/>
      <c r="N23" s="330"/>
      <c r="O23" s="330"/>
      <c r="P23" s="330"/>
      <c r="Q23" s="330"/>
      <c r="R23" s="330" t="s">
        <v>675</v>
      </c>
      <c r="S23" s="330"/>
      <c r="T23" s="330"/>
      <c r="U23" s="330"/>
      <c r="V23" s="330"/>
      <c r="W23" s="330"/>
      <c r="X23" s="330" t="s">
        <v>675</v>
      </c>
    </row>
    <row r="24" spans="1:39" s="50" customFormat="1" ht="29.4" customHeight="1">
      <c r="A24" s="333" t="s">
        <v>1296</v>
      </c>
      <c r="B24" s="328"/>
      <c r="C24" s="328"/>
      <c r="D24" s="328"/>
      <c r="E24" s="328"/>
      <c r="F24" s="328"/>
      <c r="G24" s="328"/>
      <c r="H24" s="328"/>
      <c r="I24" s="328"/>
      <c r="J24" s="328"/>
      <c r="K24" s="328"/>
      <c r="L24" s="328"/>
      <c r="M24" s="328"/>
      <c r="N24" s="328"/>
      <c r="O24" s="328"/>
      <c r="P24" s="328"/>
      <c r="Q24" s="328"/>
      <c r="R24" s="328"/>
      <c r="S24" s="328" t="s">
        <v>675</v>
      </c>
      <c r="T24" s="328"/>
      <c r="U24" s="328"/>
      <c r="V24" s="328" t="s">
        <v>675</v>
      </c>
      <c r="W24" s="328" t="s">
        <v>569</v>
      </c>
      <c r="X24" s="328"/>
      <c r="Y24" s="337"/>
      <c r="Z24" s="337"/>
      <c r="AA24" s="337"/>
      <c r="AB24" s="337"/>
      <c r="AC24" s="337"/>
      <c r="AD24" s="337"/>
      <c r="AE24" s="337"/>
      <c r="AF24" s="337"/>
      <c r="AG24" s="337"/>
      <c r="AH24" s="337"/>
      <c r="AI24" s="337"/>
      <c r="AJ24" s="337"/>
      <c r="AK24" s="337"/>
      <c r="AL24" s="337"/>
      <c r="AM24" s="337"/>
    </row>
    <row r="25" spans="1:39" ht="41.4" customHeight="1">
      <c r="A25" s="323" t="s">
        <v>1297</v>
      </c>
      <c r="B25" s="330"/>
      <c r="C25" s="330"/>
      <c r="D25" s="330"/>
      <c r="E25" s="330"/>
      <c r="F25" s="330"/>
      <c r="G25" s="330"/>
      <c r="H25" s="330"/>
      <c r="I25" s="330"/>
      <c r="J25" s="330"/>
      <c r="K25" s="330"/>
      <c r="L25" s="330"/>
      <c r="M25" s="330"/>
      <c r="N25" s="330"/>
      <c r="O25" s="330"/>
      <c r="P25" s="330"/>
      <c r="Q25" s="330"/>
      <c r="R25" s="330"/>
      <c r="S25" s="330"/>
      <c r="T25" s="330" t="s">
        <v>675</v>
      </c>
      <c r="U25" s="330"/>
      <c r="V25" s="330" t="s">
        <v>675</v>
      </c>
      <c r="W25" s="330" t="s">
        <v>675</v>
      </c>
      <c r="X25" s="330"/>
    </row>
    <row r="26" spans="1:39" ht="31.25" customHeight="1">
      <c r="A26" s="326" t="s">
        <v>1383</v>
      </c>
      <c r="B26" s="328"/>
      <c r="C26" s="328"/>
      <c r="D26" s="328"/>
      <c r="E26" s="328"/>
      <c r="F26" s="328"/>
      <c r="G26" s="328"/>
      <c r="H26" s="328"/>
      <c r="I26" s="328"/>
      <c r="J26" s="328"/>
      <c r="K26" s="328"/>
      <c r="L26" s="328"/>
      <c r="M26" s="328"/>
      <c r="N26" s="328"/>
      <c r="O26" s="328"/>
      <c r="P26" s="328"/>
      <c r="Q26" s="328"/>
      <c r="R26" s="328"/>
      <c r="S26" s="328"/>
      <c r="T26" s="328"/>
      <c r="U26" s="328" t="s">
        <v>675</v>
      </c>
      <c r="V26" s="328"/>
      <c r="W26" s="328"/>
      <c r="X26" s="328"/>
    </row>
    <row r="61" ht="24" customHeight="1"/>
    <row r="62" ht="24" customHeight="1"/>
    <row r="66" spans="26:27" ht="39.9" customHeight="1">
      <c r="Z66" s="341"/>
      <c r="AA66" s="342" t="s">
        <v>1262</v>
      </c>
    </row>
    <row r="67" spans="26:27" ht="39.9" customHeight="1">
      <c r="Z67" s="342" t="s">
        <v>1263</v>
      </c>
      <c r="AA67" s="341"/>
    </row>
  </sheetData>
  <phoneticPr fontId="6"/>
  <hyperlinks>
    <hyperlink ref="B4" location="'③報酬算定区分（児発）'!A1" display="'③報酬算定区分（児発）'!A1" xr:uid="{00000000-0004-0000-0B00-000000000000}"/>
    <hyperlink ref="C4" location="'児童指導員等加配加算 '!A1" display="'児童指導員等加配加算 '!A1" xr:uid="{00000000-0004-0000-0B00-000001000000}"/>
    <hyperlink ref="D4" location="専門的支援体制加算!A1" display="専門的支援体制加算に関する届出書" xr:uid="{00000000-0004-0000-0B00-000002000000}"/>
    <hyperlink ref="E4" location="専門的支援実施加算!A1" display="専門的支援実施加算に関する届出書" xr:uid="{00000000-0004-0000-0B00-000003000000}"/>
    <hyperlink ref="F4" location="'（重心）看護職員加配加算'!A1" display="看護職員加配加算に関する届出書" xr:uid="{00000000-0004-0000-0B00-000004000000}"/>
    <hyperlink ref="G4" location="福祉専門職員配置等加算!A1" display=" 福祉専門職配置等加算に関する届出書" xr:uid="{00000000-0004-0000-0B00-000005000000}"/>
    <hyperlink ref="I4" location="食事提供加算!A1" display="食事提供加算届出書" xr:uid="{00000000-0004-0000-0B00-000006000000}"/>
    <hyperlink ref="J4" location="'強度行動障害児支援加算（児発・居宅・保育所）'!A1" display="   強度行動障害児支援加算に関する届出書(児発、居宅訪問、保育所等)" xr:uid="{00000000-0004-0000-0B00-000007000000}"/>
    <hyperlink ref="K4" location="'強度行動障害児支援加算（放課後等デイサービス）'!A1" display="強度行動障害児支援加算に関する届出書（放デイ）" xr:uid="{00000000-0004-0000-0B00-000008000000}"/>
    <hyperlink ref="L4" location="'個別サポート加算（Ⅰ）（放課後等デイサービス）'!A1" display="個別サポート加算（Ⅰ）に関する届出書(放デイ）" xr:uid="{00000000-0004-0000-0B00-000009000000}"/>
    <hyperlink ref="M4" location="送迎加算!A1" display="送迎加算に関する届出書（重症心身障害児・医療的ケア児）" xr:uid="{00000000-0004-0000-0B00-00000A000000}"/>
    <hyperlink ref="N4" location="延長支援加算!A1" display="延長支援加算に関する届出書" xr:uid="{00000000-0004-0000-0B00-00000B000000}"/>
    <hyperlink ref="O4" location="中核機能強化加算・中核機能強化事業所加算!A1" display="中核機能強化加算・中核機能強化事業所加算に関する届出書" xr:uid="{00000000-0004-0000-0B00-00000C000000}"/>
    <hyperlink ref="P4" location="視覚・聴覚・言語機能障害児支援加算!Print_Area" display="視覚・聴覚・言語機能障害児支援加算に関する届出書" xr:uid="{00000000-0004-0000-0B00-00000D000000}"/>
    <hyperlink ref="Q4" location="人工内耳装用児支援加算!A1" display="人工内耳装用児支援加算に関する届出書）" xr:uid="{00000000-0004-0000-0B00-00000E000000}"/>
    <hyperlink ref="R4" location="入浴支援加算!A1" display="入浴支援加算に関する届出書" xr:uid="{00000000-0004-0000-0B00-00000F000000}"/>
    <hyperlink ref="S4" location="'共生型サービス（体制強化加算・医療的ケア児支援加算）'!A1" display="共生型サービス体制強化加算" xr:uid="{00000000-0004-0000-0B00-000010000000}"/>
    <hyperlink ref="T4" location="訪問支援員特別加算!A1" display="訪問支援員特別加算!A1" xr:uid="{00000000-0004-0000-0B00-000011000000}"/>
    <hyperlink ref="H4" location="栄養士配置加算!A1" display="栄養士配置加算" xr:uid="{00000000-0004-0000-0B00-000012000000}"/>
    <hyperlink ref="U4" location="支援プログラム未公表減算!A1" display="支援プログラム未公表減算" xr:uid="{00000000-0004-0000-0B00-000013000000}"/>
  </hyperlinks>
  <pageMargins left="0.35433070866141736" right="0.35433070866141736" top="0.98425196850393704" bottom="0.98425196850393704" header="0.31496062992125984" footer="0.31496062992125984"/>
  <pageSetup paperSize="9" scale="51" orientation="landscape" r:id="rId1"/>
  <headerFooter alignWithMargins="0"/>
  <rowBreaks count="1" manualBreakCount="1">
    <brk id="29"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68"/>
  <sheetViews>
    <sheetView showGridLines="0" view="pageBreakPreview" zoomScaleNormal="100" zoomScaleSheetLayoutView="100" workbookViewId="0">
      <selection activeCell="U8" sqref="U8:AL8"/>
    </sheetView>
  </sheetViews>
  <sheetFormatPr defaultColWidth="9" defaultRowHeight="21" customHeight="1"/>
  <cols>
    <col min="1" max="1" width="2.6328125" style="344" customWidth="1"/>
    <col min="2" max="38" width="2.6328125" style="343" customWidth="1"/>
    <col min="39" max="47" width="9" style="343"/>
    <col min="48" max="16384" width="9" style="6"/>
  </cols>
  <sheetData>
    <row r="1" spans="1:38" ht="21" customHeight="1">
      <c r="A1" s="1922" t="s">
        <v>1482</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row>
    <row r="2" spans="1:38" ht="21" customHeight="1">
      <c r="A2" s="1924" t="s">
        <v>1390</v>
      </c>
      <c r="B2" s="1924"/>
      <c r="C2" s="1924"/>
      <c r="D2" s="1924"/>
      <c r="E2" s="1924"/>
      <c r="F2" s="1924"/>
      <c r="G2" s="1924"/>
      <c r="H2" s="1924"/>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row>
    <row r="4" spans="1:38" ht="21" customHeight="1">
      <c r="Y4" s="1925" t="str">
        <f>IF(基本情報入力シート!L13="","年　　　月　　　日　",EDATE(基本情報入力シート!L13,-2))</f>
        <v>年　　　月　　　日　</v>
      </c>
      <c r="Z4" s="1925"/>
      <c r="AA4" s="1925"/>
      <c r="AB4" s="1925"/>
      <c r="AC4" s="1925"/>
      <c r="AD4" s="1925"/>
      <c r="AE4" s="1925"/>
      <c r="AF4" s="1925"/>
      <c r="AG4" s="1925"/>
    </row>
    <row r="6" spans="1:38" ht="21" customHeight="1">
      <c r="B6" s="1926" t="s">
        <v>1391</v>
      </c>
      <c r="C6" s="1926"/>
      <c r="D6" s="1926"/>
      <c r="E6" s="1926"/>
      <c r="F6" s="1926"/>
      <c r="G6" s="1926"/>
      <c r="H6" s="1926"/>
      <c r="I6" s="1926"/>
      <c r="J6" s="1926"/>
      <c r="K6" s="343" t="s">
        <v>1453</v>
      </c>
    </row>
    <row r="8" spans="1:38" ht="49.5" customHeight="1">
      <c r="N8" s="343" t="s">
        <v>74</v>
      </c>
      <c r="Q8" s="343" t="s">
        <v>75</v>
      </c>
      <c r="U8" s="1927" t="str">
        <f>CONCATENATE(TEXT(基本情報入力シート!L15,"#"),CHAR(10),TEXT(基本情報入力シート!L17,"#"),CHAR(10),TEXT(基本情報入力シート!L19,"#"))</f>
        <v xml:space="preserve">
</v>
      </c>
      <c r="V8" s="1927"/>
      <c r="W8" s="1927"/>
      <c r="X8" s="1927"/>
      <c r="Y8" s="1927"/>
      <c r="Z8" s="1927"/>
      <c r="AA8" s="1927"/>
      <c r="AB8" s="1927"/>
      <c r="AC8" s="1927"/>
      <c r="AD8" s="1927"/>
      <c r="AE8" s="1927"/>
      <c r="AF8" s="1927"/>
      <c r="AG8" s="1927"/>
      <c r="AH8" s="1927"/>
      <c r="AI8" s="1927"/>
      <c r="AJ8" s="1927"/>
      <c r="AK8" s="1927"/>
      <c r="AL8" s="1927"/>
    </row>
    <row r="9" spans="1:38" ht="21" customHeight="1">
      <c r="Q9" s="343" t="s">
        <v>180</v>
      </c>
      <c r="U9" s="1921" t="str">
        <f>TEXT(基本情報入力シート!L21,"#")</f>
        <v/>
      </c>
      <c r="V9" s="1921"/>
      <c r="W9" s="1921"/>
      <c r="X9" s="1921"/>
      <c r="Y9" s="1921"/>
      <c r="Z9" s="1921"/>
      <c r="AA9" s="1921"/>
      <c r="AB9" s="1921"/>
      <c r="AC9" s="1921"/>
      <c r="AD9" s="1921"/>
      <c r="AE9" s="1921"/>
      <c r="AF9" s="1921"/>
      <c r="AG9" s="1921"/>
      <c r="AH9" s="1921"/>
      <c r="AI9" s="1921"/>
      <c r="AJ9" s="1921"/>
    </row>
    <row r="10" spans="1:38" ht="21" customHeight="1">
      <c r="Q10" s="343" t="s">
        <v>76</v>
      </c>
      <c r="U10" s="1921" t="str">
        <f>TEXT(基本情報入力シート!L35,"#")</f>
        <v/>
      </c>
      <c r="V10" s="1921"/>
      <c r="W10" s="1921"/>
      <c r="X10" s="1921"/>
      <c r="Y10" s="1921"/>
      <c r="Z10" s="1921"/>
      <c r="AA10" s="1921"/>
      <c r="AB10" s="1921"/>
      <c r="AC10" s="1921"/>
      <c r="AD10" s="1921"/>
      <c r="AE10" s="1921"/>
    </row>
    <row r="13" spans="1:38" ht="21" customHeight="1">
      <c r="A13" s="1928" t="s">
        <v>77</v>
      </c>
      <c r="B13" s="1928"/>
      <c r="C13" s="1928"/>
      <c r="D13" s="1928"/>
      <c r="E13" s="1928"/>
      <c r="F13" s="1928"/>
      <c r="G13" s="1928"/>
      <c r="H13" s="1928"/>
      <c r="I13" s="1928"/>
      <c r="J13" s="1928"/>
      <c r="K13" s="1928"/>
      <c r="L13" s="1928"/>
      <c r="M13" s="1928"/>
      <c r="N13" s="1928"/>
      <c r="O13" s="1928"/>
      <c r="P13" s="1928"/>
      <c r="Q13" s="1928"/>
      <c r="R13" s="1928"/>
      <c r="S13" s="1928"/>
      <c r="T13" s="1928"/>
      <c r="U13" s="1928"/>
      <c r="V13" s="1928"/>
      <c r="W13" s="1928"/>
      <c r="X13" s="1928"/>
      <c r="Y13" s="1928"/>
      <c r="Z13" s="1928"/>
      <c r="AA13" s="1928"/>
      <c r="AB13" s="1928"/>
      <c r="AC13" s="1928"/>
      <c r="AD13" s="1928"/>
      <c r="AE13" s="1928"/>
      <c r="AF13" s="1928"/>
      <c r="AG13" s="1928"/>
      <c r="AH13" s="1928"/>
    </row>
    <row r="14" spans="1:38" ht="21" customHeight="1" thickBot="1">
      <c r="A14" s="347"/>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row>
    <row r="15" spans="1:38" ht="21" customHeight="1">
      <c r="A15" s="1929" t="s">
        <v>74</v>
      </c>
      <c r="B15" s="1932" t="s">
        <v>230</v>
      </c>
      <c r="C15" s="1932"/>
      <c r="D15" s="1932"/>
      <c r="E15" s="1932"/>
      <c r="F15" s="1932"/>
      <c r="G15" s="1932"/>
      <c r="H15" s="1932"/>
      <c r="I15" s="1932"/>
      <c r="J15" s="1933" t="str">
        <f>TEXT(基本情報入力シート!L23,"#")</f>
        <v/>
      </c>
      <c r="K15" s="1933"/>
      <c r="L15" s="1933"/>
      <c r="M15" s="1933"/>
      <c r="N15" s="1933"/>
      <c r="O15" s="1933"/>
      <c r="P15" s="1933"/>
      <c r="Q15" s="1933"/>
      <c r="R15" s="1933"/>
      <c r="S15" s="1933"/>
      <c r="T15" s="1933"/>
      <c r="U15" s="1933"/>
      <c r="V15" s="1933"/>
      <c r="W15" s="1933"/>
      <c r="X15" s="1933"/>
      <c r="Y15" s="1933"/>
      <c r="Z15" s="1933"/>
      <c r="AA15" s="1933"/>
      <c r="AB15" s="1933"/>
      <c r="AC15" s="1933"/>
      <c r="AD15" s="1933"/>
      <c r="AE15" s="1933"/>
      <c r="AF15" s="1933"/>
      <c r="AG15" s="1933"/>
      <c r="AH15" s="1933"/>
      <c r="AI15" s="1933"/>
      <c r="AJ15" s="1933"/>
      <c r="AK15" s="1933"/>
      <c r="AL15" s="1934"/>
    </row>
    <row r="16" spans="1:38" ht="21" customHeight="1">
      <c r="A16" s="1930"/>
      <c r="B16" s="1935" t="s">
        <v>57</v>
      </c>
      <c r="C16" s="1935"/>
      <c r="D16" s="1935"/>
      <c r="E16" s="1935"/>
      <c r="F16" s="1935"/>
      <c r="G16" s="1935"/>
      <c r="H16" s="1935"/>
      <c r="I16" s="1935"/>
      <c r="J16" s="1936" t="str">
        <f>TEXT(基本情報入力シート!L21,"#")</f>
        <v/>
      </c>
      <c r="K16" s="1936"/>
      <c r="L16" s="1936"/>
      <c r="M16" s="1936"/>
      <c r="N16" s="1936"/>
      <c r="O16" s="1936"/>
      <c r="P16" s="1936"/>
      <c r="Q16" s="1936"/>
      <c r="R16" s="1936"/>
      <c r="S16" s="1936"/>
      <c r="T16" s="1936"/>
      <c r="U16" s="1936"/>
      <c r="V16" s="1936"/>
      <c r="W16" s="1936"/>
      <c r="X16" s="1936"/>
      <c r="Y16" s="1936"/>
      <c r="Z16" s="1936"/>
      <c r="AA16" s="1936"/>
      <c r="AB16" s="1936"/>
      <c r="AC16" s="1936"/>
      <c r="AD16" s="1936"/>
      <c r="AE16" s="1936"/>
      <c r="AF16" s="1936"/>
      <c r="AG16" s="1936"/>
      <c r="AH16" s="1936"/>
      <c r="AI16" s="1936"/>
      <c r="AJ16" s="1936"/>
      <c r="AK16" s="1936"/>
      <c r="AL16" s="1937"/>
    </row>
    <row r="17" spans="1:38" ht="21" customHeight="1">
      <c r="A17" s="1930"/>
      <c r="B17" s="1938" t="s">
        <v>78</v>
      </c>
      <c r="C17" s="1939"/>
      <c r="D17" s="1939"/>
      <c r="E17" s="1939"/>
      <c r="F17" s="1939"/>
      <c r="G17" s="1939"/>
      <c r="H17" s="1939"/>
      <c r="I17" s="1940"/>
      <c r="J17" s="1947" t="str">
        <f>IF(TEXT(基本情報入力シート!L15,"#")="","（郵便番号　　　　　－　　　　　）",CONCATENATE("（郵便番号　",ASC(TEXT(基本情報入力シート!L15,"#")),"）"))</f>
        <v>（郵便番号　　　　　－　　　　　）</v>
      </c>
      <c r="K17" s="1947"/>
      <c r="L17" s="1947"/>
      <c r="M17" s="1947"/>
      <c r="N17" s="1947"/>
      <c r="O17" s="1947"/>
      <c r="P17" s="1947"/>
      <c r="Q17" s="1947"/>
      <c r="R17" s="1947"/>
      <c r="S17" s="1947"/>
      <c r="T17" s="1947"/>
      <c r="U17" s="1947"/>
      <c r="V17" s="1947"/>
      <c r="W17" s="1947"/>
      <c r="X17" s="1947"/>
      <c r="Y17" s="1947"/>
      <c r="Z17" s="1947"/>
      <c r="AA17" s="1947"/>
      <c r="AB17" s="1947"/>
      <c r="AC17" s="1947"/>
      <c r="AD17" s="1947"/>
      <c r="AE17" s="1947"/>
      <c r="AF17" s="1947"/>
      <c r="AG17" s="1947"/>
      <c r="AH17" s="1947"/>
      <c r="AI17" s="1947"/>
      <c r="AJ17" s="1947"/>
      <c r="AK17" s="1947"/>
      <c r="AL17" s="1948"/>
    </row>
    <row r="18" spans="1:38" ht="21" customHeight="1">
      <c r="A18" s="1930"/>
      <c r="B18" s="1941"/>
      <c r="C18" s="1942"/>
      <c r="D18" s="1942"/>
      <c r="E18" s="1942"/>
      <c r="F18" s="1942"/>
      <c r="G18" s="1942"/>
      <c r="H18" s="1942"/>
      <c r="I18" s="1943"/>
      <c r="J18" s="1949" t="str">
        <f>IF(TEXT(基本情報入力シート!L17,"#")="","　　　　　　　都道　　　　　　　郡・市　　　　　　　町・村",TEXT(基本情報入力シート!L17,"#"))</f>
        <v>　　　　　　　都道　　　　　　　郡・市　　　　　　　町・村</v>
      </c>
      <c r="K18" s="1949"/>
      <c r="L18" s="1949"/>
      <c r="M18" s="1949"/>
      <c r="N18" s="1949"/>
      <c r="O18" s="1949"/>
      <c r="P18" s="1949"/>
      <c r="Q18" s="1949"/>
      <c r="R18" s="1949"/>
      <c r="S18" s="1949"/>
      <c r="T18" s="1949"/>
      <c r="U18" s="1949"/>
      <c r="V18" s="1949"/>
      <c r="W18" s="1949"/>
      <c r="X18" s="1949"/>
      <c r="Y18" s="1949"/>
      <c r="Z18" s="1949"/>
      <c r="AA18" s="1949"/>
      <c r="AB18" s="1949"/>
      <c r="AC18" s="1949"/>
      <c r="AD18" s="1949"/>
      <c r="AE18" s="1949"/>
      <c r="AF18" s="1949"/>
      <c r="AG18" s="1949"/>
      <c r="AH18" s="1949"/>
      <c r="AI18" s="1949"/>
      <c r="AJ18" s="1949"/>
      <c r="AK18" s="1949"/>
      <c r="AL18" s="1950"/>
    </row>
    <row r="19" spans="1:38" ht="21" customHeight="1">
      <c r="A19" s="1930"/>
      <c r="B19" s="1941"/>
      <c r="C19" s="1942"/>
      <c r="D19" s="1942"/>
      <c r="E19" s="1942"/>
      <c r="F19" s="1942"/>
      <c r="G19" s="1942"/>
      <c r="H19" s="1942"/>
      <c r="I19" s="1943"/>
      <c r="J19" s="1951" t="str">
        <f>IF(TEXT(基本情報入力シート!L17,"#")="","　　　　　　　府県　　　　　　　区",TEXT(基本情報入力シート!L19,"#"))</f>
        <v>　　　　　　　府県　　　　　　　区</v>
      </c>
      <c r="K19" s="1951"/>
      <c r="L19" s="1951"/>
      <c r="M19" s="1951"/>
      <c r="N19" s="1951"/>
      <c r="O19" s="1951"/>
      <c r="P19" s="1951"/>
      <c r="Q19" s="1951"/>
      <c r="R19" s="1951"/>
      <c r="S19" s="1951"/>
      <c r="T19" s="1951"/>
      <c r="U19" s="1951"/>
      <c r="V19" s="1951"/>
      <c r="W19" s="1951"/>
      <c r="X19" s="1951"/>
      <c r="Y19" s="1951"/>
      <c r="Z19" s="1951"/>
      <c r="AA19" s="1951"/>
      <c r="AB19" s="1951"/>
      <c r="AC19" s="1951"/>
      <c r="AD19" s="1951"/>
      <c r="AE19" s="1951"/>
      <c r="AF19" s="1951"/>
      <c r="AG19" s="1951"/>
      <c r="AH19" s="1951"/>
      <c r="AI19" s="1951"/>
      <c r="AJ19" s="1951"/>
      <c r="AK19" s="1951"/>
      <c r="AL19" s="1952"/>
    </row>
    <row r="20" spans="1:38" ht="21" customHeight="1">
      <c r="A20" s="1930"/>
      <c r="B20" s="1944"/>
      <c r="C20" s="1945"/>
      <c r="D20" s="1945"/>
      <c r="E20" s="1945"/>
      <c r="F20" s="1945"/>
      <c r="G20" s="1945"/>
      <c r="H20" s="1945"/>
      <c r="I20" s="1946"/>
      <c r="J20" s="1953"/>
      <c r="K20" s="1953"/>
      <c r="L20" s="1953"/>
      <c r="M20" s="1953"/>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c r="AL20" s="1954"/>
    </row>
    <row r="21" spans="1:38" ht="21" customHeight="1">
      <c r="A21" s="1930"/>
      <c r="B21" s="1955" t="s">
        <v>281</v>
      </c>
      <c r="C21" s="1956"/>
      <c r="D21" s="1956"/>
      <c r="E21" s="1956"/>
      <c r="F21" s="1956"/>
      <c r="G21" s="1956"/>
      <c r="H21" s="1956"/>
      <c r="I21" s="1957"/>
      <c r="J21" s="1958" t="s">
        <v>251</v>
      </c>
      <c r="K21" s="1958"/>
      <c r="L21" s="1958"/>
      <c r="M21" s="1958"/>
      <c r="N21" s="1958"/>
      <c r="O21" s="1958" t="str">
        <f>TEXT(基本情報入力シート!L29,"#")</f>
        <v/>
      </c>
      <c r="P21" s="1958"/>
      <c r="Q21" s="1958"/>
      <c r="R21" s="1958"/>
      <c r="S21" s="1958"/>
      <c r="T21" s="1958"/>
      <c r="U21" s="1958"/>
      <c r="V21" s="1958"/>
      <c r="W21" s="1958"/>
      <c r="X21" s="1958" t="s">
        <v>252</v>
      </c>
      <c r="Y21" s="1958"/>
      <c r="Z21" s="1958"/>
      <c r="AA21" s="1958"/>
      <c r="AB21" s="1958"/>
      <c r="AC21" s="1958" t="str">
        <f>TEXT(基本情報入力シート!L31,"#")</f>
        <v/>
      </c>
      <c r="AD21" s="1958"/>
      <c r="AE21" s="1958"/>
      <c r="AF21" s="1958"/>
      <c r="AG21" s="1958"/>
      <c r="AH21" s="1958"/>
      <c r="AI21" s="1958"/>
      <c r="AJ21" s="1958"/>
      <c r="AK21" s="1958"/>
      <c r="AL21" s="1959"/>
    </row>
    <row r="22" spans="1:38" ht="21" customHeight="1">
      <c r="A22" s="1930"/>
      <c r="B22" s="1955" t="s">
        <v>80</v>
      </c>
      <c r="C22" s="1956"/>
      <c r="D22" s="1956"/>
      <c r="E22" s="1956"/>
      <c r="F22" s="1956"/>
      <c r="G22" s="1956"/>
      <c r="H22" s="1956"/>
      <c r="I22" s="1957"/>
      <c r="J22" s="1958" t="str">
        <f>TEXT(基本情報入力シート!L25,"#")</f>
        <v/>
      </c>
      <c r="K22" s="1958"/>
      <c r="L22" s="1958"/>
      <c r="M22" s="1958"/>
      <c r="N22" s="1958"/>
      <c r="O22" s="1958"/>
      <c r="P22" s="1958"/>
      <c r="Q22" s="1958"/>
      <c r="R22" s="1958"/>
      <c r="S22" s="1958"/>
      <c r="T22" s="1958"/>
      <c r="U22" s="1958" t="s">
        <v>280</v>
      </c>
      <c r="V22" s="1958"/>
      <c r="W22" s="1958"/>
      <c r="X22" s="1958"/>
      <c r="Y22" s="1958"/>
      <c r="Z22" s="1958"/>
      <c r="AA22" s="1958"/>
      <c r="AB22" s="1958"/>
      <c r="AC22" s="1958" t="str">
        <f>TEXT(基本情報入力シート!L27,"#")</f>
        <v/>
      </c>
      <c r="AD22" s="1958"/>
      <c r="AE22" s="1958"/>
      <c r="AF22" s="1958"/>
      <c r="AG22" s="1958"/>
      <c r="AH22" s="1958"/>
      <c r="AI22" s="1958"/>
      <c r="AJ22" s="1958"/>
      <c r="AK22" s="1958"/>
      <c r="AL22" s="1959"/>
    </row>
    <row r="23" spans="1:38" ht="21" customHeight="1">
      <c r="A23" s="1930"/>
      <c r="B23" s="1955" t="s">
        <v>283</v>
      </c>
      <c r="C23" s="1956"/>
      <c r="D23" s="1956"/>
      <c r="E23" s="1956"/>
      <c r="F23" s="1956"/>
      <c r="G23" s="1956"/>
      <c r="H23" s="1956"/>
      <c r="I23" s="1957"/>
      <c r="J23" s="1958" t="s">
        <v>81</v>
      </c>
      <c r="K23" s="1958"/>
      <c r="L23" s="1958"/>
      <c r="M23" s="1958"/>
      <c r="N23" s="1958"/>
      <c r="O23" s="1958" t="str">
        <f>TEXT(基本情報入力シート!L33,"#")</f>
        <v/>
      </c>
      <c r="P23" s="1958"/>
      <c r="Q23" s="1958"/>
      <c r="R23" s="1958"/>
      <c r="S23" s="1958"/>
      <c r="T23" s="1958"/>
      <c r="U23" s="1958"/>
      <c r="V23" s="1958"/>
      <c r="W23" s="1958"/>
      <c r="X23" s="1958" t="s">
        <v>305</v>
      </c>
      <c r="Y23" s="1958"/>
      <c r="Z23" s="1958"/>
      <c r="AA23" s="1958"/>
      <c r="AB23" s="1958"/>
      <c r="AC23" s="1958" t="str">
        <f>TEXT(基本情報入力シート!L35,"#")</f>
        <v/>
      </c>
      <c r="AD23" s="1958"/>
      <c r="AE23" s="1958"/>
      <c r="AF23" s="1958"/>
      <c r="AG23" s="1958"/>
      <c r="AH23" s="1958"/>
      <c r="AI23" s="1958"/>
      <c r="AJ23" s="1958"/>
      <c r="AK23" s="1958"/>
      <c r="AL23" s="1959"/>
    </row>
    <row r="24" spans="1:38" ht="21" customHeight="1">
      <c r="A24" s="1930"/>
      <c r="B24" s="1938" t="s">
        <v>82</v>
      </c>
      <c r="C24" s="1939"/>
      <c r="D24" s="1939"/>
      <c r="E24" s="1939"/>
      <c r="F24" s="1939"/>
      <c r="G24" s="1939"/>
      <c r="H24" s="1939"/>
      <c r="I24" s="1940"/>
      <c r="J24" s="1947" t="str">
        <f>IF(TEXT(基本情報入力シート!L36,"#")="","（郵便番号　　　　　－　　　　　）",CONCATENATE("（郵便番号　",TEXT(基本情報入力シート!L36,"#"),"）"))</f>
        <v>（郵便番号　　　　　－　　　　　）</v>
      </c>
      <c r="K24" s="1947"/>
      <c r="L24" s="1947"/>
      <c r="M24" s="1947"/>
      <c r="N24" s="1947"/>
      <c r="O24" s="1947"/>
      <c r="P24" s="1947"/>
      <c r="Q24" s="1947"/>
      <c r="R24" s="1947"/>
      <c r="S24" s="1947"/>
      <c r="T24" s="1947"/>
      <c r="U24" s="1947"/>
      <c r="V24" s="1947"/>
      <c r="W24" s="1947"/>
      <c r="X24" s="1947"/>
      <c r="Y24" s="1947"/>
      <c r="Z24" s="1947"/>
      <c r="AA24" s="1947"/>
      <c r="AB24" s="1947"/>
      <c r="AC24" s="1947"/>
      <c r="AD24" s="1947"/>
      <c r="AE24" s="1947"/>
      <c r="AF24" s="1947"/>
      <c r="AG24" s="1947"/>
      <c r="AH24" s="1947"/>
      <c r="AI24" s="1947"/>
      <c r="AJ24" s="1947"/>
      <c r="AK24" s="1947"/>
      <c r="AL24" s="1948"/>
    </row>
    <row r="25" spans="1:38" ht="21" customHeight="1">
      <c r="A25" s="1930"/>
      <c r="B25" s="1941"/>
      <c r="C25" s="1942"/>
      <c r="D25" s="1942"/>
      <c r="E25" s="1942"/>
      <c r="F25" s="1942"/>
      <c r="G25" s="1942"/>
      <c r="H25" s="1942"/>
      <c r="I25" s="1943"/>
      <c r="J25" s="1949" t="str">
        <f>IF(TEXT(基本情報入力シート!L37,"#")="","　　　　　　　都道　　　　　　　郡・市　　　　　　　町・村",TEXT(基本情報入力シート!L37,"#"))</f>
        <v>　　　　　　　都道　　　　　　　郡・市　　　　　　　町・村</v>
      </c>
      <c r="K25" s="1949"/>
      <c r="L25" s="1949"/>
      <c r="M25" s="1949"/>
      <c r="N25" s="1949"/>
      <c r="O25" s="1949"/>
      <c r="P25" s="1949"/>
      <c r="Q25" s="1949"/>
      <c r="R25" s="1949"/>
      <c r="S25" s="1949"/>
      <c r="T25" s="1949"/>
      <c r="U25" s="1949"/>
      <c r="V25" s="1949"/>
      <c r="W25" s="1949"/>
      <c r="X25" s="1949"/>
      <c r="Y25" s="1949"/>
      <c r="Z25" s="1949"/>
      <c r="AA25" s="1949"/>
      <c r="AB25" s="1949"/>
      <c r="AC25" s="1949"/>
      <c r="AD25" s="1949"/>
      <c r="AE25" s="1949"/>
      <c r="AF25" s="1949"/>
      <c r="AG25" s="1949"/>
      <c r="AH25" s="1949"/>
      <c r="AI25" s="1949"/>
      <c r="AJ25" s="1949"/>
      <c r="AK25" s="1949"/>
      <c r="AL25" s="1950"/>
    </row>
    <row r="26" spans="1:38" ht="21" customHeight="1">
      <c r="A26" s="1930"/>
      <c r="B26" s="1941"/>
      <c r="C26" s="1942"/>
      <c r="D26" s="1942"/>
      <c r="E26" s="1942"/>
      <c r="F26" s="1942"/>
      <c r="G26" s="1942"/>
      <c r="H26" s="1942"/>
      <c r="I26" s="1943"/>
      <c r="J26" s="1951" t="str">
        <f>IF(TEXT(基本情報入力シート!L37,"#")="","　　　　　　　府県　　　　　　　区",TEXT(基本情報入力シート!L38,"#"))</f>
        <v>　　　　　　　府県　　　　　　　区</v>
      </c>
      <c r="K26" s="1951"/>
      <c r="L26" s="1951"/>
      <c r="M26" s="1951"/>
      <c r="N26" s="1951"/>
      <c r="O26" s="1951"/>
      <c r="P26" s="1951"/>
      <c r="Q26" s="1951"/>
      <c r="R26" s="1951"/>
      <c r="S26" s="1951"/>
      <c r="T26" s="1951"/>
      <c r="U26" s="1951"/>
      <c r="V26" s="1951"/>
      <c r="W26" s="1951"/>
      <c r="X26" s="1951"/>
      <c r="Y26" s="1951"/>
      <c r="Z26" s="1951"/>
      <c r="AA26" s="1951"/>
      <c r="AB26" s="1951"/>
      <c r="AC26" s="1951"/>
      <c r="AD26" s="1951"/>
      <c r="AE26" s="1951"/>
      <c r="AF26" s="1951"/>
      <c r="AG26" s="1951"/>
      <c r="AH26" s="1951"/>
      <c r="AI26" s="1951"/>
      <c r="AJ26" s="1951"/>
      <c r="AK26" s="1951"/>
      <c r="AL26" s="1952"/>
    </row>
    <row r="27" spans="1:38" ht="21" customHeight="1" thickBot="1">
      <c r="A27" s="1931"/>
      <c r="B27" s="1966"/>
      <c r="C27" s="1967"/>
      <c r="D27" s="1967"/>
      <c r="E27" s="1967"/>
      <c r="F27" s="1967"/>
      <c r="G27" s="1967"/>
      <c r="H27" s="1967"/>
      <c r="I27" s="1968"/>
      <c r="J27" s="1949"/>
      <c r="K27" s="1949"/>
      <c r="L27" s="1949"/>
      <c r="M27" s="1949"/>
      <c r="N27" s="1949"/>
      <c r="O27" s="1949"/>
      <c r="P27" s="1949"/>
      <c r="Q27" s="1949"/>
      <c r="R27" s="1949"/>
      <c r="S27" s="1949"/>
      <c r="T27" s="1949"/>
      <c r="U27" s="1949"/>
      <c r="V27" s="1949"/>
      <c r="W27" s="1949"/>
      <c r="X27" s="1949"/>
      <c r="Y27" s="1949"/>
      <c r="Z27" s="1949"/>
      <c r="AA27" s="1949"/>
      <c r="AB27" s="1949"/>
      <c r="AC27" s="1949"/>
      <c r="AD27" s="1949"/>
      <c r="AE27" s="1949"/>
      <c r="AF27" s="1949"/>
      <c r="AG27" s="1949"/>
      <c r="AH27" s="1949"/>
      <c r="AI27" s="1949"/>
      <c r="AJ27" s="1949"/>
      <c r="AK27" s="1949"/>
      <c r="AL27" s="1950"/>
    </row>
    <row r="28" spans="1:38" ht="21" customHeight="1">
      <c r="A28" s="1929" t="s">
        <v>96</v>
      </c>
      <c r="B28" s="1961" t="s">
        <v>97</v>
      </c>
      <c r="C28" s="1962"/>
      <c r="D28" s="1962"/>
      <c r="E28" s="1962"/>
      <c r="F28" s="1962"/>
      <c r="G28" s="1962"/>
      <c r="H28" s="1962"/>
      <c r="I28" s="1963"/>
      <c r="J28" s="1964" t="str">
        <f>第1号様式!H35</f>
        <v>（郵便番号　　　　　－　　　　　）</v>
      </c>
      <c r="K28" s="1964"/>
      <c r="L28" s="1964"/>
      <c r="M28" s="1964"/>
      <c r="N28" s="1964"/>
      <c r="O28" s="1964"/>
      <c r="P28" s="1964"/>
      <c r="Q28" s="1964"/>
      <c r="R28" s="1964"/>
      <c r="S28" s="1964"/>
      <c r="T28" s="1964"/>
      <c r="U28" s="1964"/>
      <c r="V28" s="1964"/>
      <c r="W28" s="1964"/>
      <c r="X28" s="1964"/>
      <c r="Y28" s="1964"/>
      <c r="Z28" s="1964"/>
      <c r="AA28" s="1964"/>
      <c r="AB28" s="1964"/>
      <c r="AC28" s="1964"/>
      <c r="AD28" s="1964"/>
      <c r="AE28" s="1964"/>
      <c r="AF28" s="1964"/>
      <c r="AG28" s="1964"/>
      <c r="AH28" s="1964"/>
      <c r="AI28" s="1964"/>
      <c r="AJ28" s="1964"/>
      <c r="AK28" s="1964"/>
      <c r="AL28" s="1965"/>
    </row>
    <row r="29" spans="1:38" ht="21" customHeight="1">
      <c r="A29" s="1930"/>
      <c r="B29" s="1941"/>
      <c r="C29" s="1942"/>
      <c r="D29" s="1942"/>
      <c r="E29" s="1942"/>
      <c r="F29" s="1942"/>
      <c r="G29" s="1942"/>
      <c r="H29" s="1942"/>
      <c r="I29" s="1943"/>
      <c r="J29" s="1949" t="str">
        <f>第1号様式!H36</f>
        <v>　　　　　　　都道　　　　　　　郡・市　　　　　　　町・村</v>
      </c>
      <c r="K29" s="1949"/>
      <c r="L29" s="1949"/>
      <c r="M29" s="1949"/>
      <c r="N29" s="1949"/>
      <c r="O29" s="1949"/>
      <c r="P29" s="1949"/>
      <c r="Q29" s="1949"/>
      <c r="R29" s="1949"/>
      <c r="S29" s="1949"/>
      <c r="T29" s="1949"/>
      <c r="U29" s="1949"/>
      <c r="V29" s="1949"/>
      <c r="W29" s="1949"/>
      <c r="X29" s="1949"/>
      <c r="Y29" s="1949"/>
      <c r="Z29" s="1949"/>
      <c r="AA29" s="1949"/>
      <c r="AB29" s="1949"/>
      <c r="AC29" s="1949"/>
      <c r="AD29" s="1949"/>
      <c r="AE29" s="1949"/>
      <c r="AF29" s="1949"/>
      <c r="AG29" s="1949"/>
      <c r="AH29" s="1949"/>
      <c r="AI29" s="1949"/>
      <c r="AJ29" s="1949"/>
      <c r="AK29" s="1949"/>
      <c r="AL29" s="1950"/>
    </row>
    <row r="30" spans="1:38" ht="21" customHeight="1">
      <c r="A30" s="1930"/>
      <c r="B30" s="1941"/>
      <c r="C30" s="1942"/>
      <c r="D30" s="1942"/>
      <c r="E30" s="1942"/>
      <c r="F30" s="1942"/>
      <c r="G30" s="1942"/>
      <c r="H30" s="1942"/>
      <c r="I30" s="1943"/>
      <c r="J30" s="1951" t="str">
        <f>第1号様式!H37</f>
        <v>　　　　　　　府県　　　　　　　区</v>
      </c>
      <c r="K30" s="1951"/>
      <c r="L30" s="1951"/>
      <c r="M30" s="1951"/>
      <c r="N30" s="1951"/>
      <c r="O30" s="1951"/>
      <c r="P30" s="1951"/>
      <c r="Q30" s="1951"/>
      <c r="R30" s="1951"/>
      <c r="S30" s="1951"/>
      <c r="T30" s="1951"/>
      <c r="U30" s="1951"/>
      <c r="V30" s="1951"/>
      <c r="W30" s="1951"/>
      <c r="X30" s="1951"/>
      <c r="Y30" s="1951"/>
      <c r="Z30" s="1951"/>
      <c r="AA30" s="1951"/>
      <c r="AB30" s="1951"/>
      <c r="AC30" s="1951"/>
      <c r="AD30" s="1951"/>
      <c r="AE30" s="1951"/>
      <c r="AF30" s="1951"/>
      <c r="AG30" s="1951"/>
      <c r="AH30" s="1951"/>
      <c r="AI30" s="1951"/>
      <c r="AJ30" s="1951"/>
      <c r="AK30" s="1951"/>
      <c r="AL30" s="1952"/>
    </row>
    <row r="31" spans="1:38" ht="21" customHeight="1">
      <c r="A31" s="1930"/>
      <c r="B31" s="1944"/>
      <c r="C31" s="1945"/>
      <c r="D31" s="1945"/>
      <c r="E31" s="1945"/>
      <c r="F31" s="1945"/>
      <c r="G31" s="1945"/>
      <c r="H31" s="1945"/>
      <c r="I31" s="1946"/>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4"/>
    </row>
    <row r="32" spans="1:38" ht="21" customHeight="1">
      <c r="A32" s="1930"/>
      <c r="B32" s="1955" t="s">
        <v>281</v>
      </c>
      <c r="C32" s="1956"/>
      <c r="D32" s="1956"/>
      <c r="E32" s="1956"/>
      <c r="F32" s="1956"/>
      <c r="G32" s="1956"/>
      <c r="H32" s="1956"/>
      <c r="I32" s="1957"/>
      <c r="J32" s="1958" t="s">
        <v>251</v>
      </c>
      <c r="K32" s="1958"/>
      <c r="L32" s="1958"/>
      <c r="M32" s="1958"/>
      <c r="N32" s="1958"/>
      <c r="O32" s="1958" t="str">
        <f>TEXT(基本情報入力シート!L52,"#")</f>
        <v/>
      </c>
      <c r="P32" s="1958"/>
      <c r="Q32" s="1958"/>
      <c r="R32" s="1958"/>
      <c r="S32" s="1958"/>
      <c r="T32" s="1958"/>
      <c r="U32" s="1958"/>
      <c r="V32" s="1958"/>
      <c r="W32" s="1958"/>
      <c r="X32" s="1958" t="s">
        <v>252</v>
      </c>
      <c r="Y32" s="1958"/>
      <c r="Z32" s="1958"/>
      <c r="AA32" s="1958"/>
      <c r="AB32" s="1958"/>
      <c r="AC32" s="1958" t="str">
        <f>TEXT(基本情報入力シート!L53,"#")</f>
        <v/>
      </c>
      <c r="AD32" s="1958"/>
      <c r="AE32" s="1958"/>
      <c r="AF32" s="1958"/>
      <c r="AG32" s="1958"/>
      <c r="AH32" s="1958"/>
      <c r="AI32" s="1958"/>
      <c r="AJ32" s="1958"/>
      <c r="AK32" s="1958"/>
      <c r="AL32" s="1959"/>
    </row>
    <row r="33" spans="1:38" ht="21" customHeight="1">
      <c r="A33" s="1930"/>
      <c r="B33" s="1955" t="s">
        <v>83</v>
      </c>
      <c r="C33" s="1956"/>
      <c r="D33" s="1956"/>
      <c r="E33" s="1956"/>
      <c r="F33" s="1956"/>
      <c r="G33" s="1956"/>
      <c r="H33" s="1956"/>
      <c r="I33" s="1957"/>
      <c r="J33" s="1958" t="s">
        <v>81</v>
      </c>
      <c r="K33" s="1958"/>
      <c r="L33" s="1958"/>
      <c r="M33" s="1958"/>
      <c r="N33" s="1958"/>
      <c r="O33" s="1958" t="s">
        <v>326</v>
      </c>
      <c r="P33" s="1958"/>
      <c r="Q33" s="1958"/>
      <c r="R33" s="1958"/>
      <c r="S33" s="1958"/>
      <c r="T33" s="1958"/>
      <c r="U33" s="1958"/>
      <c r="V33" s="1958"/>
      <c r="W33" s="1958"/>
      <c r="X33" s="1958" t="s">
        <v>305</v>
      </c>
      <c r="Y33" s="1958"/>
      <c r="Z33" s="1958"/>
      <c r="AA33" s="1958"/>
      <c r="AB33" s="1958"/>
      <c r="AC33" s="1958" t="str">
        <f>TEXT(基本情報入力シート!L54,"#")</f>
        <v/>
      </c>
      <c r="AD33" s="1958"/>
      <c r="AE33" s="1958"/>
      <c r="AF33" s="1958"/>
      <c r="AG33" s="1958"/>
      <c r="AH33" s="1958"/>
      <c r="AI33" s="1958"/>
      <c r="AJ33" s="1958"/>
      <c r="AK33" s="1958"/>
      <c r="AL33" s="1959"/>
    </row>
    <row r="34" spans="1:38" ht="21" customHeight="1">
      <c r="A34" s="1930"/>
      <c r="B34" s="1938" t="s">
        <v>84</v>
      </c>
      <c r="C34" s="1939"/>
      <c r="D34" s="1939"/>
      <c r="E34" s="1939"/>
      <c r="F34" s="1939"/>
      <c r="G34" s="1939"/>
      <c r="H34" s="1939"/>
      <c r="I34" s="1940"/>
      <c r="J34" s="1947" t="str">
        <f>IF(TEXT(基本情報入力シート!L56,"#")="","（郵便番号　　　　　－　　　　　）",CONCATENATE("（郵便番号　",ASC(TEXT(基本情報入力シート!L56,"#")),"）"))</f>
        <v>（郵便番号　　　　　－　　　　　）</v>
      </c>
      <c r="K34" s="1947"/>
      <c r="L34" s="1947"/>
      <c r="M34" s="1947"/>
      <c r="N34" s="1947"/>
      <c r="O34" s="1947"/>
      <c r="P34" s="1947"/>
      <c r="Q34" s="1947"/>
      <c r="R34" s="1947"/>
      <c r="S34" s="1947"/>
      <c r="T34" s="1947"/>
      <c r="U34" s="1947"/>
      <c r="V34" s="1947"/>
      <c r="W34" s="1947"/>
      <c r="X34" s="1947"/>
      <c r="Y34" s="1947"/>
      <c r="Z34" s="1947"/>
      <c r="AA34" s="1947"/>
      <c r="AB34" s="1947"/>
      <c r="AC34" s="1947"/>
      <c r="AD34" s="1947"/>
      <c r="AE34" s="1947"/>
      <c r="AF34" s="1947"/>
      <c r="AG34" s="1947"/>
      <c r="AH34" s="1947"/>
      <c r="AI34" s="1947"/>
      <c r="AJ34" s="1947"/>
      <c r="AK34" s="1947"/>
      <c r="AL34" s="1948"/>
    </row>
    <row r="35" spans="1:38" ht="21" customHeight="1">
      <c r="A35" s="1930"/>
      <c r="B35" s="1941"/>
      <c r="C35" s="1942"/>
      <c r="D35" s="1942"/>
      <c r="E35" s="1942"/>
      <c r="F35" s="1942"/>
      <c r="G35" s="1942"/>
      <c r="H35" s="1942"/>
      <c r="I35" s="1943"/>
      <c r="J35" s="1949" t="str">
        <f>IF(TEXT(基本情報入力シート!L57,"#")="","　　　　　　　都道府県　　　　　　　郡・市　　　　　　　町・村",TEXT(基本情報入力シート!L57,"#"))</f>
        <v>　　　　　　　都道府県　　　　　　　郡・市　　　　　　　町・村</v>
      </c>
      <c r="K35" s="1949"/>
      <c r="L35" s="1949"/>
      <c r="M35" s="1949"/>
      <c r="N35" s="1949"/>
      <c r="O35" s="1949"/>
      <c r="P35" s="1949"/>
      <c r="Q35" s="1949"/>
      <c r="R35" s="1949"/>
      <c r="S35" s="1949"/>
      <c r="T35" s="1949"/>
      <c r="U35" s="1949"/>
      <c r="V35" s="1949"/>
      <c r="W35" s="1949"/>
      <c r="X35" s="1949"/>
      <c r="Y35" s="1949"/>
      <c r="Z35" s="1949"/>
      <c r="AA35" s="1949"/>
      <c r="AB35" s="1949"/>
      <c r="AC35" s="1949"/>
      <c r="AD35" s="1949"/>
      <c r="AE35" s="1949"/>
      <c r="AF35" s="1949"/>
      <c r="AG35" s="1949"/>
      <c r="AH35" s="1949"/>
      <c r="AI35" s="1949"/>
      <c r="AJ35" s="1949"/>
      <c r="AK35" s="1949"/>
      <c r="AL35" s="1950"/>
    </row>
    <row r="36" spans="1:38" ht="21" customHeight="1">
      <c r="A36" s="1930"/>
      <c r="B36" s="1941"/>
      <c r="C36" s="1942"/>
      <c r="D36" s="1942"/>
      <c r="E36" s="1942"/>
      <c r="F36" s="1942"/>
      <c r="G36" s="1942"/>
      <c r="H36" s="1942"/>
      <c r="I36" s="1943"/>
      <c r="J36" s="1951"/>
      <c r="K36" s="1951"/>
      <c r="L36" s="1951"/>
      <c r="M36" s="1951"/>
      <c r="N36" s="1951"/>
      <c r="O36" s="1951"/>
      <c r="P36" s="1951"/>
      <c r="Q36" s="1951"/>
      <c r="R36" s="1951"/>
      <c r="S36" s="1951"/>
      <c r="T36" s="1951"/>
      <c r="U36" s="1951"/>
      <c r="V36" s="1951"/>
      <c r="W36" s="1951"/>
      <c r="X36" s="1951"/>
      <c r="Y36" s="1951"/>
      <c r="Z36" s="1951"/>
      <c r="AA36" s="1951"/>
      <c r="AB36" s="1951"/>
      <c r="AC36" s="1951"/>
      <c r="AD36" s="1951"/>
      <c r="AE36" s="1951"/>
      <c r="AF36" s="1951"/>
      <c r="AG36" s="1951"/>
      <c r="AH36" s="1951"/>
      <c r="AI36" s="1951"/>
      <c r="AJ36" s="1951"/>
      <c r="AK36" s="1951"/>
      <c r="AL36" s="1952"/>
    </row>
    <row r="37" spans="1:38" ht="21" customHeight="1" thickBot="1">
      <c r="A37" s="1960"/>
      <c r="B37" s="1966"/>
      <c r="C37" s="1967"/>
      <c r="D37" s="1967"/>
      <c r="E37" s="1967"/>
      <c r="F37" s="1967"/>
      <c r="G37" s="1967"/>
      <c r="H37" s="1967"/>
      <c r="I37" s="1968"/>
      <c r="J37" s="1969"/>
      <c r="K37" s="1969"/>
      <c r="L37" s="1969"/>
      <c r="M37" s="1969"/>
      <c r="N37" s="1969"/>
      <c r="O37" s="1969"/>
      <c r="P37" s="1969"/>
      <c r="Q37" s="1969"/>
      <c r="R37" s="1969"/>
      <c r="S37" s="1969"/>
      <c r="T37" s="1969"/>
      <c r="U37" s="1969"/>
      <c r="V37" s="1969"/>
      <c r="W37" s="1969"/>
      <c r="X37" s="1969"/>
      <c r="Y37" s="1969"/>
      <c r="Z37" s="1969"/>
      <c r="AA37" s="1969"/>
      <c r="AB37" s="1969"/>
      <c r="AC37" s="1969"/>
      <c r="AD37" s="1969"/>
      <c r="AE37" s="1969"/>
      <c r="AF37" s="1969"/>
      <c r="AG37" s="1969"/>
      <c r="AH37" s="1969"/>
      <c r="AI37" s="1969"/>
      <c r="AJ37" s="1969"/>
      <c r="AK37" s="1969"/>
      <c r="AL37" s="1970"/>
    </row>
    <row r="38" spans="1:38" ht="21" customHeight="1">
      <c r="A38" s="1971" t="s">
        <v>98</v>
      </c>
      <c r="B38" s="1972"/>
      <c r="C38" s="1972"/>
      <c r="D38" s="1972"/>
      <c r="E38" s="1972"/>
      <c r="F38" s="1972"/>
      <c r="G38" s="1972"/>
      <c r="H38" s="1972"/>
      <c r="I38" s="1972"/>
      <c r="J38" s="1972"/>
      <c r="K38" s="1972"/>
      <c r="L38" s="1972"/>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row>
    <row r="39" spans="1:38" ht="21" customHeight="1">
      <c r="A39" s="348" t="s">
        <v>99</v>
      </c>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row>
    <row r="40" spans="1:38" ht="21" customHeight="1">
      <c r="A40" s="350"/>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row>
    <row r="41" spans="1:38" ht="21" customHeight="1" thickBot="1">
      <c r="A41" s="351"/>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row>
    <row r="42" spans="1:38" ht="21" customHeight="1">
      <c r="A42" s="1973" t="s">
        <v>100</v>
      </c>
      <c r="B42" s="1974"/>
      <c r="C42" s="1974"/>
      <c r="D42" s="1974"/>
      <c r="E42" s="1974"/>
      <c r="F42" s="1974"/>
      <c r="G42" s="1974"/>
      <c r="H42" s="1974"/>
      <c r="I42" s="1974"/>
      <c r="J42" s="1974"/>
      <c r="K42" s="1975"/>
      <c r="L42" s="1961" t="s">
        <v>289</v>
      </c>
      <c r="M42" s="1962"/>
      <c r="N42" s="1962"/>
      <c r="O42" s="1962"/>
      <c r="P42" s="1962"/>
      <c r="Q42" s="1963"/>
      <c r="R42" s="1979" t="s">
        <v>85</v>
      </c>
      <c r="S42" s="1980"/>
      <c r="T42" s="1980"/>
      <c r="U42" s="1980"/>
      <c r="V42" s="1980"/>
      <c r="W42" s="1980"/>
      <c r="X42" s="1981"/>
      <c r="Y42" s="1980" t="s">
        <v>86</v>
      </c>
      <c r="Z42" s="1980"/>
      <c r="AA42" s="1980"/>
      <c r="AB42" s="1980"/>
      <c r="AC42" s="1980"/>
      <c r="AD42" s="1980"/>
      <c r="AE42" s="1981"/>
      <c r="AF42" s="1961" t="s">
        <v>87</v>
      </c>
      <c r="AG42" s="1980"/>
      <c r="AH42" s="1980"/>
      <c r="AI42" s="1980"/>
      <c r="AJ42" s="1980"/>
      <c r="AK42" s="1980"/>
      <c r="AL42" s="1985"/>
    </row>
    <row r="43" spans="1:38" ht="19.5" customHeight="1">
      <c r="A43" s="1976"/>
      <c r="B43" s="1977"/>
      <c r="C43" s="1977"/>
      <c r="D43" s="1977"/>
      <c r="E43" s="1977"/>
      <c r="F43" s="1977"/>
      <c r="G43" s="1977"/>
      <c r="H43" s="1977"/>
      <c r="I43" s="1977"/>
      <c r="J43" s="1977"/>
      <c r="K43" s="1978"/>
      <c r="L43" s="1944"/>
      <c r="M43" s="1945"/>
      <c r="N43" s="1945"/>
      <c r="O43" s="1945"/>
      <c r="P43" s="1945"/>
      <c r="Q43" s="1946"/>
      <c r="R43" s="1982"/>
      <c r="S43" s="1983"/>
      <c r="T43" s="1983"/>
      <c r="U43" s="1983"/>
      <c r="V43" s="1983"/>
      <c r="W43" s="1983"/>
      <c r="X43" s="1984"/>
      <c r="Y43" s="1983"/>
      <c r="Z43" s="1983"/>
      <c r="AA43" s="1983"/>
      <c r="AB43" s="1983"/>
      <c r="AC43" s="1983"/>
      <c r="AD43" s="1983"/>
      <c r="AE43" s="1984"/>
      <c r="AF43" s="1982"/>
      <c r="AG43" s="1983"/>
      <c r="AH43" s="1983"/>
      <c r="AI43" s="1983"/>
      <c r="AJ43" s="1983"/>
      <c r="AK43" s="1983"/>
      <c r="AL43" s="1986"/>
    </row>
    <row r="44" spans="1:38" ht="21" customHeight="1">
      <c r="A44" s="2000" t="str">
        <f>IF(第1号様式!D40&lt;&gt;"選択下さい。",第1号様式!D40,"")&amp;IF(第1号様式!D41&lt;&gt;"選択下さい。"," "&amp;第1号様式!D41,"")&amp;IF(第1号様式!D42&lt;&gt;"選択下さい。"," "&amp;第1号様式!D42,"")&amp;IF(第1号様式!D43&lt;&gt;"選択下さい。"," "&amp;第1号様式!D43,"")&amp;IF(第1号様式!D44&lt;&gt;"選択下さい。"," "&amp;第1号様式!D44,"")</f>
        <v xml:space="preserve">    </v>
      </c>
      <c r="B44" s="2001"/>
      <c r="C44" s="2001"/>
      <c r="D44" s="2001"/>
      <c r="E44" s="2001"/>
      <c r="F44" s="2001"/>
      <c r="G44" s="2001"/>
      <c r="H44" s="2001"/>
      <c r="I44" s="2001"/>
      <c r="J44" s="2001"/>
      <c r="K44" s="2002"/>
      <c r="L44" s="2006" t="str">
        <f>IF(基本情報入力シート!L46="","",基本情報入力シート!L46)</f>
        <v/>
      </c>
      <c r="M44" s="2007"/>
      <c r="N44" s="2007"/>
      <c r="O44" s="2007"/>
      <c r="P44" s="2007"/>
      <c r="Q44" s="2008"/>
      <c r="R44" s="2012" t="s">
        <v>887</v>
      </c>
      <c r="S44" s="2012"/>
      <c r="T44" s="2012"/>
      <c r="U44" s="2012"/>
      <c r="V44" s="2012"/>
      <c r="W44" s="2012"/>
      <c r="X44" s="2013"/>
      <c r="Y44" s="2016"/>
      <c r="Z44" s="2017"/>
      <c r="AA44" s="2017"/>
      <c r="AB44" s="2017"/>
      <c r="AC44" s="2017"/>
      <c r="AD44" s="2017"/>
      <c r="AE44" s="2018"/>
      <c r="AF44" s="2016"/>
      <c r="AG44" s="2017"/>
      <c r="AH44" s="2017"/>
      <c r="AI44" s="2017"/>
      <c r="AJ44" s="2017"/>
      <c r="AK44" s="2017"/>
      <c r="AL44" s="2022"/>
    </row>
    <row r="45" spans="1:38" ht="21" customHeight="1" thickBot="1">
      <c r="A45" s="2003"/>
      <c r="B45" s="2004"/>
      <c r="C45" s="2004"/>
      <c r="D45" s="2004"/>
      <c r="E45" s="2004"/>
      <c r="F45" s="2004"/>
      <c r="G45" s="2004"/>
      <c r="H45" s="2004"/>
      <c r="I45" s="2004"/>
      <c r="J45" s="2004"/>
      <c r="K45" s="2005"/>
      <c r="L45" s="2009"/>
      <c r="M45" s="2010"/>
      <c r="N45" s="2010"/>
      <c r="O45" s="2010"/>
      <c r="P45" s="2010"/>
      <c r="Q45" s="2011"/>
      <c r="R45" s="2014"/>
      <c r="S45" s="2014"/>
      <c r="T45" s="2014"/>
      <c r="U45" s="2014"/>
      <c r="V45" s="2014"/>
      <c r="W45" s="2014"/>
      <c r="X45" s="2015"/>
      <c r="Y45" s="2019"/>
      <c r="Z45" s="2020"/>
      <c r="AA45" s="2020"/>
      <c r="AB45" s="2020"/>
      <c r="AC45" s="2020"/>
      <c r="AD45" s="2020"/>
      <c r="AE45" s="2021"/>
      <c r="AF45" s="2019"/>
      <c r="AG45" s="2020"/>
      <c r="AH45" s="2020"/>
      <c r="AI45" s="2020"/>
      <c r="AJ45" s="2020"/>
      <c r="AK45" s="2020"/>
      <c r="AL45" s="2023"/>
    </row>
    <row r="46" spans="1:38" ht="21" customHeight="1">
      <c r="A46" s="1987" t="s">
        <v>88</v>
      </c>
      <c r="B46" s="1982" t="s">
        <v>89</v>
      </c>
      <c r="C46" s="1983"/>
      <c r="D46" s="1983"/>
      <c r="E46" s="1983"/>
      <c r="F46" s="1983"/>
      <c r="G46" s="1983"/>
      <c r="H46" s="1983"/>
      <c r="I46" s="1983"/>
      <c r="J46" s="1983"/>
      <c r="K46" s="1983"/>
      <c r="L46" s="1983"/>
      <c r="M46" s="1983"/>
      <c r="N46" s="1983"/>
      <c r="O46" s="1983"/>
      <c r="P46" s="1983"/>
      <c r="Q46" s="1983"/>
      <c r="R46" s="1983"/>
      <c r="S46" s="1984"/>
      <c r="T46" s="1982" t="s">
        <v>90</v>
      </c>
      <c r="U46" s="1983"/>
      <c r="V46" s="1983"/>
      <c r="W46" s="1983"/>
      <c r="X46" s="1983"/>
      <c r="Y46" s="1990"/>
      <c r="Z46" s="1990"/>
      <c r="AA46" s="1990"/>
      <c r="AB46" s="1990"/>
      <c r="AC46" s="1990"/>
      <c r="AD46" s="1990"/>
      <c r="AE46" s="1990"/>
      <c r="AF46" s="1990"/>
      <c r="AG46" s="1990"/>
      <c r="AH46" s="1990"/>
      <c r="AI46" s="1990"/>
      <c r="AJ46" s="1990"/>
      <c r="AK46" s="1990"/>
      <c r="AL46" s="1991"/>
    </row>
    <row r="47" spans="1:38" ht="21" customHeight="1">
      <c r="A47" s="1988"/>
      <c r="B47" s="1992"/>
      <c r="C47" s="1993"/>
      <c r="D47" s="1993"/>
      <c r="E47" s="1993"/>
      <c r="F47" s="1993"/>
      <c r="G47" s="1993"/>
      <c r="H47" s="1993"/>
      <c r="I47" s="1993"/>
      <c r="J47" s="1993"/>
      <c r="K47" s="1993"/>
      <c r="L47" s="1993"/>
      <c r="M47" s="1993"/>
      <c r="N47" s="1993"/>
      <c r="O47" s="1993"/>
      <c r="P47" s="1993"/>
      <c r="Q47" s="1993"/>
      <c r="R47" s="1993"/>
      <c r="S47" s="1994"/>
      <c r="T47" s="1992"/>
      <c r="U47" s="1993"/>
      <c r="V47" s="1993"/>
      <c r="W47" s="1993"/>
      <c r="X47" s="1993"/>
      <c r="Y47" s="1993"/>
      <c r="Z47" s="1993"/>
      <c r="AA47" s="1993"/>
      <c r="AB47" s="1993"/>
      <c r="AC47" s="1993"/>
      <c r="AD47" s="1993"/>
      <c r="AE47" s="1993"/>
      <c r="AF47" s="1993"/>
      <c r="AG47" s="1993"/>
      <c r="AH47" s="1993"/>
      <c r="AI47" s="1993"/>
      <c r="AJ47" s="1993"/>
      <c r="AK47" s="1993"/>
      <c r="AL47" s="1998"/>
    </row>
    <row r="48" spans="1:38" ht="21" customHeight="1" thickBot="1">
      <c r="A48" s="1989"/>
      <c r="B48" s="1995"/>
      <c r="C48" s="1996"/>
      <c r="D48" s="1996"/>
      <c r="E48" s="1996"/>
      <c r="F48" s="1996"/>
      <c r="G48" s="1996"/>
      <c r="H48" s="1996"/>
      <c r="I48" s="1996"/>
      <c r="J48" s="1996"/>
      <c r="K48" s="1996"/>
      <c r="L48" s="1996"/>
      <c r="M48" s="1996"/>
      <c r="N48" s="1996"/>
      <c r="O48" s="1996"/>
      <c r="P48" s="1996"/>
      <c r="Q48" s="1996"/>
      <c r="R48" s="1996"/>
      <c r="S48" s="1997"/>
      <c r="T48" s="1995"/>
      <c r="U48" s="1996"/>
      <c r="V48" s="1996"/>
      <c r="W48" s="1996"/>
      <c r="X48" s="1996"/>
      <c r="Y48" s="1996"/>
      <c r="Z48" s="1996"/>
      <c r="AA48" s="1996"/>
      <c r="AB48" s="1996"/>
      <c r="AC48" s="1996"/>
      <c r="AD48" s="1996"/>
      <c r="AE48" s="1996"/>
      <c r="AF48" s="1996"/>
      <c r="AG48" s="1996"/>
      <c r="AH48" s="1996"/>
      <c r="AI48" s="1996"/>
      <c r="AJ48" s="1996"/>
      <c r="AK48" s="1996"/>
      <c r="AL48" s="1999"/>
    </row>
    <row r="49" spans="1:38" ht="21" customHeight="1" thickBot="1">
      <c r="A49" s="2025" t="s">
        <v>91</v>
      </c>
      <c r="B49" s="2026"/>
      <c r="C49" s="2026"/>
      <c r="D49" s="2026"/>
      <c r="E49" s="2026"/>
      <c r="F49" s="2026"/>
      <c r="G49" s="2026"/>
      <c r="H49" s="2026"/>
      <c r="I49" s="2027"/>
      <c r="J49" s="2028" t="s">
        <v>50</v>
      </c>
      <c r="K49" s="2028"/>
      <c r="L49" s="2028"/>
      <c r="M49" s="2028"/>
      <c r="N49" s="2028"/>
      <c r="O49" s="2028"/>
      <c r="P49" s="2028"/>
      <c r="Q49" s="2028"/>
      <c r="R49" s="2028"/>
      <c r="S49" s="2028"/>
      <c r="T49" s="2028"/>
      <c r="U49" s="2028"/>
      <c r="V49" s="2028"/>
      <c r="W49" s="2028"/>
      <c r="X49" s="2028"/>
      <c r="Y49" s="2028"/>
      <c r="Z49" s="2028"/>
      <c r="AA49" s="2028"/>
      <c r="AB49" s="2028"/>
      <c r="AC49" s="2028"/>
      <c r="AD49" s="2028"/>
      <c r="AE49" s="2028"/>
      <c r="AF49" s="2028"/>
      <c r="AG49" s="2028"/>
      <c r="AH49" s="2028"/>
      <c r="AI49" s="2028"/>
      <c r="AJ49" s="2028"/>
      <c r="AK49" s="2028"/>
      <c r="AL49" s="2029"/>
    </row>
    <row r="50" spans="1:38" ht="27.75" customHeight="1">
      <c r="A50" s="2030" t="s">
        <v>101</v>
      </c>
      <c r="B50" s="2030"/>
      <c r="C50" s="2030"/>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2030"/>
      <c r="AG50" s="2030"/>
      <c r="AH50" s="2030"/>
      <c r="AI50" s="2030"/>
      <c r="AJ50" s="2030"/>
      <c r="AK50" s="2030"/>
      <c r="AL50" s="2030"/>
    </row>
    <row r="51" spans="1:38" ht="9.75" customHeight="1">
      <c r="A51" s="2031"/>
      <c r="B51" s="2031"/>
      <c r="C51" s="2031"/>
      <c r="D51" s="2031"/>
      <c r="E51" s="2031"/>
      <c r="F51" s="2031"/>
      <c r="G51" s="2031"/>
      <c r="H51" s="2031"/>
      <c r="I51" s="2031"/>
      <c r="J51" s="2031"/>
      <c r="K51" s="2031"/>
      <c r="L51" s="2031"/>
      <c r="M51" s="2031"/>
      <c r="N51" s="2031"/>
      <c r="O51" s="2031"/>
      <c r="P51" s="2031"/>
      <c r="Q51" s="2031"/>
      <c r="R51" s="2031"/>
      <c r="S51" s="2031"/>
      <c r="T51" s="2031"/>
      <c r="U51" s="2031"/>
      <c r="V51" s="2031"/>
      <c r="W51" s="2031"/>
      <c r="X51" s="2031"/>
      <c r="Y51" s="2031"/>
      <c r="Z51" s="2031"/>
      <c r="AA51" s="2031"/>
      <c r="AB51" s="2031"/>
      <c r="AC51" s="2031"/>
      <c r="AD51" s="2031"/>
      <c r="AE51" s="2031"/>
      <c r="AF51" s="2031"/>
      <c r="AG51" s="2031"/>
      <c r="AH51" s="2031"/>
      <c r="AI51" s="2031"/>
      <c r="AJ51" s="2031"/>
      <c r="AK51" s="2031"/>
      <c r="AL51" s="2031"/>
    </row>
    <row r="52" spans="1:38" ht="21" customHeight="1">
      <c r="A52" s="2024" t="s">
        <v>92</v>
      </c>
      <c r="B52" s="2024"/>
      <c r="C52" s="2024"/>
      <c r="D52" s="2024"/>
      <c r="E52" s="2024"/>
      <c r="F52" s="2024"/>
      <c r="G52" s="2024"/>
      <c r="H52" s="2024"/>
      <c r="I52" s="2024"/>
      <c r="J52" s="2024"/>
      <c r="K52" s="2024"/>
      <c r="L52" s="2024"/>
      <c r="M52" s="2024"/>
      <c r="N52" s="2024"/>
      <c r="O52" s="2024"/>
      <c r="P52" s="2024"/>
      <c r="Q52" s="2024"/>
      <c r="R52" s="2024"/>
      <c r="S52" s="2024"/>
      <c r="T52" s="2024"/>
      <c r="U52" s="2024"/>
      <c r="V52" s="2024"/>
      <c r="W52" s="2024"/>
      <c r="X52" s="2024"/>
      <c r="Y52" s="2024"/>
      <c r="Z52" s="2024"/>
      <c r="AA52" s="2024"/>
      <c r="AB52" s="2024"/>
      <c r="AC52" s="2024"/>
      <c r="AD52" s="2024"/>
      <c r="AE52" s="2024"/>
      <c r="AF52" s="2024"/>
      <c r="AG52" s="2024"/>
      <c r="AH52" s="2024"/>
      <c r="AI52" s="2024"/>
      <c r="AJ52" s="2024"/>
      <c r="AK52" s="2024"/>
      <c r="AL52" s="2024"/>
    </row>
    <row r="53" spans="1:38" ht="21" customHeight="1">
      <c r="A53" s="2024" t="s">
        <v>102</v>
      </c>
      <c r="B53" s="2024"/>
      <c r="C53" s="2024"/>
      <c r="D53" s="2024"/>
      <c r="E53" s="2024"/>
      <c r="F53" s="2024"/>
      <c r="G53" s="2024"/>
      <c r="H53" s="2024"/>
      <c r="I53" s="2024"/>
      <c r="J53" s="2024"/>
      <c r="K53" s="2024"/>
      <c r="L53" s="2024"/>
      <c r="M53" s="2024"/>
      <c r="N53" s="2024"/>
      <c r="O53" s="2024"/>
      <c r="P53" s="2024"/>
      <c r="Q53" s="2024"/>
      <c r="R53" s="2024"/>
      <c r="S53" s="2024"/>
      <c r="T53" s="2024"/>
      <c r="U53" s="2024"/>
      <c r="V53" s="2024"/>
      <c r="W53" s="2024"/>
      <c r="X53" s="2024"/>
      <c r="Y53" s="2024"/>
      <c r="Z53" s="2024"/>
      <c r="AA53" s="2024"/>
      <c r="AB53" s="2024"/>
      <c r="AC53" s="2024"/>
      <c r="AD53" s="2024"/>
      <c r="AE53" s="2024"/>
      <c r="AF53" s="2024"/>
      <c r="AG53" s="2024"/>
      <c r="AH53" s="2024"/>
      <c r="AI53" s="2024"/>
      <c r="AJ53" s="2024"/>
      <c r="AK53" s="2024"/>
      <c r="AL53" s="2024"/>
    </row>
    <row r="54" spans="1:38" ht="30" customHeight="1">
      <c r="A54" s="2032" t="s">
        <v>103</v>
      </c>
      <c r="B54" s="2033"/>
      <c r="C54" s="2033"/>
      <c r="D54" s="2033"/>
      <c r="E54" s="2033"/>
      <c r="F54" s="2033"/>
      <c r="G54" s="2033"/>
      <c r="H54" s="2033"/>
      <c r="I54" s="2033"/>
      <c r="J54" s="2033"/>
      <c r="K54" s="2033"/>
      <c r="L54" s="2033"/>
      <c r="M54" s="2033"/>
      <c r="N54" s="2033"/>
      <c r="O54" s="2033"/>
      <c r="P54" s="2033"/>
      <c r="Q54" s="2033"/>
      <c r="R54" s="2033"/>
      <c r="S54" s="2033"/>
      <c r="T54" s="2033"/>
      <c r="U54" s="2033"/>
      <c r="V54" s="2033"/>
      <c r="W54" s="2033"/>
      <c r="X54" s="2033"/>
      <c r="Y54" s="2033"/>
      <c r="Z54" s="2033"/>
      <c r="AA54" s="2033"/>
      <c r="AB54" s="2033"/>
      <c r="AC54" s="2033"/>
      <c r="AD54" s="2033"/>
      <c r="AE54" s="2033"/>
      <c r="AF54" s="2033"/>
      <c r="AG54" s="2033"/>
      <c r="AH54" s="2033"/>
      <c r="AI54" s="2033"/>
      <c r="AJ54" s="2033"/>
      <c r="AK54" s="2033"/>
      <c r="AL54" s="2033"/>
    </row>
    <row r="55" spans="1:38" ht="21" customHeight="1">
      <c r="A55" s="2024" t="s">
        <v>104</v>
      </c>
      <c r="B55" s="2024"/>
      <c r="C55" s="2024"/>
      <c r="D55" s="2024"/>
      <c r="E55" s="2024"/>
      <c r="F55" s="2024"/>
      <c r="G55" s="2024"/>
      <c r="H55" s="2024"/>
      <c r="I55" s="2024"/>
      <c r="J55" s="2024"/>
      <c r="K55" s="2024"/>
      <c r="L55" s="2024"/>
      <c r="M55" s="2024"/>
      <c r="N55" s="2024"/>
      <c r="O55" s="2024"/>
      <c r="P55" s="2024"/>
      <c r="Q55" s="2024"/>
      <c r="R55" s="2024"/>
      <c r="S55" s="2024"/>
      <c r="T55" s="2024"/>
      <c r="U55" s="2024"/>
      <c r="V55" s="2024"/>
      <c r="W55" s="2024"/>
      <c r="X55" s="2024"/>
      <c r="Y55" s="2024"/>
      <c r="Z55" s="2024"/>
      <c r="AA55" s="2024"/>
      <c r="AB55" s="2024"/>
      <c r="AC55" s="2024"/>
      <c r="AD55" s="2024"/>
      <c r="AE55" s="2024"/>
      <c r="AF55" s="2024"/>
      <c r="AG55" s="2024"/>
      <c r="AH55" s="2024"/>
      <c r="AI55" s="2024"/>
      <c r="AJ55" s="2024"/>
      <c r="AK55" s="2024"/>
      <c r="AL55" s="2024"/>
    </row>
    <row r="56" spans="1:38" ht="21" customHeight="1">
      <c r="A56" s="343"/>
    </row>
    <row r="57" spans="1:38" ht="21" customHeight="1">
      <c r="A57" s="343"/>
    </row>
    <row r="58" spans="1:38" ht="21" customHeight="1">
      <c r="A58" s="343"/>
    </row>
    <row r="59" spans="1:38" ht="21" customHeight="1">
      <c r="A59" s="343"/>
    </row>
    <row r="60" spans="1:38" ht="21" customHeight="1">
      <c r="A60" s="343"/>
    </row>
    <row r="61" spans="1:38" ht="21" customHeight="1">
      <c r="A61" s="343"/>
    </row>
    <row r="62" spans="1:38" ht="21" customHeight="1">
      <c r="A62" s="343"/>
    </row>
    <row r="63" spans="1:38" ht="21" customHeight="1">
      <c r="A63" s="343"/>
    </row>
    <row r="64" spans="1:38" ht="21" customHeight="1">
      <c r="A64" s="354"/>
    </row>
    <row r="65" spans="1:1" ht="21" customHeight="1">
      <c r="A65" s="354"/>
    </row>
    <row r="66" spans="1:1" ht="21" customHeight="1">
      <c r="A66" s="354"/>
    </row>
    <row r="67" spans="1:1" ht="21" customHeight="1">
      <c r="A67" s="354"/>
    </row>
    <row r="68" spans="1:1" ht="21" customHeight="1">
      <c r="A68" s="354"/>
    </row>
  </sheetData>
  <mergeCells count="81">
    <mergeCell ref="A55:AL55"/>
    <mergeCell ref="A49:I49"/>
    <mergeCell ref="J49:AL49"/>
    <mergeCell ref="A50:AL51"/>
    <mergeCell ref="A52:AL52"/>
    <mergeCell ref="A53:AL53"/>
    <mergeCell ref="A54:AL54"/>
    <mergeCell ref="A44:K45"/>
    <mergeCell ref="L44:Q45"/>
    <mergeCell ref="R44:X45"/>
    <mergeCell ref="Y44:AE45"/>
    <mergeCell ref="AF44:AL45"/>
    <mergeCell ref="A46:A48"/>
    <mergeCell ref="B46:S46"/>
    <mergeCell ref="T46:AL46"/>
    <mergeCell ref="B47:S48"/>
    <mergeCell ref="T47:AL48"/>
    <mergeCell ref="A38:AL38"/>
    <mergeCell ref="A42:K43"/>
    <mergeCell ref="L42:Q43"/>
    <mergeCell ref="R42:X43"/>
    <mergeCell ref="Y42:AE43"/>
    <mergeCell ref="AF42:AL43"/>
    <mergeCell ref="B33:I33"/>
    <mergeCell ref="J33:N33"/>
    <mergeCell ref="O33:W33"/>
    <mergeCell ref="X33:AB33"/>
    <mergeCell ref="AC33:AL33"/>
    <mergeCell ref="B24:I27"/>
    <mergeCell ref="J24:AL24"/>
    <mergeCell ref="J25:AL25"/>
    <mergeCell ref="J26:AL26"/>
    <mergeCell ref="J27:AL27"/>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3:I23"/>
    <mergeCell ref="J23:N23"/>
    <mergeCell ref="O23:W23"/>
    <mergeCell ref="X23:AB23"/>
    <mergeCell ref="AC23:AL23"/>
    <mergeCell ref="AC21:AL21"/>
    <mergeCell ref="B22:I22"/>
    <mergeCell ref="J22:T22"/>
    <mergeCell ref="U22:AB22"/>
    <mergeCell ref="AC22:AL22"/>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U9:AJ9"/>
    <mergeCell ref="A1:AL1"/>
    <mergeCell ref="A2:AL2"/>
    <mergeCell ref="Y4:AG4"/>
    <mergeCell ref="B6:J6"/>
    <mergeCell ref="U8:AL8"/>
  </mergeCells>
  <phoneticPr fontId="6"/>
  <printOptions horizontalCentered="1"/>
  <pageMargins left="0.39370078740157483" right="0.39370078740157483" top="0.98425196850393704" bottom="0.39370078740157483" header="0.59055118110236227" footer="0.39370078740157483"/>
  <pageSetup paperSize="9" scale="96" orientation="portrait" r:id="rId1"/>
  <headerFooter alignWithMargins="0">
    <oddHeader>&amp;R&amp;A</oddHeader>
    <oddFooter>&amp;RR5.11月版</oddFooter>
  </headerFooter>
  <rowBreaks count="1" manualBreakCount="1">
    <brk id="38" max="16383" man="1"/>
  </rowBreaks>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pageSetUpPr fitToPage="1"/>
  </sheetPr>
  <dimension ref="A1:IV121"/>
  <sheetViews>
    <sheetView showGridLines="0" view="pageBreakPreview" zoomScale="80" zoomScaleNormal="75" zoomScaleSheetLayoutView="80" workbookViewId="0">
      <selection sqref="A1:BN1"/>
    </sheetView>
  </sheetViews>
  <sheetFormatPr defaultColWidth="2.6328125" defaultRowHeight="13"/>
  <cols>
    <col min="1" max="1" width="3.1796875" style="355" customWidth="1"/>
    <col min="2" max="2" width="4.90625" style="355" customWidth="1"/>
    <col min="3" max="9" width="2.36328125" style="355" customWidth="1"/>
    <col min="10" max="18" width="3.1796875" style="355" customWidth="1"/>
    <col min="19" max="25" width="4" style="355" customWidth="1"/>
    <col min="26" max="32" width="3.1796875" style="355" customWidth="1"/>
    <col min="33" max="59" width="3.36328125" style="355" customWidth="1"/>
    <col min="60" max="60" width="4.81640625" style="355" customWidth="1"/>
    <col min="61" max="61" width="23.90625" style="355" customWidth="1"/>
    <col min="62" max="65" width="4.453125" style="355" customWidth="1"/>
    <col min="66" max="66" width="2.6328125" style="355" customWidth="1"/>
    <col min="67" max="91" width="9" style="355" customWidth="1"/>
    <col min="92" max="246" width="9" style="39" customWidth="1"/>
    <col min="247" max="247" width="2.6328125" style="39" customWidth="1"/>
    <col min="248" max="248" width="5.453125" style="39" customWidth="1"/>
    <col min="249" max="16384" width="2.6328125" style="39"/>
  </cols>
  <sheetData>
    <row r="1" spans="1:66" ht="28.65" customHeight="1">
      <c r="A1" s="2034" t="s">
        <v>105</v>
      </c>
      <c r="B1" s="2034"/>
      <c r="C1" s="2034"/>
      <c r="D1" s="2034"/>
      <c r="E1" s="2034"/>
      <c r="F1" s="2034"/>
      <c r="G1" s="2034"/>
      <c r="H1" s="2034"/>
      <c r="I1" s="2034"/>
      <c r="J1" s="2034"/>
      <c r="K1" s="2034"/>
      <c r="L1" s="2034"/>
      <c r="M1" s="2034"/>
      <c r="N1" s="2034"/>
      <c r="O1" s="2034"/>
      <c r="P1" s="2034"/>
      <c r="Q1" s="2034"/>
      <c r="R1" s="2034"/>
      <c r="S1" s="2034"/>
      <c r="T1" s="2034"/>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c r="AT1" s="2034"/>
      <c r="AU1" s="2034"/>
      <c r="AV1" s="2034"/>
      <c r="AW1" s="2034"/>
      <c r="AX1" s="2034"/>
      <c r="AY1" s="2034"/>
      <c r="AZ1" s="2034"/>
      <c r="BA1" s="2034"/>
      <c r="BB1" s="2034"/>
      <c r="BC1" s="2034"/>
      <c r="BD1" s="2034"/>
      <c r="BE1" s="2034"/>
      <c r="BF1" s="2034"/>
      <c r="BG1" s="2034"/>
      <c r="BH1" s="2034"/>
      <c r="BI1" s="2034"/>
      <c r="BJ1" s="2034"/>
      <c r="BK1" s="2034"/>
      <c r="BL1" s="2034"/>
      <c r="BM1" s="2034"/>
      <c r="BN1" s="2034"/>
    </row>
    <row r="2" spans="1:66" ht="10.75" customHeight="1" thickBot="1"/>
    <row r="3" spans="1:66" ht="21.75" customHeight="1">
      <c r="A3" s="1973" t="s">
        <v>93</v>
      </c>
      <c r="B3" s="1974"/>
      <c r="C3" s="1974"/>
      <c r="D3" s="1974"/>
      <c r="E3" s="1974"/>
      <c r="F3" s="1974"/>
      <c r="G3" s="1974"/>
      <c r="H3" s="1974"/>
      <c r="I3" s="1975"/>
      <c r="J3" s="1961" t="s">
        <v>177</v>
      </c>
      <c r="K3" s="1962"/>
      <c r="L3" s="1962"/>
      <c r="M3" s="1962"/>
      <c r="N3" s="1963"/>
      <c r="O3" s="2041" t="s">
        <v>178</v>
      </c>
      <c r="P3" s="2042"/>
      <c r="Q3" s="2042"/>
      <c r="R3" s="2043"/>
      <c r="S3" s="2047" t="s">
        <v>106</v>
      </c>
      <c r="T3" s="1974"/>
      <c r="U3" s="1974"/>
      <c r="V3" s="1974"/>
      <c r="W3" s="1974"/>
      <c r="X3" s="1974"/>
      <c r="Y3" s="1975"/>
      <c r="Z3" s="2047" t="s">
        <v>107</v>
      </c>
      <c r="AA3" s="1974"/>
      <c r="AB3" s="1974"/>
      <c r="AC3" s="1974"/>
      <c r="AD3" s="1974"/>
      <c r="AE3" s="1974"/>
      <c r="AF3" s="1975"/>
      <c r="AG3" s="2047" t="s">
        <v>117</v>
      </c>
      <c r="AH3" s="1974"/>
      <c r="AI3" s="1974"/>
      <c r="AJ3" s="1974"/>
      <c r="AK3" s="1974"/>
      <c r="AL3" s="1974"/>
      <c r="AM3" s="1974"/>
      <c r="AN3" s="1974"/>
      <c r="AO3" s="1974"/>
      <c r="AP3" s="1974"/>
      <c r="AQ3" s="1974"/>
      <c r="AR3" s="1974"/>
      <c r="AS3" s="1974"/>
      <c r="AT3" s="1974"/>
      <c r="AU3" s="1974"/>
      <c r="AV3" s="1974"/>
      <c r="AW3" s="1974"/>
      <c r="AX3" s="1974"/>
      <c r="AY3" s="1974"/>
      <c r="AZ3" s="1974"/>
      <c r="BA3" s="1974"/>
      <c r="BB3" s="1974"/>
      <c r="BC3" s="1974"/>
      <c r="BD3" s="1974"/>
      <c r="BE3" s="1974"/>
      <c r="BF3" s="1974"/>
      <c r="BG3" s="1974"/>
      <c r="BH3" s="1974"/>
      <c r="BI3" s="1974"/>
      <c r="BJ3" s="356"/>
      <c r="BK3" s="356"/>
      <c r="BL3" s="356"/>
      <c r="BM3" s="357"/>
    </row>
    <row r="4" spans="1:66" ht="21.75" customHeight="1" thickBot="1">
      <c r="A4" s="2035"/>
      <c r="B4" s="2036"/>
      <c r="C4" s="2036"/>
      <c r="D4" s="2036"/>
      <c r="E4" s="2036"/>
      <c r="F4" s="2036"/>
      <c r="G4" s="2036"/>
      <c r="H4" s="2036"/>
      <c r="I4" s="2037"/>
      <c r="J4" s="2038"/>
      <c r="K4" s="2039"/>
      <c r="L4" s="2039"/>
      <c r="M4" s="2039"/>
      <c r="N4" s="2040"/>
      <c r="O4" s="2044"/>
      <c r="P4" s="2045"/>
      <c r="Q4" s="2045"/>
      <c r="R4" s="2046"/>
      <c r="S4" s="2048"/>
      <c r="T4" s="2036"/>
      <c r="U4" s="2036"/>
      <c r="V4" s="2036"/>
      <c r="W4" s="2036"/>
      <c r="X4" s="2036"/>
      <c r="Y4" s="2037"/>
      <c r="Z4" s="2048"/>
      <c r="AA4" s="2036"/>
      <c r="AB4" s="2036"/>
      <c r="AC4" s="2036"/>
      <c r="AD4" s="2036"/>
      <c r="AE4" s="2036"/>
      <c r="AF4" s="2037"/>
      <c r="AG4" s="2048"/>
      <c r="AH4" s="2036"/>
      <c r="AI4" s="2036"/>
      <c r="AJ4" s="2036"/>
      <c r="AK4" s="2036"/>
      <c r="AL4" s="2036"/>
      <c r="AM4" s="2036"/>
      <c r="AN4" s="2036"/>
      <c r="AO4" s="2036"/>
      <c r="AP4" s="2036"/>
      <c r="AQ4" s="2036"/>
      <c r="AR4" s="2036"/>
      <c r="AS4" s="2036"/>
      <c r="AT4" s="2036"/>
      <c r="AU4" s="2036"/>
      <c r="AV4" s="2036"/>
      <c r="AW4" s="2036"/>
      <c r="AX4" s="2036"/>
      <c r="AY4" s="2036"/>
      <c r="AZ4" s="2036"/>
      <c r="BA4" s="2036"/>
      <c r="BB4" s="2036"/>
      <c r="BC4" s="2036"/>
      <c r="BD4" s="2036"/>
      <c r="BE4" s="2036"/>
      <c r="BF4" s="2036"/>
      <c r="BG4" s="2036"/>
      <c r="BH4" s="2036"/>
      <c r="BI4" s="2036"/>
      <c r="BJ4" s="2049" t="s">
        <v>118</v>
      </c>
      <c r="BK4" s="2050"/>
      <c r="BL4" s="2050"/>
      <c r="BM4" s="2051"/>
    </row>
    <row r="5" spans="1:66" ht="53.25" customHeight="1" thickTop="1" thickBot="1">
      <c r="A5" s="2111" t="s">
        <v>119</v>
      </c>
      <c r="B5" s="2112"/>
      <c r="C5" s="2112"/>
      <c r="D5" s="2112"/>
      <c r="E5" s="2112"/>
      <c r="F5" s="2112"/>
      <c r="G5" s="2112"/>
      <c r="H5" s="2112"/>
      <c r="I5" s="2113"/>
      <c r="J5" s="2114"/>
      <c r="K5" s="2115"/>
      <c r="L5" s="2115"/>
      <c r="M5" s="2115"/>
      <c r="N5" s="2116"/>
      <c r="O5" s="2114"/>
      <c r="P5" s="2115"/>
      <c r="Q5" s="2115"/>
      <c r="R5" s="2116"/>
      <c r="S5" s="2114"/>
      <c r="T5" s="2115"/>
      <c r="U5" s="2115"/>
      <c r="V5" s="2115"/>
      <c r="W5" s="2115"/>
      <c r="X5" s="2115"/>
      <c r="Y5" s="2116"/>
      <c r="Z5" s="2114"/>
      <c r="AA5" s="2115"/>
      <c r="AB5" s="2115"/>
      <c r="AC5" s="2115"/>
      <c r="AD5" s="2115"/>
      <c r="AE5" s="2115"/>
      <c r="AF5" s="2116"/>
      <c r="AG5" s="2117" t="s">
        <v>108</v>
      </c>
      <c r="AH5" s="2118"/>
      <c r="AI5" s="2118"/>
      <c r="AJ5" s="2118"/>
      <c r="AK5" s="2118"/>
      <c r="AL5" s="2118"/>
      <c r="AM5" s="2118"/>
      <c r="AN5" s="2118"/>
      <c r="AO5" s="2118"/>
      <c r="AP5" s="2119"/>
      <c r="AQ5" s="2052"/>
      <c r="AR5" s="2053"/>
      <c r="AS5" s="2053"/>
      <c r="AT5" s="2053"/>
      <c r="AU5" s="2053"/>
      <c r="AV5" s="2053"/>
      <c r="AW5" s="2053"/>
      <c r="AX5" s="2053"/>
      <c r="AY5" s="2053"/>
      <c r="AZ5" s="2053"/>
      <c r="BA5" s="2053"/>
      <c r="BB5" s="2053"/>
      <c r="BC5" s="2053"/>
      <c r="BD5" s="2053"/>
      <c r="BE5" s="2053"/>
      <c r="BF5" s="2053"/>
      <c r="BG5" s="2053"/>
      <c r="BH5" s="2053"/>
      <c r="BI5" s="2054"/>
      <c r="BJ5" s="2055">
        <v>45444</v>
      </c>
      <c r="BK5" s="2056"/>
      <c r="BL5" s="2056"/>
      <c r="BM5" s="2057"/>
      <c r="BN5" s="358"/>
    </row>
    <row r="6" spans="1:66" ht="21.75" customHeight="1">
      <c r="A6" s="2058" t="s">
        <v>109</v>
      </c>
      <c r="B6" s="2061" t="s">
        <v>73</v>
      </c>
      <c r="C6" s="2062"/>
      <c r="D6" s="2062"/>
      <c r="E6" s="2062"/>
      <c r="F6" s="2062"/>
      <c r="G6" s="2062"/>
      <c r="H6" s="2062"/>
      <c r="I6" s="2063"/>
      <c r="J6" s="2070"/>
      <c r="K6" s="2071"/>
      <c r="L6" s="2071"/>
      <c r="M6" s="2071"/>
      <c r="N6" s="2072"/>
      <c r="O6" s="2079"/>
      <c r="P6" s="2080"/>
      <c r="Q6" s="2080"/>
      <c r="R6" s="2081"/>
      <c r="S6" s="2088" t="s">
        <v>905</v>
      </c>
      <c r="T6" s="2089"/>
      <c r="U6" s="2089"/>
      <c r="V6" s="2089"/>
      <c r="W6" s="2089"/>
      <c r="X6" s="2089"/>
      <c r="Y6" s="2090"/>
      <c r="Z6" s="2079" t="s">
        <v>905</v>
      </c>
      <c r="AA6" s="2097"/>
      <c r="AB6" s="2097"/>
      <c r="AC6" s="2097"/>
      <c r="AD6" s="2097"/>
      <c r="AE6" s="2097"/>
      <c r="AF6" s="2098"/>
      <c r="AG6" s="2105" t="s">
        <v>536</v>
      </c>
      <c r="AH6" s="2106"/>
      <c r="AI6" s="2106"/>
      <c r="AJ6" s="2106"/>
      <c r="AK6" s="2106"/>
      <c r="AL6" s="2106"/>
      <c r="AM6" s="2106"/>
      <c r="AN6" s="2106"/>
      <c r="AO6" s="2106"/>
      <c r="AP6" s="2107"/>
      <c r="AQ6" s="2108" t="s">
        <v>905</v>
      </c>
      <c r="AR6" s="2109"/>
      <c r="AS6" s="2109"/>
      <c r="AT6" s="2109"/>
      <c r="AU6" s="2109"/>
      <c r="AV6" s="2109"/>
      <c r="AW6" s="2109"/>
      <c r="AX6" s="2109"/>
      <c r="AY6" s="2109"/>
      <c r="AZ6" s="2109"/>
      <c r="BA6" s="2109"/>
      <c r="BB6" s="2109"/>
      <c r="BC6" s="2109"/>
      <c r="BD6" s="2109"/>
      <c r="BE6" s="2109"/>
      <c r="BF6" s="2109"/>
      <c r="BG6" s="2109"/>
      <c r="BH6" s="2109"/>
      <c r="BI6" s="2110"/>
      <c r="BJ6" s="2135" t="str">
        <f>IF(AQ6="選択下さい。","",$BJ$5)</f>
        <v/>
      </c>
      <c r="BK6" s="2136"/>
      <c r="BL6" s="2136"/>
      <c r="BM6" s="2137"/>
      <c r="BN6" s="358"/>
    </row>
    <row r="7" spans="1:66" ht="22.65" customHeight="1">
      <c r="A7" s="2059"/>
      <c r="B7" s="2064"/>
      <c r="C7" s="2065"/>
      <c r="D7" s="2065"/>
      <c r="E7" s="2065"/>
      <c r="F7" s="2065"/>
      <c r="G7" s="2065"/>
      <c r="H7" s="2065"/>
      <c r="I7" s="2066"/>
      <c r="J7" s="2073"/>
      <c r="K7" s="2074"/>
      <c r="L7" s="2074"/>
      <c r="M7" s="2074"/>
      <c r="N7" s="2075"/>
      <c r="O7" s="2082"/>
      <c r="P7" s="2083"/>
      <c r="Q7" s="2083"/>
      <c r="R7" s="2084"/>
      <c r="S7" s="2091"/>
      <c r="T7" s="2092"/>
      <c r="U7" s="2092"/>
      <c r="V7" s="2092"/>
      <c r="W7" s="2092"/>
      <c r="X7" s="2092"/>
      <c r="Y7" s="2093"/>
      <c r="Z7" s="2099"/>
      <c r="AA7" s="2100"/>
      <c r="AB7" s="2100"/>
      <c r="AC7" s="2100"/>
      <c r="AD7" s="2100"/>
      <c r="AE7" s="2100"/>
      <c r="AF7" s="2101"/>
      <c r="AG7" s="2120" t="s">
        <v>120</v>
      </c>
      <c r="AH7" s="2121"/>
      <c r="AI7" s="2121"/>
      <c r="AJ7" s="2121"/>
      <c r="AK7" s="2121"/>
      <c r="AL7" s="2121"/>
      <c r="AM7" s="2121"/>
      <c r="AN7" s="2121"/>
      <c r="AO7" s="2121"/>
      <c r="AP7" s="2122"/>
      <c r="AQ7" s="2123" t="s">
        <v>905</v>
      </c>
      <c r="AR7" s="2124"/>
      <c r="AS7" s="2124"/>
      <c r="AT7" s="2124"/>
      <c r="AU7" s="2124"/>
      <c r="AV7" s="2124"/>
      <c r="AW7" s="2124"/>
      <c r="AX7" s="2124"/>
      <c r="AY7" s="2124"/>
      <c r="AZ7" s="2124"/>
      <c r="BA7" s="2124"/>
      <c r="BB7" s="2124"/>
      <c r="BC7" s="2124"/>
      <c r="BD7" s="2124"/>
      <c r="BE7" s="2124"/>
      <c r="BF7" s="2124"/>
      <c r="BG7" s="2124"/>
      <c r="BH7" s="2124"/>
      <c r="BI7" s="2125"/>
      <c r="BJ7" s="2132" t="str">
        <f t="shared" ref="BJ7:BJ11" si="0">IF(AQ7="選択下さい。","",$BJ$5)</f>
        <v/>
      </c>
      <c r="BK7" s="2133"/>
      <c r="BL7" s="2133"/>
      <c r="BM7" s="2134"/>
    </row>
    <row r="8" spans="1:66" ht="22.65" customHeight="1">
      <c r="A8" s="2059"/>
      <c r="B8" s="2064"/>
      <c r="C8" s="2065"/>
      <c r="D8" s="2065"/>
      <c r="E8" s="2065"/>
      <c r="F8" s="2065"/>
      <c r="G8" s="2065"/>
      <c r="H8" s="2065"/>
      <c r="I8" s="2066"/>
      <c r="J8" s="2073"/>
      <c r="K8" s="2074"/>
      <c r="L8" s="2074"/>
      <c r="M8" s="2074"/>
      <c r="N8" s="2075"/>
      <c r="O8" s="2082"/>
      <c r="P8" s="2083"/>
      <c r="Q8" s="2083"/>
      <c r="R8" s="2084"/>
      <c r="S8" s="2091"/>
      <c r="T8" s="2092"/>
      <c r="U8" s="2092"/>
      <c r="V8" s="2092"/>
      <c r="W8" s="2092"/>
      <c r="X8" s="2092"/>
      <c r="Y8" s="2093"/>
      <c r="Z8" s="2099"/>
      <c r="AA8" s="2100"/>
      <c r="AB8" s="2100"/>
      <c r="AC8" s="2100"/>
      <c r="AD8" s="2100"/>
      <c r="AE8" s="2100"/>
      <c r="AF8" s="2101"/>
      <c r="AG8" s="2126" t="s">
        <v>121</v>
      </c>
      <c r="AH8" s="2127"/>
      <c r="AI8" s="2127"/>
      <c r="AJ8" s="2127"/>
      <c r="AK8" s="2127"/>
      <c r="AL8" s="2127"/>
      <c r="AM8" s="2127"/>
      <c r="AN8" s="2127"/>
      <c r="AO8" s="2127"/>
      <c r="AP8" s="2128"/>
      <c r="AQ8" s="2123" t="s">
        <v>905</v>
      </c>
      <c r="AR8" s="2124"/>
      <c r="AS8" s="2124"/>
      <c r="AT8" s="2124"/>
      <c r="AU8" s="2124"/>
      <c r="AV8" s="2124"/>
      <c r="AW8" s="2124"/>
      <c r="AX8" s="2124"/>
      <c r="AY8" s="2124"/>
      <c r="AZ8" s="2124"/>
      <c r="BA8" s="2124"/>
      <c r="BB8" s="2124"/>
      <c r="BC8" s="2124"/>
      <c r="BD8" s="2124"/>
      <c r="BE8" s="2124"/>
      <c r="BF8" s="2124"/>
      <c r="BG8" s="2124"/>
      <c r="BH8" s="2124"/>
      <c r="BI8" s="2125"/>
      <c r="BJ8" s="2132" t="str">
        <f t="shared" si="0"/>
        <v/>
      </c>
      <c r="BK8" s="2133"/>
      <c r="BL8" s="2133"/>
      <c r="BM8" s="2134"/>
    </row>
    <row r="9" spans="1:66" ht="22.65" customHeight="1">
      <c r="A9" s="2059"/>
      <c r="B9" s="2064"/>
      <c r="C9" s="2065"/>
      <c r="D9" s="2065"/>
      <c r="E9" s="2065"/>
      <c r="F9" s="2065"/>
      <c r="G9" s="2065"/>
      <c r="H9" s="2065"/>
      <c r="I9" s="2066"/>
      <c r="J9" s="2073"/>
      <c r="K9" s="2074"/>
      <c r="L9" s="2074"/>
      <c r="M9" s="2074"/>
      <c r="N9" s="2075"/>
      <c r="O9" s="2082"/>
      <c r="P9" s="2083"/>
      <c r="Q9" s="2083"/>
      <c r="R9" s="2084"/>
      <c r="S9" s="2091"/>
      <c r="T9" s="2092"/>
      <c r="U9" s="2092"/>
      <c r="V9" s="2092"/>
      <c r="W9" s="2092"/>
      <c r="X9" s="2092"/>
      <c r="Y9" s="2093"/>
      <c r="Z9" s="2099"/>
      <c r="AA9" s="2100"/>
      <c r="AB9" s="2100"/>
      <c r="AC9" s="2100"/>
      <c r="AD9" s="2100"/>
      <c r="AE9" s="2100"/>
      <c r="AF9" s="2101"/>
      <c r="AG9" s="2120" t="s">
        <v>537</v>
      </c>
      <c r="AH9" s="2121"/>
      <c r="AI9" s="2121"/>
      <c r="AJ9" s="2121"/>
      <c r="AK9" s="2121"/>
      <c r="AL9" s="2121"/>
      <c r="AM9" s="2121"/>
      <c r="AN9" s="2121"/>
      <c r="AO9" s="2121"/>
      <c r="AP9" s="2122"/>
      <c r="AQ9" s="2123" t="s">
        <v>905</v>
      </c>
      <c r="AR9" s="2124"/>
      <c r="AS9" s="2124"/>
      <c r="AT9" s="2124"/>
      <c r="AU9" s="2124"/>
      <c r="AV9" s="2124"/>
      <c r="AW9" s="2124"/>
      <c r="AX9" s="2124"/>
      <c r="AY9" s="2124"/>
      <c r="AZ9" s="2124"/>
      <c r="BA9" s="2124"/>
      <c r="BB9" s="2124"/>
      <c r="BC9" s="2124"/>
      <c r="BD9" s="2124"/>
      <c r="BE9" s="2124"/>
      <c r="BF9" s="2124"/>
      <c r="BG9" s="2124"/>
      <c r="BH9" s="2124"/>
      <c r="BI9" s="2125"/>
      <c r="BJ9" s="2132" t="str">
        <f t="shared" si="0"/>
        <v/>
      </c>
      <c r="BK9" s="2133"/>
      <c r="BL9" s="2133"/>
      <c r="BM9" s="2134"/>
      <c r="BN9" s="359"/>
    </row>
    <row r="10" spans="1:66" ht="22.65" customHeight="1">
      <c r="A10" s="2059"/>
      <c r="B10" s="2064"/>
      <c r="C10" s="2065"/>
      <c r="D10" s="2065"/>
      <c r="E10" s="2065"/>
      <c r="F10" s="2065"/>
      <c r="G10" s="2065"/>
      <c r="H10" s="2065"/>
      <c r="I10" s="2066"/>
      <c r="J10" s="2073"/>
      <c r="K10" s="2074"/>
      <c r="L10" s="2074"/>
      <c r="M10" s="2074"/>
      <c r="N10" s="2075"/>
      <c r="O10" s="2082"/>
      <c r="P10" s="2083"/>
      <c r="Q10" s="2083"/>
      <c r="R10" s="2084"/>
      <c r="S10" s="2091"/>
      <c r="T10" s="2092"/>
      <c r="U10" s="2092"/>
      <c r="V10" s="2092"/>
      <c r="W10" s="2092"/>
      <c r="X10" s="2092"/>
      <c r="Y10" s="2093"/>
      <c r="Z10" s="2099"/>
      <c r="AA10" s="2100"/>
      <c r="AB10" s="2100"/>
      <c r="AC10" s="2100"/>
      <c r="AD10" s="2100"/>
      <c r="AE10" s="2100"/>
      <c r="AF10" s="2101"/>
      <c r="AG10" s="2126" t="s">
        <v>452</v>
      </c>
      <c r="AH10" s="2127"/>
      <c r="AI10" s="2127"/>
      <c r="AJ10" s="2127"/>
      <c r="AK10" s="2127"/>
      <c r="AL10" s="2127"/>
      <c r="AM10" s="2127"/>
      <c r="AN10" s="2127"/>
      <c r="AO10" s="2127"/>
      <c r="AP10" s="2128"/>
      <c r="AQ10" s="2123" t="s">
        <v>905</v>
      </c>
      <c r="AR10" s="2124"/>
      <c r="AS10" s="2124"/>
      <c r="AT10" s="2124"/>
      <c r="AU10" s="2124"/>
      <c r="AV10" s="2124"/>
      <c r="AW10" s="2124"/>
      <c r="AX10" s="2124"/>
      <c r="AY10" s="2124"/>
      <c r="AZ10" s="2124"/>
      <c r="BA10" s="2124"/>
      <c r="BB10" s="2124"/>
      <c r="BC10" s="2124"/>
      <c r="BD10" s="2124"/>
      <c r="BE10" s="2124"/>
      <c r="BF10" s="2124"/>
      <c r="BG10" s="2124"/>
      <c r="BH10" s="2124"/>
      <c r="BI10" s="2125"/>
      <c r="BJ10" s="2132" t="str">
        <f t="shared" si="0"/>
        <v/>
      </c>
      <c r="BK10" s="2133"/>
      <c r="BL10" s="2133"/>
      <c r="BM10" s="2134"/>
    </row>
    <row r="11" spans="1:66" ht="22.65" customHeight="1">
      <c r="A11" s="2059"/>
      <c r="B11" s="2064"/>
      <c r="C11" s="2065"/>
      <c r="D11" s="2065"/>
      <c r="E11" s="2065"/>
      <c r="F11" s="2065"/>
      <c r="G11" s="2065"/>
      <c r="H11" s="2065"/>
      <c r="I11" s="2066"/>
      <c r="J11" s="2073"/>
      <c r="K11" s="2074"/>
      <c r="L11" s="2074"/>
      <c r="M11" s="2074"/>
      <c r="N11" s="2075"/>
      <c r="O11" s="2082"/>
      <c r="P11" s="2083"/>
      <c r="Q11" s="2083"/>
      <c r="R11" s="2084"/>
      <c r="S11" s="2091"/>
      <c r="T11" s="2092"/>
      <c r="U11" s="2092"/>
      <c r="V11" s="2092"/>
      <c r="W11" s="2092"/>
      <c r="X11" s="2092"/>
      <c r="Y11" s="2093"/>
      <c r="Z11" s="2099"/>
      <c r="AA11" s="2100"/>
      <c r="AB11" s="2100"/>
      <c r="AC11" s="2100"/>
      <c r="AD11" s="2100"/>
      <c r="AE11" s="2100"/>
      <c r="AF11" s="2101"/>
      <c r="AG11" s="2126" t="s">
        <v>1036</v>
      </c>
      <c r="AH11" s="2127"/>
      <c r="AI11" s="2127"/>
      <c r="AJ11" s="2127"/>
      <c r="AK11" s="2127"/>
      <c r="AL11" s="2127"/>
      <c r="AM11" s="2127"/>
      <c r="AN11" s="2127"/>
      <c r="AO11" s="2127"/>
      <c r="AP11" s="2128"/>
      <c r="AQ11" s="2123" t="s">
        <v>905</v>
      </c>
      <c r="AR11" s="2124"/>
      <c r="AS11" s="2124"/>
      <c r="AT11" s="2124"/>
      <c r="AU11" s="2124"/>
      <c r="AV11" s="2124"/>
      <c r="AW11" s="2124"/>
      <c r="AX11" s="2124"/>
      <c r="AY11" s="2124"/>
      <c r="AZ11" s="2124"/>
      <c r="BA11" s="2124"/>
      <c r="BB11" s="2124"/>
      <c r="BC11" s="2124"/>
      <c r="BD11" s="2124"/>
      <c r="BE11" s="2124"/>
      <c r="BF11" s="2124"/>
      <c r="BG11" s="2124"/>
      <c r="BH11" s="2124"/>
      <c r="BI11" s="2125"/>
      <c r="BJ11" s="2132" t="str">
        <f t="shared" si="0"/>
        <v/>
      </c>
      <c r="BK11" s="2133"/>
      <c r="BL11" s="2133"/>
      <c r="BM11" s="2134"/>
    </row>
    <row r="12" spans="1:66" ht="21.75" customHeight="1">
      <c r="A12" s="2059"/>
      <c r="B12" s="2064"/>
      <c r="C12" s="2065"/>
      <c r="D12" s="2065"/>
      <c r="E12" s="2065"/>
      <c r="F12" s="2065"/>
      <c r="G12" s="2065"/>
      <c r="H12" s="2065"/>
      <c r="I12" s="2066"/>
      <c r="J12" s="2073"/>
      <c r="K12" s="2074"/>
      <c r="L12" s="2074"/>
      <c r="M12" s="2074"/>
      <c r="N12" s="2075"/>
      <c r="O12" s="2082"/>
      <c r="P12" s="2083"/>
      <c r="Q12" s="2083"/>
      <c r="R12" s="2084"/>
      <c r="S12" s="2091"/>
      <c r="T12" s="2092"/>
      <c r="U12" s="2092"/>
      <c r="V12" s="2092"/>
      <c r="W12" s="2092"/>
      <c r="X12" s="2092"/>
      <c r="Y12" s="2093"/>
      <c r="Z12" s="2099"/>
      <c r="AA12" s="2100"/>
      <c r="AB12" s="2100"/>
      <c r="AC12" s="2100"/>
      <c r="AD12" s="2100"/>
      <c r="AE12" s="2100"/>
      <c r="AF12" s="2101"/>
      <c r="AG12" s="2126" t="s">
        <v>538</v>
      </c>
      <c r="AH12" s="2127"/>
      <c r="AI12" s="2127"/>
      <c r="AJ12" s="2127"/>
      <c r="AK12" s="2127"/>
      <c r="AL12" s="2127"/>
      <c r="AM12" s="2127"/>
      <c r="AN12" s="2127"/>
      <c r="AO12" s="2127"/>
      <c r="AP12" s="2128"/>
      <c r="AQ12" s="2123" t="s">
        <v>905</v>
      </c>
      <c r="AR12" s="2124"/>
      <c r="AS12" s="2124"/>
      <c r="AT12" s="2124"/>
      <c r="AU12" s="2124"/>
      <c r="AV12" s="2124"/>
      <c r="AW12" s="2124"/>
      <c r="AX12" s="2124"/>
      <c r="AY12" s="2124"/>
      <c r="AZ12" s="2124"/>
      <c r="BA12" s="2124"/>
      <c r="BB12" s="2124"/>
      <c r="BC12" s="2124"/>
      <c r="BD12" s="2124"/>
      <c r="BE12" s="2124"/>
      <c r="BF12" s="2124"/>
      <c r="BG12" s="2124"/>
      <c r="BH12" s="2124"/>
      <c r="BI12" s="2125"/>
      <c r="BJ12" s="2132" t="str">
        <f t="shared" ref="BJ12:BJ75" si="1">IF(AQ12="選択下さい。","",$BJ$5)</f>
        <v/>
      </c>
      <c r="BK12" s="2133"/>
      <c r="BL12" s="2133"/>
      <c r="BM12" s="2134"/>
      <c r="BN12" s="358"/>
    </row>
    <row r="13" spans="1:66" ht="21.75" customHeight="1">
      <c r="A13" s="2059"/>
      <c r="B13" s="2064"/>
      <c r="C13" s="2065"/>
      <c r="D13" s="2065"/>
      <c r="E13" s="2065"/>
      <c r="F13" s="2065"/>
      <c r="G13" s="2065"/>
      <c r="H13" s="2065"/>
      <c r="I13" s="2066"/>
      <c r="J13" s="2073"/>
      <c r="K13" s="2074"/>
      <c r="L13" s="2074"/>
      <c r="M13" s="2074"/>
      <c r="N13" s="2075"/>
      <c r="O13" s="2082"/>
      <c r="P13" s="2083"/>
      <c r="Q13" s="2083"/>
      <c r="R13" s="2084"/>
      <c r="S13" s="2091"/>
      <c r="T13" s="2092"/>
      <c r="U13" s="2092"/>
      <c r="V13" s="2092"/>
      <c r="W13" s="2092"/>
      <c r="X13" s="2092"/>
      <c r="Y13" s="2093"/>
      <c r="Z13" s="2099"/>
      <c r="AA13" s="2100"/>
      <c r="AB13" s="2100"/>
      <c r="AC13" s="2100"/>
      <c r="AD13" s="2100"/>
      <c r="AE13" s="2100"/>
      <c r="AF13" s="2101"/>
      <c r="AG13" s="2126" t="s">
        <v>1037</v>
      </c>
      <c r="AH13" s="2127"/>
      <c r="AI13" s="2127"/>
      <c r="AJ13" s="2127"/>
      <c r="AK13" s="2127"/>
      <c r="AL13" s="2127"/>
      <c r="AM13" s="2127"/>
      <c r="AN13" s="2127"/>
      <c r="AO13" s="2127"/>
      <c r="AP13" s="2128"/>
      <c r="AQ13" s="2123" t="s">
        <v>905</v>
      </c>
      <c r="AR13" s="2124"/>
      <c r="AS13" s="2124"/>
      <c r="AT13" s="2124"/>
      <c r="AU13" s="2124"/>
      <c r="AV13" s="2124"/>
      <c r="AW13" s="2124"/>
      <c r="AX13" s="2124"/>
      <c r="AY13" s="2124"/>
      <c r="AZ13" s="2124"/>
      <c r="BA13" s="2124"/>
      <c r="BB13" s="2124"/>
      <c r="BC13" s="2124"/>
      <c r="BD13" s="2124"/>
      <c r="BE13" s="2124"/>
      <c r="BF13" s="2124"/>
      <c r="BG13" s="2124"/>
      <c r="BH13" s="2124"/>
      <c r="BI13" s="2125"/>
      <c r="BJ13" s="2132" t="str">
        <f t="shared" si="1"/>
        <v/>
      </c>
      <c r="BK13" s="2133"/>
      <c r="BL13" s="2133"/>
      <c r="BM13" s="2134"/>
      <c r="BN13" s="358"/>
    </row>
    <row r="14" spans="1:66" ht="21.75" customHeight="1">
      <c r="A14" s="2059"/>
      <c r="B14" s="2064"/>
      <c r="C14" s="2065"/>
      <c r="D14" s="2065"/>
      <c r="E14" s="2065"/>
      <c r="F14" s="2065"/>
      <c r="G14" s="2065"/>
      <c r="H14" s="2065"/>
      <c r="I14" s="2066"/>
      <c r="J14" s="2073"/>
      <c r="K14" s="2074"/>
      <c r="L14" s="2074"/>
      <c r="M14" s="2074"/>
      <c r="N14" s="2075"/>
      <c r="O14" s="2082"/>
      <c r="P14" s="2083"/>
      <c r="Q14" s="2083"/>
      <c r="R14" s="2084"/>
      <c r="S14" s="2091"/>
      <c r="T14" s="2092"/>
      <c r="U14" s="2092"/>
      <c r="V14" s="2092"/>
      <c r="W14" s="2092"/>
      <c r="X14" s="2092"/>
      <c r="Y14" s="2093"/>
      <c r="Z14" s="2099"/>
      <c r="AA14" s="2100"/>
      <c r="AB14" s="2100"/>
      <c r="AC14" s="2100"/>
      <c r="AD14" s="2100"/>
      <c r="AE14" s="2100"/>
      <c r="AF14" s="2101"/>
      <c r="AG14" s="2126" t="s">
        <v>1305</v>
      </c>
      <c r="AH14" s="2127"/>
      <c r="AI14" s="2127"/>
      <c r="AJ14" s="2127"/>
      <c r="AK14" s="2127"/>
      <c r="AL14" s="2127"/>
      <c r="AM14" s="2127"/>
      <c r="AN14" s="2127"/>
      <c r="AO14" s="2127"/>
      <c r="AP14" s="2128"/>
      <c r="AQ14" s="2123" t="s">
        <v>905</v>
      </c>
      <c r="AR14" s="2124"/>
      <c r="AS14" s="2124"/>
      <c r="AT14" s="2124"/>
      <c r="AU14" s="2124"/>
      <c r="AV14" s="2124"/>
      <c r="AW14" s="2124"/>
      <c r="AX14" s="2124"/>
      <c r="AY14" s="2124"/>
      <c r="AZ14" s="2124"/>
      <c r="BA14" s="2124"/>
      <c r="BB14" s="2124"/>
      <c r="BC14" s="2124"/>
      <c r="BD14" s="2124"/>
      <c r="BE14" s="2124"/>
      <c r="BF14" s="2124"/>
      <c r="BG14" s="2124"/>
      <c r="BH14" s="2124"/>
      <c r="BI14" s="2125"/>
      <c r="BJ14" s="2132" t="str">
        <f t="shared" si="1"/>
        <v/>
      </c>
      <c r="BK14" s="2133"/>
      <c r="BL14" s="2133"/>
      <c r="BM14" s="2134"/>
      <c r="BN14" s="358"/>
    </row>
    <row r="15" spans="1:66" ht="21.75" customHeight="1">
      <c r="A15" s="2059"/>
      <c r="B15" s="2064"/>
      <c r="C15" s="2065"/>
      <c r="D15" s="2065"/>
      <c r="E15" s="2065"/>
      <c r="F15" s="2065"/>
      <c r="G15" s="2065"/>
      <c r="H15" s="2065"/>
      <c r="I15" s="2066"/>
      <c r="J15" s="2073"/>
      <c r="K15" s="2074"/>
      <c r="L15" s="2074"/>
      <c r="M15" s="2074"/>
      <c r="N15" s="2075"/>
      <c r="O15" s="2082"/>
      <c r="P15" s="2083"/>
      <c r="Q15" s="2083"/>
      <c r="R15" s="2084"/>
      <c r="S15" s="2091"/>
      <c r="T15" s="2092"/>
      <c r="U15" s="2092"/>
      <c r="V15" s="2092"/>
      <c r="W15" s="2092"/>
      <c r="X15" s="2092"/>
      <c r="Y15" s="2093"/>
      <c r="Z15" s="2099"/>
      <c r="AA15" s="2100"/>
      <c r="AB15" s="2100"/>
      <c r="AC15" s="2100"/>
      <c r="AD15" s="2100"/>
      <c r="AE15" s="2100"/>
      <c r="AF15" s="2101"/>
      <c r="AG15" s="2126" t="s">
        <v>1306</v>
      </c>
      <c r="AH15" s="2127"/>
      <c r="AI15" s="2127"/>
      <c r="AJ15" s="2127"/>
      <c r="AK15" s="2127"/>
      <c r="AL15" s="2127"/>
      <c r="AM15" s="2127"/>
      <c r="AN15" s="2127"/>
      <c r="AO15" s="2127"/>
      <c r="AP15" s="2128"/>
      <c r="AQ15" s="2123" t="s">
        <v>905</v>
      </c>
      <c r="AR15" s="2124"/>
      <c r="AS15" s="2124"/>
      <c r="AT15" s="2124"/>
      <c r="AU15" s="2124"/>
      <c r="AV15" s="2124"/>
      <c r="AW15" s="2124"/>
      <c r="AX15" s="2124"/>
      <c r="AY15" s="2124"/>
      <c r="AZ15" s="2124"/>
      <c r="BA15" s="2124"/>
      <c r="BB15" s="2124"/>
      <c r="BC15" s="2124"/>
      <c r="BD15" s="2124"/>
      <c r="BE15" s="2124"/>
      <c r="BF15" s="2124"/>
      <c r="BG15" s="2124"/>
      <c r="BH15" s="2124"/>
      <c r="BI15" s="2125"/>
      <c r="BJ15" s="2132" t="str">
        <f t="shared" si="1"/>
        <v/>
      </c>
      <c r="BK15" s="2133"/>
      <c r="BL15" s="2133"/>
      <c r="BM15" s="2134"/>
      <c r="BN15" s="358"/>
    </row>
    <row r="16" spans="1:66" ht="21.75" customHeight="1">
      <c r="A16" s="2059"/>
      <c r="B16" s="2064"/>
      <c r="C16" s="2065"/>
      <c r="D16" s="2065"/>
      <c r="E16" s="2065"/>
      <c r="F16" s="2065"/>
      <c r="G16" s="2065"/>
      <c r="H16" s="2065"/>
      <c r="I16" s="2066"/>
      <c r="J16" s="2073"/>
      <c r="K16" s="2074"/>
      <c r="L16" s="2074"/>
      <c r="M16" s="2074"/>
      <c r="N16" s="2075"/>
      <c r="O16" s="2082"/>
      <c r="P16" s="2083"/>
      <c r="Q16" s="2083"/>
      <c r="R16" s="2084"/>
      <c r="S16" s="2091"/>
      <c r="T16" s="2092"/>
      <c r="U16" s="2092"/>
      <c r="V16" s="2092"/>
      <c r="W16" s="2092"/>
      <c r="X16" s="2092"/>
      <c r="Y16" s="2093"/>
      <c r="Z16" s="2099"/>
      <c r="AA16" s="2100"/>
      <c r="AB16" s="2100"/>
      <c r="AC16" s="2100"/>
      <c r="AD16" s="2100"/>
      <c r="AE16" s="2100"/>
      <c r="AF16" s="2101"/>
      <c r="AG16" s="2126" t="s">
        <v>1038</v>
      </c>
      <c r="AH16" s="2127"/>
      <c r="AI16" s="2127"/>
      <c r="AJ16" s="2127"/>
      <c r="AK16" s="2127"/>
      <c r="AL16" s="2127"/>
      <c r="AM16" s="2127"/>
      <c r="AN16" s="2127"/>
      <c r="AO16" s="2127"/>
      <c r="AP16" s="2128"/>
      <c r="AQ16" s="2123" t="s">
        <v>905</v>
      </c>
      <c r="AR16" s="2124"/>
      <c r="AS16" s="2124"/>
      <c r="AT16" s="2124"/>
      <c r="AU16" s="2124"/>
      <c r="AV16" s="2124"/>
      <c r="AW16" s="2124"/>
      <c r="AX16" s="2124"/>
      <c r="AY16" s="2124"/>
      <c r="AZ16" s="2124"/>
      <c r="BA16" s="2124"/>
      <c r="BB16" s="2124"/>
      <c r="BC16" s="2124"/>
      <c r="BD16" s="2124"/>
      <c r="BE16" s="2124"/>
      <c r="BF16" s="2124"/>
      <c r="BG16" s="2124"/>
      <c r="BH16" s="2124"/>
      <c r="BI16" s="2125"/>
      <c r="BJ16" s="2132" t="str">
        <f t="shared" si="1"/>
        <v/>
      </c>
      <c r="BK16" s="2133"/>
      <c r="BL16" s="2133"/>
      <c r="BM16" s="2134"/>
      <c r="BN16" s="358"/>
    </row>
    <row r="17" spans="1:66" ht="21.75" customHeight="1">
      <c r="A17" s="2059"/>
      <c r="B17" s="2064"/>
      <c r="C17" s="2065"/>
      <c r="D17" s="2065"/>
      <c r="E17" s="2065"/>
      <c r="F17" s="2065"/>
      <c r="G17" s="2065"/>
      <c r="H17" s="2065"/>
      <c r="I17" s="2066"/>
      <c r="J17" s="2073"/>
      <c r="K17" s="2074"/>
      <c r="L17" s="2074"/>
      <c r="M17" s="2074"/>
      <c r="N17" s="2075"/>
      <c r="O17" s="2082"/>
      <c r="P17" s="2083"/>
      <c r="Q17" s="2083"/>
      <c r="R17" s="2084"/>
      <c r="S17" s="2091"/>
      <c r="T17" s="2092"/>
      <c r="U17" s="2092"/>
      <c r="V17" s="2092"/>
      <c r="W17" s="2092"/>
      <c r="X17" s="2092"/>
      <c r="Y17" s="2093"/>
      <c r="Z17" s="2099"/>
      <c r="AA17" s="2100"/>
      <c r="AB17" s="2100"/>
      <c r="AC17" s="2100"/>
      <c r="AD17" s="2100"/>
      <c r="AE17" s="2100"/>
      <c r="AF17" s="2101"/>
      <c r="AG17" s="2126" t="s">
        <v>1050</v>
      </c>
      <c r="AH17" s="2127"/>
      <c r="AI17" s="2127"/>
      <c r="AJ17" s="2127"/>
      <c r="AK17" s="2127"/>
      <c r="AL17" s="2127"/>
      <c r="AM17" s="2127"/>
      <c r="AN17" s="2127"/>
      <c r="AO17" s="2127"/>
      <c r="AP17" s="2128"/>
      <c r="AQ17" s="2123" t="s">
        <v>905</v>
      </c>
      <c r="AR17" s="2124"/>
      <c r="AS17" s="2124"/>
      <c r="AT17" s="2124"/>
      <c r="AU17" s="2124"/>
      <c r="AV17" s="2124"/>
      <c r="AW17" s="2124"/>
      <c r="AX17" s="2124"/>
      <c r="AY17" s="2124"/>
      <c r="AZ17" s="2124"/>
      <c r="BA17" s="2124"/>
      <c r="BB17" s="2124"/>
      <c r="BC17" s="2124"/>
      <c r="BD17" s="2124"/>
      <c r="BE17" s="2124"/>
      <c r="BF17" s="2124"/>
      <c r="BG17" s="2124"/>
      <c r="BH17" s="2124"/>
      <c r="BI17" s="2125"/>
      <c r="BJ17" s="2132" t="str">
        <f t="shared" si="1"/>
        <v/>
      </c>
      <c r="BK17" s="2133"/>
      <c r="BL17" s="2133"/>
      <c r="BM17" s="2134"/>
      <c r="BN17" s="358"/>
    </row>
    <row r="18" spans="1:66" ht="35.4" customHeight="1">
      <c r="A18" s="2059"/>
      <c r="B18" s="2064"/>
      <c r="C18" s="2065"/>
      <c r="D18" s="2065"/>
      <c r="E18" s="2065"/>
      <c r="F18" s="2065"/>
      <c r="G18" s="2065"/>
      <c r="H18" s="2065"/>
      <c r="I18" s="2066"/>
      <c r="J18" s="2073"/>
      <c r="K18" s="2074"/>
      <c r="L18" s="2074"/>
      <c r="M18" s="2074"/>
      <c r="N18" s="2075"/>
      <c r="O18" s="2082"/>
      <c r="P18" s="2083"/>
      <c r="Q18" s="2083"/>
      <c r="R18" s="2084"/>
      <c r="S18" s="2091"/>
      <c r="T18" s="2092"/>
      <c r="U18" s="2092"/>
      <c r="V18" s="2092"/>
      <c r="W18" s="2092"/>
      <c r="X18" s="2092"/>
      <c r="Y18" s="2093"/>
      <c r="Z18" s="2099"/>
      <c r="AA18" s="2100"/>
      <c r="AB18" s="2100"/>
      <c r="AC18" s="2100"/>
      <c r="AD18" s="2100"/>
      <c r="AE18" s="2100"/>
      <c r="AF18" s="2101"/>
      <c r="AG18" s="2126" t="s">
        <v>543</v>
      </c>
      <c r="AH18" s="2127"/>
      <c r="AI18" s="2127"/>
      <c r="AJ18" s="2127"/>
      <c r="AK18" s="2127"/>
      <c r="AL18" s="2127"/>
      <c r="AM18" s="2127"/>
      <c r="AN18" s="2127"/>
      <c r="AO18" s="2127"/>
      <c r="AP18" s="2128"/>
      <c r="AQ18" s="2129" t="s">
        <v>905</v>
      </c>
      <c r="AR18" s="2124"/>
      <c r="AS18" s="2124"/>
      <c r="AT18" s="2124"/>
      <c r="AU18" s="2124"/>
      <c r="AV18" s="2124"/>
      <c r="AW18" s="2124"/>
      <c r="AX18" s="2124"/>
      <c r="AY18" s="2124"/>
      <c r="AZ18" s="2124"/>
      <c r="BA18" s="2124"/>
      <c r="BB18" s="2124"/>
      <c r="BC18" s="2124"/>
      <c r="BD18" s="2124"/>
      <c r="BE18" s="2124"/>
      <c r="BF18" s="2124"/>
      <c r="BG18" s="2124"/>
      <c r="BH18" s="2124"/>
      <c r="BI18" s="2125"/>
      <c r="BJ18" s="2132" t="str">
        <f t="shared" si="1"/>
        <v/>
      </c>
      <c r="BK18" s="2133"/>
      <c r="BL18" s="2133"/>
      <c r="BM18" s="2134"/>
      <c r="BN18" s="358"/>
    </row>
    <row r="19" spans="1:66" ht="22.65" customHeight="1">
      <c r="A19" s="2059"/>
      <c r="B19" s="2064"/>
      <c r="C19" s="2065"/>
      <c r="D19" s="2065"/>
      <c r="E19" s="2065"/>
      <c r="F19" s="2065"/>
      <c r="G19" s="2065"/>
      <c r="H19" s="2065"/>
      <c r="I19" s="2066"/>
      <c r="J19" s="2073"/>
      <c r="K19" s="2074"/>
      <c r="L19" s="2074"/>
      <c r="M19" s="2074"/>
      <c r="N19" s="2075"/>
      <c r="O19" s="2082"/>
      <c r="P19" s="2083"/>
      <c r="Q19" s="2083"/>
      <c r="R19" s="2084"/>
      <c r="S19" s="2091"/>
      <c r="T19" s="2092"/>
      <c r="U19" s="2092"/>
      <c r="V19" s="2092"/>
      <c r="W19" s="2092"/>
      <c r="X19" s="2092"/>
      <c r="Y19" s="2093"/>
      <c r="Z19" s="2099"/>
      <c r="AA19" s="2100"/>
      <c r="AB19" s="2100"/>
      <c r="AC19" s="2100"/>
      <c r="AD19" s="2100"/>
      <c r="AE19" s="2100"/>
      <c r="AF19" s="2101"/>
      <c r="AG19" s="2126" t="s">
        <v>826</v>
      </c>
      <c r="AH19" s="2127"/>
      <c r="AI19" s="2127"/>
      <c r="AJ19" s="2127"/>
      <c r="AK19" s="2127"/>
      <c r="AL19" s="2127"/>
      <c r="AM19" s="2127"/>
      <c r="AN19" s="2127"/>
      <c r="AO19" s="2127"/>
      <c r="AP19" s="2128"/>
      <c r="AQ19" s="2123" t="s">
        <v>905</v>
      </c>
      <c r="AR19" s="2124"/>
      <c r="AS19" s="2124"/>
      <c r="AT19" s="2124"/>
      <c r="AU19" s="2124"/>
      <c r="AV19" s="2124"/>
      <c r="AW19" s="2124"/>
      <c r="AX19" s="2124"/>
      <c r="AY19" s="2124"/>
      <c r="AZ19" s="2124"/>
      <c r="BA19" s="2124"/>
      <c r="BB19" s="2124"/>
      <c r="BC19" s="2124"/>
      <c r="BD19" s="2124"/>
      <c r="BE19" s="2124"/>
      <c r="BF19" s="2124"/>
      <c r="BG19" s="2124"/>
      <c r="BH19" s="2124"/>
      <c r="BI19" s="2125"/>
      <c r="BJ19" s="2132" t="str">
        <f t="shared" si="1"/>
        <v/>
      </c>
      <c r="BK19" s="2133"/>
      <c r="BL19" s="2133"/>
      <c r="BM19" s="2134"/>
      <c r="BN19" s="358"/>
    </row>
    <row r="20" spans="1:66" ht="22.65" customHeight="1">
      <c r="A20" s="2059"/>
      <c r="B20" s="2064"/>
      <c r="C20" s="2065"/>
      <c r="D20" s="2065"/>
      <c r="E20" s="2065"/>
      <c r="F20" s="2065"/>
      <c r="G20" s="2065"/>
      <c r="H20" s="2065"/>
      <c r="I20" s="2066"/>
      <c r="J20" s="2073"/>
      <c r="K20" s="2074"/>
      <c r="L20" s="2074"/>
      <c r="M20" s="2074"/>
      <c r="N20" s="2075"/>
      <c r="O20" s="2082"/>
      <c r="P20" s="2083"/>
      <c r="Q20" s="2083"/>
      <c r="R20" s="2084"/>
      <c r="S20" s="2091"/>
      <c r="T20" s="2092"/>
      <c r="U20" s="2092"/>
      <c r="V20" s="2092"/>
      <c r="W20" s="2092"/>
      <c r="X20" s="2092"/>
      <c r="Y20" s="2093"/>
      <c r="Z20" s="2099"/>
      <c r="AA20" s="2100"/>
      <c r="AB20" s="2100"/>
      <c r="AC20" s="2100"/>
      <c r="AD20" s="2100"/>
      <c r="AE20" s="2100"/>
      <c r="AF20" s="2101"/>
      <c r="AG20" s="2126" t="s">
        <v>179</v>
      </c>
      <c r="AH20" s="2127"/>
      <c r="AI20" s="2127"/>
      <c r="AJ20" s="2127"/>
      <c r="AK20" s="2127"/>
      <c r="AL20" s="2127"/>
      <c r="AM20" s="2127"/>
      <c r="AN20" s="2127"/>
      <c r="AO20" s="2127"/>
      <c r="AP20" s="2128"/>
      <c r="AQ20" s="2123" t="s">
        <v>905</v>
      </c>
      <c r="AR20" s="2124"/>
      <c r="AS20" s="2124"/>
      <c r="AT20" s="2124"/>
      <c r="AU20" s="2124"/>
      <c r="AV20" s="2124"/>
      <c r="AW20" s="2124"/>
      <c r="AX20" s="2124"/>
      <c r="AY20" s="2124"/>
      <c r="AZ20" s="2124"/>
      <c r="BA20" s="2124"/>
      <c r="BB20" s="2124"/>
      <c r="BC20" s="2124"/>
      <c r="BD20" s="2124"/>
      <c r="BE20" s="2124"/>
      <c r="BF20" s="2124"/>
      <c r="BG20" s="2124"/>
      <c r="BH20" s="2124"/>
      <c r="BI20" s="2125"/>
      <c r="BJ20" s="2132" t="str">
        <f t="shared" si="1"/>
        <v/>
      </c>
      <c r="BK20" s="2133"/>
      <c r="BL20" s="2133"/>
      <c r="BM20" s="2134"/>
    </row>
    <row r="21" spans="1:66" ht="30.75" customHeight="1">
      <c r="A21" s="2059"/>
      <c r="B21" s="2064"/>
      <c r="C21" s="2065"/>
      <c r="D21" s="2065"/>
      <c r="E21" s="2065"/>
      <c r="F21" s="2065"/>
      <c r="G21" s="2065"/>
      <c r="H21" s="2065"/>
      <c r="I21" s="2066"/>
      <c r="J21" s="2073"/>
      <c r="K21" s="2074"/>
      <c r="L21" s="2074"/>
      <c r="M21" s="2074"/>
      <c r="N21" s="2075"/>
      <c r="O21" s="2082"/>
      <c r="P21" s="2083"/>
      <c r="Q21" s="2083"/>
      <c r="R21" s="2084"/>
      <c r="S21" s="2091"/>
      <c r="T21" s="2092"/>
      <c r="U21" s="2092"/>
      <c r="V21" s="2092"/>
      <c r="W21" s="2092"/>
      <c r="X21" s="2092"/>
      <c r="Y21" s="2093"/>
      <c r="Z21" s="2099"/>
      <c r="AA21" s="2100"/>
      <c r="AB21" s="2100"/>
      <c r="AC21" s="2100"/>
      <c r="AD21" s="2100"/>
      <c r="AE21" s="2100"/>
      <c r="AF21" s="2101"/>
      <c r="AG21" s="2126" t="s">
        <v>1039</v>
      </c>
      <c r="AH21" s="2127"/>
      <c r="AI21" s="2127"/>
      <c r="AJ21" s="2127"/>
      <c r="AK21" s="2127"/>
      <c r="AL21" s="2127"/>
      <c r="AM21" s="2127"/>
      <c r="AN21" s="2127"/>
      <c r="AO21" s="2127"/>
      <c r="AP21" s="2128"/>
      <c r="AQ21" s="2129" t="s">
        <v>905</v>
      </c>
      <c r="AR21" s="2130"/>
      <c r="AS21" s="2130"/>
      <c r="AT21" s="2130"/>
      <c r="AU21" s="2130"/>
      <c r="AV21" s="2130"/>
      <c r="AW21" s="2130"/>
      <c r="AX21" s="2130"/>
      <c r="AY21" s="2130"/>
      <c r="AZ21" s="2130"/>
      <c r="BA21" s="2130"/>
      <c r="BB21" s="2130"/>
      <c r="BC21" s="2130"/>
      <c r="BD21" s="2130"/>
      <c r="BE21" s="2130"/>
      <c r="BF21" s="2130"/>
      <c r="BG21" s="2130"/>
      <c r="BH21" s="2130"/>
      <c r="BI21" s="2131"/>
      <c r="BJ21" s="2132" t="str">
        <f t="shared" si="1"/>
        <v/>
      </c>
      <c r="BK21" s="2133"/>
      <c r="BL21" s="2133"/>
      <c r="BM21" s="2134"/>
    </row>
    <row r="22" spans="1:66" ht="22.65" customHeight="1">
      <c r="A22" s="2059"/>
      <c r="B22" s="2064"/>
      <c r="C22" s="2065"/>
      <c r="D22" s="2065"/>
      <c r="E22" s="2065"/>
      <c r="F22" s="2065"/>
      <c r="G22" s="2065"/>
      <c r="H22" s="2065"/>
      <c r="I22" s="2066"/>
      <c r="J22" s="2073"/>
      <c r="K22" s="2074"/>
      <c r="L22" s="2074"/>
      <c r="M22" s="2074"/>
      <c r="N22" s="2075"/>
      <c r="O22" s="2082"/>
      <c r="P22" s="2083"/>
      <c r="Q22" s="2083"/>
      <c r="R22" s="2084"/>
      <c r="S22" s="2091"/>
      <c r="T22" s="2092"/>
      <c r="U22" s="2092"/>
      <c r="V22" s="2092"/>
      <c r="W22" s="2092"/>
      <c r="X22" s="2092"/>
      <c r="Y22" s="2093"/>
      <c r="Z22" s="2099"/>
      <c r="AA22" s="2100"/>
      <c r="AB22" s="2100"/>
      <c r="AC22" s="2100"/>
      <c r="AD22" s="2100"/>
      <c r="AE22" s="2100"/>
      <c r="AF22" s="2101"/>
      <c r="AG22" s="2126" t="s">
        <v>1040</v>
      </c>
      <c r="AH22" s="2127"/>
      <c r="AI22" s="2127"/>
      <c r="AJ22" s="2127"/>
      <c r="AK22" s="2127"/>
      <c r="AL22" s="2127"/>
      <c r="AM22" s="2127"/>
      <c r="AN22" s="2127"/>
      <c r="AO22" s="2127"/>
      <c r="AP22" s="2128"/>
      <c r="AQ22" s="2123" t="s">
        <v>905</v>
      </c>
      <c r="AR22" s="2124"/>
      <c r="AS22" s="2124"/>
      <c r="AT22" s="2124"/>
      <c r="AU22" s="2124"/>
      <c r="AV22" s="2124"/>
      <c r="AW22" s="2124"/>
      <c r="AX22" s="2124"/>
      <c r="AY22" s="2124"/>
      <c r="AZ22" s="2124"/>
      <c r="BA22" s="2124"/>
      <c r="BB22" s="2124"/>
      <c r="BC22" s="2124"/>
      <c r="BD22" s="2124"/>
      <c r="BE22" s="2124"/>
      <c r="BF22" s="2124"/>
      <c r="BG22" s="2124"/>
      <c r="BH22" s="2124"/>
      <c r="BI22" s="2125"/>
      <c r="BJ22" s="2132" t="str">
        <f t="shared" si="1"/>
        <v/>
      </c>
      <c r="BK22" s="2133"/>
      <c r="BL22" s="2133"/>
      <c r="BM22" s="2134"/>
    </row>
    <row r="23" spans="1:66" ht="22.65" customHeight="1">
      <c r="A23" s="2059"/>
      <c r="B23" s="2064"/>
      <c r="C23" s="2065"/>
      <c r="D23" s="2065"/>
      <c r="E23" s="2065"/>
      <c r="F23" s="2065"/>
      <c r="G23" s="2065"/>
      <c r="H23" s="2065"/>
      <c r="I23" s="2066"/>
      <c r="J23" s="2073"/>
      <c r="K23" s="2074"/>
      <c r="L23" s="2074"/>
      <c r="M23" s="2074"/>
      <c r="N23" s="2075"/>
      <c r="O23" s="2082"/>
      <c r="P23" s="2083"/>
      <c r="Q23" s="2083"/>
      <c r="R23" s="2084"/>
      <c r="S23" s="2091"/>
      <c r="T23" s="2092"/>
      <c r="U23" s="2092"/>
      <c r="V23" s="2092"/>
      <c r="W23" s="2092"/>
      <c r="X23" s="2092"/>
      <c r="Y23" s="2093"/>
      <c r="Z23" s="2099"/>
      <c r="AA23" s="2100"/>
      <c r="AB23" s="2100"/>
      <c r="AC23" s="2100"/>
      <c r="AD23" s="2100"/>
      <c r="AE23" s="2100"/>
      <c r="AF23" s="2101"/>
      <c r="AG23" s="2126" t="s">
        <v>113</v>
      </c>
      <c r="AH23" s="2127"/>
      <c r="AI23" s="2127"/>
      <c r="AJ23" s="2127"/>
      <c r="AK23" s="2127"/>
      <c r="AL23" s="2127"/>
      <c r="AM23" s="2127"/>
      <c r="AN23" s="2127"/>
      <c r="AO23" s="2127"/>
      <c r="AP23" s="2128"/>
      <c r="AQ23" s="2123" t="s">
        <v>905</v>
      </c>
      <c r="AR23" s="2124"/>
      <c r="AS23" s="2124"/>
      <c r="AT23" s="2124"/>
      <c r="AU23" s="2124"/>
      <c r="AV23" s="2124"/>
      <c r="AW23" s="2124"/>
      <c r="AX23" s="2124"/>
      <c r="AY23" s="2124"/>
      <c r="AZ23" s="2124"/>
      <c r="BA23" s="2124"/>
      <c r="BB23" s="2124"/>
      <c r="BC23" s="2124"/>
      <c r="BD23" s="2124"/>
      <c r="BE23" s="2124"/>
      <c r="BF23" s="2124"/>
      <c r="BG23" s="2124"/>
      <c r="BH23" s="2124"/>
      <c r="BI23" s="2125"/>
      <c r="BJ23" s="2132" t="str">
        <f t="shared" si="1"/>
        <v/>
      </c>
      <c r="BK23" s="2133"/>
      <c r="BL23" s="2133"/>
      <c r="BM23" s="2134"/>
      <c r="BN23" s="358"/>
    </row>
    <row r="24" spans="1:66" ht="22.65" customHeight="1">
      <c r="A24" s="2059"/>
      <c r="B24" s="2064"/>
      <c r="C24" s="2065"/>
      <c r="D24" s="2065"/>
      <c r="E24" s="2065"/>
      <c r="F24" s="2065"/>
      <c r="G24" s="2065"/>
      <c r="H24" s="2065"/>
      <c r="I24" s="2066"/>
      <c r="J24" s="2073"/>
      <c r="K24" s="2074"/>
      <c r="L24" s="2074"/>
      <c r="M24" s="2074"/>
      <c r="N24" s="2075"/>
      <c r="O24" s="2082"/>
      <c r="P24" s="2083"/>
      <c r="Q24" s="2083"/>
      <c r="R24" s="2084"/>
      <c r="S24" s="2091"/>
      <c r="T24" s="2092"/>
      <c r="U24" s="2092"/>
      <c r="V24" s="2092"/>
      <c r="W24" s="2092"/>
      <c r="X24" s="2092"/>
      <c r="Y24" s="2093"/>
      <c r="Z24" s="2099"/>
      <c r="AA24" s="2100"/>
      <c r="AB24" s="2100"/>
      <c r="AC24" s="2100"/>
      <c r="AD24" s="2100"/>
      <c r="AE24" s="2100"/>
      <c r="AF24" s="2101"/>
      <c r="AG24" s="2126" t="s">
        <v>615</v>
      </c>
      <c r="AH24" s="2127"/>
      <c r="AI24" s="2127"/>
      <c r="AJ24" s="2127"/>
      <c r="AK24" s="2127"/>
      <c r="AL24" s="2127"/>
      <c r="AM24" s="2127"/>
      <c r="AN24" s="2127"/>
      <c r="AO24" s="2127"/>
      <c r="AP24" s="2128"/>
      <c r="AQ24" s="2123" t="s">
        <v>905</v>
      </c>
      <c r="AR24" s="2124"/>
      <c r="AS24" s="2124"/>
      <c r="AT24" s="2124"/>
      <c r="AU24" s="2124"/>
      <c r="AV24" s="2124"/>
      <c r="AW24" s="2124"/>
      <c r="AX24" s="2124"/>
      <c r="AY24" s="2124"/>
      <c r="AZ24" s="2124"/>
      <c r="BA24" s="2124"/>
      <c r="BB24" s="2124"/>
      <c r="BC24" s="2124"/>
      <c r="BD24" s="2124"/>
      <c r="BE24" s="2124"/>
      <c r="BF24" s="2124"/>
      <c r="BG24" s="2124"/>
      <c r="BH24" s="2124"/>
      <c r="BI24" s="2125"/>
      <c r="BJ24" s="2132" t="str">
        <f t="shared" si="1"/>
        <v/>
      </c>
      <c r="BK24" s="2133"/>
      <c r="BL24" s="2133"/>
      <c r="BM24" s="2134"/>
    </row>
    <row r="25" spans="1:66" ht="22.65" customHeight="1">
      <c r="A25" s="2059"/>
      <c r="B25" s="2064"/>
      <c r="C25" s="2065"/>
      <c r="D25" s="2065"/>
      <c r="E25" s="2065"/>
      <c r="F25" s="2065"/>
      <c r="G25" s="2065"/>
      <c r="H25" s="2065"/>
      <c r="I25" s="2066"/>
      <c r="J25" s="2073"/>
      <c r="K25" s="2074"/>
      <c r="L25" s="2074"/>
      <c r="M25" s="2074"/>
      <c r="N25" s="2075"/>
      <c r="O25" s="2082"/>
      <c r="P25" s="2083"/>
      <c r="Q25" s="2083"/>
      <c r="R25" s="2084"/>
      <c r="S25" s="2091"/>
      <c r="T25" s="2092"/>
      <c r="U25" s="2092"/>
      <c r="V25" s="2092"/>
      <c r="W25" s="2092"/>
      <c r="X25" s="2092"/>
      <c r="Y25" s="2093"/>
      <c r="Z25" s="2099"/>
      <c r="AA25" s="2100"/>
      <c r="AB25" s="2100"/>
      <c r="AC25" s="2100"/>
      <c r="AD25" s="2100"/>
      <c r="AE25" s="2100"/>
      <c r="AF25" s="2101"/>
      <c r="AG25" s="2126" t="s">
        <v>1041</v>
      </c>
      <c r="AH25" s="2127"/>
      <c r="AI25" s="2127"/>
      <c r="AJ25" s="2127"/>
      <c r="AK25" s="2127"/>
      <c r="AL25" s="2127"/>
      <c r="AM25" s="2127"/>
      <c r="AN25" s="2127"/>
      <c r="AO25" s="2127"/>
      <c r="AP25" s="2128"/>
      <c r="AQ25" s="2123" t="s">
        <v>905</v>
      </c>
      <c r="AR25" s="2124"/>
      <c r="AS25" s="2124"/>
      <c r="AT25" s="2124"/>
      <c r="AU25" s="2124"/>
      <c r="AV25" s="2124"/>
      <c r="AW25" s="2124"/>
      <c r="AX25" s="2124"/>
      <c r="AY25" s="2124"/>
      <c r="AZ25" s="2124"/>
      <c r="BA25" s="2124"/>
      <c r="BB25" s="2124"/>
      <c r="BC25" s="2124"/>
      <c r="BD25" s="2124"/>
      <c r="BE25" s="2124"/>
      <c r="BF25" s="2124"/>
      <c r="BG25" s="2124"/>
      <c r="BH25" s="2124"/>
      <c r="BI25" s="2125"/>
      <c r="BJ25" s="2132" t="str">
        <f t="shared" si="1"/>
        <v/>
      </c>
      <c r="BK25" s="2133"/>
      <c r="BL25" s="2133"/>
      <c r="BM25" s="2134"/>
    </row>
    <row r="26" spans="1:66" ht="22.65" customHeight="1">
      <c r="A26" s="2059"/>
      <c r="B26" s="2064"/>
      <c r="C26" s="2065"/>
      <c r="D26" s="2065"/>
      <c r="E26" s="2065"/>
      <c r="F26" s="2065"/>
      <c r="G26" s="2065"/>
      <c r="H26" s="2065"/>
      <c r="I26" s="2066"/>
      <c r="J26" s="2073"/>
      <c r="K26" s="2074"/>
      <c r="L26" s="2074"/>
      <c r="M26" s="2074"/>
      <c r="N26" s="2075"/>
      <c r="O26" s="2082"/>
      <c r="P26" s="2083"/>
      <c r="Q26" s="2083"/>
      <c r="R26" s="2084"/>
      <c r="S26" s="2091"/>
      <c r="T26" s="2092"/>
      <c r="U26" s="2092"/>
      <c r="V26" s="2092"/>
      <c r="W26" s="2092"/>
      <c r="X26" s="2092"/>
      <c r="Y26" s="2093"/>
      <c r="Z26" s="2099"/>
      <c r="AA26" s="2100"/>
      <c r="AB26" s="2100"/>
      <c r="AC26" s="2100"/>
      <c r="AD26" s="2100"/>
      <c r="AE26" s="2100"/>
      <c r="AF26" s="2101"/>
      <c r="AG26" s="2126" t="s">
        <v>110</v>
      </c>
      <c r="AH26" s="2127"/>
      <c r="AI26" s="2127"/>
      <c r="AJ26" s="2127"/>
      <c r="AK26" s="2127"/>
      <c r="AL26" s="2127"/>
      <c r="AM26" s="2127"/>
      <c r="AN26" s="2127"/>
      <c r="AO26" s="2127"/>
      <c r="AP26" s="2128"/>
      <c r="AQ26" s="2123" t="s">
        <v>905</v>
      </c>
      <c r="AR26" s="2124"/>
      <c r="AS26" s="2124"/>
      <c r="AT26" s="2124"/>
      <c r="AU26" s="2124"/>
      <c r="AV26" s="2124"/>
      <c r="AW26" s="2124"/>
      <c r="AX26" s="2124"/>
      <c r="AY26" s="2124"/>
      <c r="AZ26" s="2124"/>
      <c r="BA26" s="2124"/>
      <c r="BB26" s="2124"/>
      <c r="BC26" s="2124"/>
      <c r="BD26" s="2124"/>
      <c r="BE26" s="2124"/>
      <c r="BF26" s="2124"/>
      <c r="BG26" s="2124"/>
      <c r="BH26" s="2124"/>
      <c r="BI26" s="2125"/>
      <c r="BJ26" s="2132" t="str">
        <f t="shared" si="1"/>
        <v/>
      </c>
      <c r="BK26" s="2133"/>
      <c r="BL26" s="2133"/>
      <c r="BM26" s="2134"/>
    </row>
    <row r="27" spans="1:66" ht="22.65" customHeight="1">
      <c r="A27" s="2059"/>
      <c r="B27" s="2064"/>
      <c r="C27" s="2065"/>
      <c r="D27" s="2065"/>
      <c r="E27" s="2065"/>
      <c r="F27" s="2065"/>
      <c r="G27" s="2065"/>
      <c r="H27" s="2065"/>
      <c r="I27" s="2066"/>
      <c r="J27" s="2073"/>
      <c r="K27" s="2074"/>
      <c r="L27" s="2074"/>
      <c r="M27" s="2074"/>
      <c r="N27" s="2075"/>
      <c r="O27" s="2082"/>
      <c r="P27" s="2083"/>
      <c r="Q27" s="2083"/>
      <c r="R27" s="2084"/>
      <c r="S27" s="2091"/>
      <c r="T27" s="2092"/>
      <c r="U27" s="2092"/>
      <c r="V27" s="2092"/>
      <c r="W27" s="2092"/>
      <c r="X27" s="2092"/>
      <c r="Y27" s="2093"/>
      <c r="Z27" s="2099"/>
      <c r="AA27" s="2100"/>
      <c r="AB27" s="2100"/>
      <c r="AC27" s="2100"/>
      <c r="AD27" s="2100"/>
      <c r="AE27" s="2100"/>
      <c r="AF27" s="2101"/>
      <c r="AG27" s="2126" t="s">
        <v>1042</v>
      </c>
      <c r="AH27" s="2127"/>
      <c r="AI27" s="2127"/>
      <c r="AJ27" s="2127"/>
      <c r="AK27" s="2127"/>
      <c r="AL27" s="2127"/>
      <c r="AM27" s="2127"/>
      <c r="AN27" s="2127"/>
      <c r="AO27" s="2127"/>
      <c r="AP27" s="2128"/>
      <c r="AQ27" s="2123" t="s">
        <v>905</v>
      </c>
      <c r="AR27" s="2124"/>
      <c r="AS27" s="2124"/>
      <c r="AT27" s="2124"/>
      <c r="AU27" s="2124"/>
      <c r="AV27" s="2124"/>
      <c r="AW27" s="2124"/>
      <c r="AX27" s="2124"/>
      <c r="AY27" s="2124"/>
      <c r="AZ27" s="2124"/>
      <c r="BA27" s="2124"/>
      <c r="BB27" s="2124"/>
      <c r="BC27" s="2124"/>
      <c r="BD27" s="2124"/>
      <c r="BE27" s="2124"/>
      <c r="BF27" s="2124"/>
      <c r="BG27" s="2124"/>
      <c r="BH27" s="2124"/>
      <c r="BI27" s="2125"/>
      <c r="BJ27" s="2132" t="str">
        <f t="shared" si="1"/>
        <v/>
      </c>
      <c r="BK27" s="2133"/>
      <c r="BL27" s="2133"/>
      <c r="BM27" s="2134"/>
    </row>
    <row r="28" spans="1:66" ht="22.65" customHeight="1">
      <c r="A28" s="2059"/>
      <c r="B28" s="2064"/>
      <c r="C28" s="2065"/>
      <c r="D28" s="2065"/>
      <c r="E28" s="2065"/>
      <c r="F28" s="2065"/>
      <c r="G28" s="2065"/>
      <c r="H28" s="2065"/>
      <c r="I28" s="2066"/>
      <c r="J28" s="2073"/>
      <c r="K28" s="2074"/>
      <c r="L28" s="2074"/>
      <c r="M28" s="2074"/>
      <c r="N28" s="2075"/>
      <c r="O28" s="2082"/>
      <c r="P28" s="2083"/>
      <c r="Q28" s="2083"/>
      <c r="R28" s="2084"/>
      <c r="S28" s="2091"/>
      <c r="T28" s="2092"/>
      <c r="U28" s="2092"/>
      <c r="V28" s="2092"/>
      <c r="W28" s="2092"/>
      <c r="X28" s="2092"/>
      <c r="Y28" s="2093"/>
      <c r="Z28" s="2099"/>
      <c r="AA28" s="2100"/>
      <c r="AB28" s="2100"/>
      <c r="AC28" s="2100"/>
      <c r="AD28" s="2100"/>
      <c r="AE28" s="2100"/>
      <c r="AF28" s="2101"/>
      <c r="AG28" s="2126" t="s">
        <v>1043</v>
      </c>
      <c r="AH28" s="2127"/>
      <c r="AI28" s="2127"/>
      <c r="AJ28" s="2127"/>
      <c r="AK28" s="2127"/>
      <c r="AL28" s="2127"/>
      <c r="AM28" s="2127"/>
      <c r="AN28" s="2127"/>
      <c r="AO28" s="2127"/>
      <c r="AP28" s="2128"/>
      <c r="AQ28" s="2123" t="s">
        <v>905</v>
      </c>
      <c r="AR28" s="2124"/>
      <c r="AS28" s="2124"/>
      <c r="AT28" s="2124"/>
      <c r="AU28" s="2124"/>
      <c r="AV28" s="2124"/>
      <c r="AW28" s="2124"/>
      <c r="AX28" s="2124"/>
      <c r="AY28" s="2124"/>
      <c r="AZ28" s="2124"/>
      <c r="BA28" s="2124"/>
      <c r="BB28" s="2124"/>
      <c r="BC28" s="2124"/>
      <c r="BD28" s="2124"/>
      <c r="BE28" s="2124"/>
      <c r="BF28" s="2124"/>
      <c r="BG28" s="2124"/>
      <c r="BH28" s="2124"/>
      <c r="BI28" s="2125"/>
      <c r="BJ28" s="2132" t="str">
        <f t="shared" si="1"/>
        <v/>
      </c>
      <c r="BK28" s="2133"/>
      <c r="BL28" s="2133"/>
      <c r="BM28" s="2134"/>
    </row>
    <row r="29" spans="1:66" ht="22.65" customHeight="1">
      <c r="A29" s="2059"/>
      <c r="B29" s="2064"/>
      <c r="C29" s="2065"/>
      <c r="D29" s="2065"/>
      <c r="E29" s="2065"/>
      <c r="F29" s="2065"/>
      <c r="G29" s="2065"/>
      <c r="H29" s="2065"/>
      <c r="I29" s="2066"/>
      <c r="J29" s="2073"/>
      <c r="K29" s="2074"/>
      <c r="L29" s="2074"/>
      <c r="M29" s="2074"/>
      <c r="N29" s="2075"/>
      <c r="O29" s="2082"/>
      <c r="P29" s="2083"/>
      <c r="Q29" s="2083"/>
      <c r="R29" s="2084"/>
      <c r="S29" s="2091"/>
      <c r="T29" s="2092"/>
      <c r="U29" s="2092"/>
      <c r="V29" s="2092"/>
      <c r="W29" s="2092"/>
      <c r="X29" s="2092"/>
      <c r="Y29" s="2093"/>
      <c r="Z29" s="2099"/>
      <c r="AA29" s="2100"/>
      <c r="AB29" s="2100"/>
      <c r="AC29" s="2100"/>
      <c r="AD29" s="2100"/>
      <c r="AE29" s="2100"/>
      <c r="AF29" s="2101"/>
      <c r="AG29" s="2126" t="s">
        <v>1044</v>
      </c>
      <c r="AH29" s="2127"/>
      <c r="AI29" s="2127"/>
      <c r="AJ29" s="2127"/>
      <c r="AK29" s="2127"/>
      <c r="AL29" s="2127"/>
      <c r="AM29" s="2127"/>
      <c r="AN29" s="2127"/>
      <c r="AO29" s="2127"/>
      <c r="AP29" s="2128"/>
      <c r="AQ29" s="2123" t="s">
        <v>905</v>
      </c>
      <c r="AR29" s="2124"/>
      <c r="AS29" s="2124"/>
      <c r="AT29" s="2124"/>
      <c r="AU29" s="2124"/>
      <c r="AV29" s="2124"/>
      <c r="AW29" s="2124"/>
      <c r="AX29" s="2124"/>
      <c r="AY29" s="2124"/>
      <c r="AZ29" s="2124"/>
      <c r="BA29" s="2124"/>
      <c r="BB29" s="2124"/>
      <c r="BC29" s="2124"/>
      <c r="BD29" s="2124"/>
      <c r="BE29" s="2124"/>
      <c r="BF29" s="2124"/>
      <c r="BG29" s="2124"/>
      <c r="BH29" s="2124"/>
      <c r="BI29" s="2125"/>
      <c r="BJ29" s="2132" t="str">
        <f t="shared" si="1"/>
        <v/>
      </c>
      <c r="BK29" s="2133"/>
      <c r="BL29" s="2133"/>
      <c r="BM29" s="2134"/>
    </row>
    <row r="30" spans="1:66" ht="22.65" customHeight="1">
      <c r="A30" s="2059"/>
      <c r="B30" s="2064"/>
      <c r="C30" s="2065"/>
      <c r="D30" s="2065"/>
      <c r="E30" s="2065"/>
      <c r="F30" s="2065"/>
      <c r="G30" s="2065"/>
      <c r="H30" s="2065"/>
      <c r="I30" s="2066"/>
      <c r="J30" s="2073"/>
      <c r="K30" s="2074"/>
      <c r="L30" s="2074"/>
      <c r="M30" s="2074"/>
      <c r="N30" s="2075"/>
      <c r="O30" s="2082"/>
      <c r="P30" s="2083"/>
      <c r="Q30" s="2083"/>
      <c r="R30" s="2084"/>
      <c r="S30" s="2091"/>
      <c r="T30" s="2092"/>
      <c r="U30" s="2092"/>
      <c r="V30" s="2092"/>
      <c r="W30" s="2092"/>
      <c r="X30" s="2092"/>
      <c r="Y30" s="2093"/>
      <c r="Z30" s="2099"/>
      <c r="AA30" s="2100"/>
      <c r="AB30" s="2100"/>
      <c r="AC30" s="2100"/>
      <c r="AD30" s="2100"/>
      <c r="AE30" s="2100"/>
      <c r="AF30" s="2101"/>
      <c r="AG30" s="2126" t="s">
        <v>1045</v>
      </c>
      <c r="AH30" s="2127"/>
      <c r="AI30" s="2127"/>
      <c r="AJ30" s="2127"/>
      <c r="AK30" s="2127"/>
      <c r="AL30" s="2127"/>
      <c r="AM30" s="2127"/>
      <c r="AN30" s="2127"/>
      <c r="AO30" s="2127"/>
      <c r="AP30" s="2128"/>
      <c r="AQ30" s="2123" t="s">
        <v>905</v>
      </c>
      <c r="AR30" s="2124"/>
      <c r="AS30" s="2124"/>
      <c r="AT30" s="2124"/>
      <c r="AU30" s="2124"/>
      <c r="AV30" s="2124"/>
      <c r="AW30" s="2124"/>
      <c r="AX30" s="2124"/>
      <c r="AY30" s="2124"/>
      <c r="AZ30" s="2124"/>
      <c r="BA30" s="2124"/>
      <c r="BB30" s="2124"/>
      <c r="BC30" s="2124"/>
      <c r="BD30" s="2124"/>
      <c r="BE30" s="2124"/>
      <c r="BF30" s="2124"/>
      <c r="BG30" s="2124"/>
      <c r="BH30" s="2124"/>
      <c r="BI30" s="2125"/>
      <c r="BJ30" s="2132" t="str">
        <f t="shared" si="1"/>
        <v/>
      </c>
      <c r="BK30" s="2133"/>
      <c r="BL30" s="2133"/>
      <c r="BM30" s="2134"/>
    </row>
    <row r="31" spans="1:66" ht="22.65" customHeight="1">
      <c r="A31" s="2059"/>
      <c r="B31" s="2064"/>
      <c r="C31" s="2065"/>
      <c r="D31" s="2065"/>
      <c r="E31" s="2065"/>
      <c r="F31" s="2065"/>
      <c r="G31" s="2065"/>
      <c r="H31" s="2065"/>
      <c r="I31" s="2066"/>
      <c r="J31" s="2073"/>
      <c r="K31" s="2074"/>
      <c r="L31" s="2074"/>
      <c r="M31" s="2074"/>
      <c r="N31" s="2075"/>
      <c r="O31" s="2082"/>
      <c r="P31" s="2083"/>
      <c r="Q31" s="2083"/>
      <c r="R31" s="2084"/>
      <c r="S31" s="2091"/>
      <c r="T31" s="2092"/>
      <c r="U31" s="2092"/>
      <c r="V31" s="2092"/>
      <c r="W31" s="2092"/>
      <c r="X31" s="2092"/>
      <c r="Y31" s="2093"/>
      <c r="Z31" s="2099"/>
      <c r="AA31" s="2100"/>
      <c r="AB31" s="2100"/>
      <c r="AC31" s="2100"/>
      <c r="AD31" s="2100"/>
      <c r="AE31" s="2100"/>
      <c r="AF31" s="2101"/>
      <c r="AG31" s="2126" t="s">
        <v>1046</v>
      </c>
      <c r="AH31" s="2127"/>
      <c r="AI31" s="2127"/>
      <c r="AJ31" s="2127"/>
      <c r="AK31" s="2127"/>
      <c r="AL31" s="2127"/>
      <c r="AM31" s="2127"/>
      <c r="AN31" s="2127"/>
      <c r="AO31" s="2127"/>
      <c r="AP31" s="2128"/>
      <c r="AQ31" s="2123" t="s">
        <v>905</v>
      </c>
      <c r="AR31" s="2124"/>
      <c r="AS31" s="2124"/>
      <c r="AT31" s="2124"/>
      <c r="AU31" s="2124"/>
      <c r="AV31" s="2124"/>
      <c r="AW31" s="2124"/>
      <c r="AX31" s="2124"/>
      <c r="AY31" s="2124"/>
      <c r="AZ31" s="2124"/>
      <c r="BA31" s="2124"/>
      <c r="BB31" s="2124"/>
      <c r="BC31" s="2124"/>
      <c r="BD31" s="2124"/>
      <c r="BE31" s="2124"/>
      <c r="BF31" s="2124"/>
      <c r="BG31" s="2124"/>
      <c r="BH31" s="2124"/>
      <c r="BI31" s="2125"/>
      <c r="BJ31" s="2132" t="str">
        <f t="shared" si="1"/>
        <v/>
      </c>
      <c r="BK31" s="2133"/>
      <c r="BL31" s="2133"/>
      <c r="BM31" s="2134"/>
    </row>
    <row r="32" spans="1:66" ht="22.65" customHeight="1">
      <c r="A32" s="2059"/>
      <c r="B32" s="2064"/>
      <c r="C32" s="2065"/>
      <c r="D32" s="2065"/>
      <c r="E32" s="2065"/>
      <c r="F32" s="2065"/>
      <c r="G32" s="2065"/>
      <c r="H32" s="2065"/>
      <c r="I32" s="2066"/>
      <c r="J32" s="2073"/>
      <c r="K32" s="2074"/>
      <c r="L32" s="2074"/>
      <c r="M32" s="2074"/>
      <c r="N32" s="2075"/>
      <c r="O32" s="2082"/>
      <c r="P32" s="2083"/>
      <c r="Q32" s="2083"/>
      <c r="R32" s="2084"/>
      <c r="S32" s="2091"/>
      <c r="T32" s="2092"/>
      <c r="U32" s="2092"/>
      <c r="V32" s="2092"/>
      <c r="W32" s="2092"/>
      <c r="X32" s="2092"/>
      <c r="Y32" s="2093"/>
      <c r="Z32" s="2099"/>
      <c r="AA32" s="2100"/>
      <c r="AB32" s="2100"/>
      <c r="AC32" s="2100"/>
      <c r="AD32" s="2100"/>
      <c r="AE32" s="2100"/>
      <c r="AF32" s="2101"/>
      <c r="AG32" s="2126" t="s">
        <v>1047</v>
      </c>
      <c r="AH32" s="2127"/>
      <c r="AI32" s="2127"/>
      <c r="AJ32" s="2127"/>
      <c r="AK32" s="2127"/>
      <c r="AL32" s="2127"/>
      <c r="AM32" s="2127"/>
      <c r="AN32" s="2127"/>
      <c r="AO32" s="2127"/>
      <c r="AP32" s="2128"/>
      <c r="AQ32" s="2123" t="s">
        <v>905</v>
      </c>
      <c r="AR32" s="2124"/>
      <c r="AS32" s="2124"/>
      <c r="AT32" s="2124"/>
      <c r="AU32" s="2124"/>
      <c r="AV32" s="2124"/>
      <c r="AW32" s="2124"/>
      <c r="AX32" s="2124"/>
      <c r="AY32" s="2124"/>
      <c r="AZ32" s="2124"/>
      <c r="BA32" s="2124"/>
      <c r="BB32" s="2124"/>
      <c r="BC32" s="2124"/>
      <c r="BD32" s="2124"/>
      <c r="BE32" s="2124"/>
      <c r="BF32" s="2124"/>
      <c r="BG32" s="2124"/>
      <c r="BH32" s="2124"/>
      <c r="BI32" s="2125"/>
      <c r="BJ32" s="2132" t="str">
        <f t="shared" si="1"/>
        <v/>
      </c>
      <c r="BK32" s="2133"/>
      <c r="BL32" s="2133"/>
      <c r="BM32" s="2134"/>
    </row>
    <row r="33" spans="1:68" ht="22.65" customHeight="1">
      <c r="A33" s="2059"/>
      <c r="B33" s="2064"/>
      <c r="C33" s="2065"/>
      <c r="D33" s="2065"/>
      <c r="E33" s="2065"/>
      <c r="F33" s="2065"/>
      <c r="G33" s="2065"/>
      <c r="H33" s="2065"/>
      <c r="I33" s="2066"/>
      <c r="J33" s="2073"/>
      <c r="K33" s="2074"/>
      <c r="L33" s="2074"/>
      <c r="M33" s="2074"/>
      <c r="N33" s="2075"/>
      <c r="O33" s="2082"/>
      <c r="P33" s="2083"/>
      <c r="Q33" s="2083"/>
      <c r="R33" s="2084"/>
      <c r="S33" s="2091"/>
      <c r="T33" s="2092"/>
      <c r="U33" s="2092"/>
      <c r="V33" s="2092"/>
      <c r="W33" s="2092"/>
      <c r="X33" s="2092"/>
      <c r="Y33" s="2093"/>
      <c r="Z33" s="2099"/>
      <c r="AA33" s="2100"/>
      <c r="AB33" s="2100"/>
      <c r="AC33" s="2100"/>
      <c r="AD33" s="2100"/>
      <c r="AE33" s="2100"/>
      <c r="AF33" s="2101"/>
      <c r="AG33" s="2126" t="s">
        <v>1307</v>
      </c>
      <c r="AH33" s="2127"/>
      <c r="AI33" s="2127"/>
      <c r="AJ33" s="2127"/>
      <c r="AK33" s="2127"/>
      <c r="AL33" s="2127"/>
      <c r="AM33" s="2127"/>
      <c r="AN33" s="2127"/>
      <c r="AO33" s="2127"/>
      <c r="AP33" s="2128"/>
      <c r="AQ33" s="2123" t="s">
        <v>905</v>
      </c>
      <c r="AR33" s="2124"/>
      <c r="AS33" s="2124"/>
      <c r="AT33" s="2124"/>
      <c r="AU33" s="2124"/>
      <c r="AV33" s="2124"/>
      <c r="AW33" s="2124"/>
      <c r="AX33" s="2124"/>
      <c r="AY33" s="2124"/>
      <c r="AZ33" s="2124"/>
      <c r="BA33" s="2124"/>
      <c r="BB33" s="2124"/>
      <c r="BC33" s="2124"/>
      <c r="BD33" s="2124"/>
      <c r="BE33" s="2124"/>
      <c r="BF33" s="2124"/>
      <c r="BG33" s="2124"/>
      <c r="BH33" s="2124"/>
      <c r="BI33" s="2125"/>
      <c r="BJ33" s="2132" t="str">
        <f t="shared" si="1"/>
        <v/>
      </c>
      <c r="BK33" s="2133"/>
      <c r="BL33" s="2133"/>
      <c r="BM33" s="2134"/>
      <c r="BP33" s="355" t="s">
        <v>1308</v>
      </c>
    </row>
    <row r="34" spans="1:68" ht="27" customHeight="1">
      <c r="A34" s="2059"/>
      <c r="B34" s="2064"/>
      <c r="C34" s="2065"/>
      <c r="D34" s="2065"/>
      <c r="E34" s="2065"/>
      <c r="F34" s="2065"/>
      <c r="G34" s="2065"/>
      <c r="H34" s="2065"/>
      <c r="I34" s="2066"/>
      <c r="J34" s="2073"/>
      <c r="K34" s="2074"/>
      <c r="L34" s="2074"/>
      <c r="M34" s="2074"/>
      <c r="N34" s="2075"/>
      <c r="O34" s="2082"/>
      <c r="P34" s="2083"/>
      <c r="Q34" s="2083"/>
      <c r="R34" s="2084"/>
      <c r="S34" s="2091"/>
      <c r="T34" s="2092"/>
      <c r="U34" s="2092"/>
      <c r="V34" s="2092"/>
      <c r="W34" s="2092"/>
      <c r="X34" s="2092"/>
      <c r="Y34" s="2093"/>
      <c r="Z34" s="2099"/>
      <c r="AA34" s="2100"/>
      <c r="AB34" s="2100"/>
      <c r="AC34" s="2100"/>
      <c r="AD34" s="2100"/>
      <c r="AE34" s="2100"/>
      <c r="AF34" s="2101"/>
      <c r="AG34" s="2126" t="s">
        <v>1309</v>
      </c>
      <c r="AH34" s="2127"/>
      <c r="AI34" s="2127"/>
      <c r="AJ34" s="2127"/>
      <c r="AK34" s="2127"/>
      <c r="AL34" s="2127"/>
      <c r="AM34" s="2127"/>
      <c r="AN34" s="2127"/>
      <c r="AO34" s="2127"/>
      <c r="AP34" s="2128"/>
      <c r="AQ34" s="2123" t="s">
        <v>905</v>
      </c>
      <c r="AR34" s="2124"/>
      <c r="AS34" s="2124"/>
      <c r="AT34" s="2124"/>
      <c r="AU34" s="2124"/>
      <c r="AV34" s="2124"/>
      <c r="AW34" s="2124"/>
      <c r="AX34" s="2124"/>
      <c r="AY34" s="2124"/>
      <c r="AZ34" s="2124"/>
      <c r="BA34" s="2124"/>
      <c r="BB34" s="2124"/>
      <c r="BC34" s="2124"/>
      <c r="BD34" s="2124"/>
      <c r="BE34" s="2124"/>
      <c r="BF34" s="2124"/>
      <c r="BG34" s="2124"/>
      <c r="BH34" s="2124"/>
      <c r="BI34" s="2125"/>
      <c r="BJ34" s="2132" t="str">
        <f t="shared" si="1"/>
        <v/>
      </c>
      <c r="BK34" s="2133"/>
      <c r="BL34" s="2133"/>
      <c r="BM34" s="2134"/>
    </row>
    <row r="35" spans="1:68" ht="21.75" customHeight="1">
      <c r="A35" s="2059"/>
      <c r="B35" s="2064"/>
      <c r="C35" s="2065"/>
      <c r="D35" s="2065"/>
      <c r="E35" s="2065"/>
      <c r="F35" s="2065"/>
      <c r="G35" s="2065"/>
      <c r="H35" s="2065"/>
      <c r="I35" s="2066"/>
      <c r="J35" s="2073"/>
      <c r="K35" s="2074"/>
      <c r="L35" s="2074"/>
      <c r="M35" s="2074"/>
      <c r="N35" s="2075"/>
      <c r="O35" s="2082"/>
      <c r="P35" s="2083"/>
      <c r="Q35" s="2083"/>
      <c r="R35" s="2084"/>
      <c r="S35" s="2091"/>
      <c r="T35" s="2092"/>
      <c r="U35" s="2092"/>
      <c r="V35" s="2092"/>
      <c r="W35" s="2092"/>
      <c r="X35" s="2092"/>
      <c r="Y35" s="2093"/>
      <c r="Z35" s="2099"/>
      <c r="AA35" s="2100"/>
      <c r="AB35" s="2100"/>
      <c r="AC35" s="2100"/>
      <c r="AD35" s="2100"/>
      <c r="AE35" s="2100"/>
      <c r="AF35" s="2101"/>
      <c r="AG35" s="2126" t="s">
        <v>539</v>
      </c>
      <c r="AH35" s="2127"/>
      <c r="AI35" s="2127"/>
      <c r="AJ35" s="2127"/>
      <c r="AK35" s="2127"/>
      <c r="AL35" s="2127"/>
      <c r="AM35" s="2127"/>
      <c r="AN35" s="2127"/>
      <c r="AO35" s="2127"/>
      <c r="AP35" s="2128"/>
      <c r="AQ35" s="2123" t="s">
        <v>905</v>
      </c>
      <c r="AR35" s="2124"/>
      <c r="AS35" s="2124"/>
      <c r="AT35" s="2124"/>
      <c r="AU35" s="2124"/>
      <c r="AV35" s="2124"/>
      <c r="AW35" s="2124"/>
      <c r="AX35" s="2124"/>
      <c r="AY35" s="2124"/>
      <c r="AZ35" s="2124"/>
      <c r="BA35" s="2124"/>
      <c r="BB35" s="2124"/>
      <c r="BC35" s="2124"/>
      <c r="BD35" s="2124"/>
      <c r="BE35" s="2124"/>
      <c r="BF35" s="2124"/>
      <c r="BG35" s="2124"/>
      <c r="BH35" s="2124"/>
      <c r="BI35" s="2125"/>
      <c r="BJ35" s="2132" t="str">
        <f t="shared" si="1"/>
        <v/>
      </c>
      <c r="BK35" s="2133"/>
      <c r="BL35" s="2133"/>
      <c r="BM35" s="2134"/>
    </row>
    <row r="36" spans="1:68" ht="21.75" customHeight="1">
      <c r="A36" s="2059"/>
      <c r="B36" s="2064"/>
      <c r="C36" s="2065"/>
      <c r="D36" s="2065"/>
      <c r="E36" s="2065"/>
      <c r="F36" s="2065"/>
      <c r="G36" s="2065"/>
      <c r="H36" s="2065"/>
      <c r="I36" s="2066"/>
      <c r="J36" s="2073"/>
      <c r="K36" s="2074"/>
      <c r="L36" s="2074"/>
      <c r="M36" s="2074"/>
      <c r="N36" s="2075"/>
      <c r="O36" s="2082"/>
      <c r="P36" s="2083"/>
      <c r="Q36" s="2083"/>
      <c r="R36" s="2084"/>
      <c r="S36" s="2091"/>
      <c r="T36" s="2092"/>
      <c r="U36" s="2092"/>
      <c r="V36" s="2092"/>
      <c r="W36" s="2092"/>
      <c r="X36" s="2092"/>
      <c r="Y36" s="2093"/>
      <c r="Z36" s="2099"/>
      <c r="AA36" s="2100"/>
      <c r="AB36" s="2100"/>
      <c r="AC36" s="2100"/>
      <c r="AD36" s="2100"/>
      <c r="AE36" s="2100"/>
      <c r="AF36" s="2101"/>
      <c r="AG36" s="2126" t="s">
        <v>1310</v>
      </c>
      <c r="AH36" s="2127"/>
      <c r="AI36" s="2127"/>
      <c r="AJ36" s="2127"/>
      <c r="AK36" s="2127"/>
      <c r="AL36" s="2127"/>
      <c r="AM36" s="2127"/>
      <c r="AN36" s="2127"/>
      <c r="AO36" s="2127"/>
      <c r="AP36" s="2128"/>
      <c r="AQ36" s="2123" t="s">
        <v>905</v>
      </c>
      <c r="AR36" s="2124"/>
      <c r="AS36" s="2124"/>
      <c r="AT36" s="2124"/>
      <c r="AU36" s="2124"/>
      <c r="AV36" s="2124"/>
      <c r="AW36" s="2124"/>
      <c r="AX36" s="2124"/>
      <c r="AY36" s="2124"/>
      <c r="AZ36" s="2124"/>
      <c r="BA36" s="2124"/>
      <c r="BB36" s="2124"/>
      <c r="BC36" s="2124"/>
      <c r="BD36" s="2124"/>
      <c r="BE36" s="2124"/>
      <c r="BF36" s="2124"/>
      <c r="BG36" s="2124"/>
      <c r="BH36" s="2124"/>
      <c r="BI36" s="2125"/>
      <c r="BJ36" s="2132" t="str">
        <f t="shared" si="1"/>
        <v/>
      </c>
      <c r="BK36" s="2133"/>
      <c r="BL36" s="2133"/>
      <c r="BM36" s="2134"/>
      <c r="BN36" s="358"/>
    </row>
    <row r="37" spans="1:68" ht="21.75" customHeight="1">
      <c r="A37" s="2059"/>
      <c r="B37" s="2064"/>
      <c r="C37" s="2065"/>
      <c r="D37" s="2065"/>
      <c r="E37" s="2065"/>
      <c r="F37" s="2065"/>
      <c r="G37" s="2065"/>
      <c r="H37" s="2065"/>
      <c r="I37" s="2066"/>
      <c r="J37" s="2073"/>
      <c r="K37" s="2074"/>
      <c r="L37" s="2074"/>
      <c r="M37" s="2074"/>
      <c r="N37" s="2075"/>
      <c r="O37" s="2082"/>
      <c r="P37" s="2083"/>
      <c r="Q37" s="2083"/>
      <c r="R37" s="2084"/>
      <c r="S37" s="2091"/>
      <c r="T37" s="2092"/>
      <c r="U37" s="2092"/>
      <c r="V37" s="2092"/>
      <c r="W37" s="2092"/>
      <c r="X37" s="2092"/>
      <c r="Y37" s="2093"/>
      <c r="Z37" s="2099"/>
      <c r="AA37" s="2100"/>
      <c r="AB37" s="2100"/>
      <c r="AC37" s="2100"/>
      <c r="AD37" s="2100"/>
      <c r="AE37" s="2100"/>
      <c r="AF37" s="2101"/>
      <c r="AG37" s="2126" t="s">
        <v>1311</v>
      </c>
      <c r="AH37" s="2127"/>
      <c r="AI37" s="2127"/>
      <c r="AJ37" s="2127"/>
      <c r="AK37" s="2127"/>
      <c r="AL37" s="2127"/>
      <c r="AM37" s="2127"/>
      <c r="AN37" s="2127"/>
      <c r="AO37" s="2127"/>
      <c r="AP37" s="2128"/>
      <c r="AQ37" s="2123" t="s">
        <v>905</v>
      </c>
      <c r="AR37" s="2124"/>
      <c r="AS37" s="2124"/>
      <c r="AT37" s="2124"/>
      <c r="AU37" s="2124"/>
      <c r="AV37" s="2124"/>
      <c r="AW37" s="2124"/>
      <c r="AX37" s="2124"/>
      <c r="AY37" s="2124"/>
      <c r="AZ37" s="2124"/>
      <c r="BA37" s="2124"/>
      <c r="BB37" s="2124"/>
      <c r="BC37" s="2124"/>
      <c r="BD37" s="2124"/>
      <c r="BE37" s="2124"/>
      <c r="BF37" s="2124"/>
      <c r="BG37" s="2124"/>
      <c r="BH37" s="2124"/>
      <c r="BI37" s="2125"/>
      <c r="BJ37" s="2132" t="str">
        <f t="shared" si="1"/>
        <v/>
      </c>
      <c r="BK37" s="2133"/>
      <c r="BL37" s="2133"/>
      <c r="BM37" s="2134"/>
      <c r="BN37" s="358"/>
    </row>
    <row r="38" spans="1:68" ht="21.75" customHeight="1">
      <c r="A38" s="2059"/>
      <c r="B38" s="2064"/>
      <c r="C38" s="2065"/>
      <c r="D38" s="2065"/>
      <c r="E38" s="2065"/>
      <c r="F38" s="2065"/>
      <c r="G38" s="2065"/>
      <c r="H38" s="2065"/>
      <c r="I38" s="2066"/>
      <c r="J38" s="2073"/>
      <c r="K38" s="2074"/>
      <c r="L38" s="2074"/>
      <c r="M38" s="2074"/>
      <c r="N38" s="2075"/>
      <c r="O38" s="2082"/>
      <c r="P38" s="2083"/>
      <c r="Q38" s="2083"/>
      <c r="R38" s="2084"/>
      <c r="S38" s="2091"/>
      <c r="T38" s="2092"/>
      <c r="U38" s="2092"/>
      <c r="V38" s="2092"/>
      <c r="W38" s="2092"/>
      <c r="X38" s="2092"/>
      <c r="Y38" s="2093"/>
      <c r="Z38" s="2099"/>
      <c r="AA38" s="2100"/>
      <c r="AB38" s="2100"/>
      <c r="AC38" s="2100"/>
      <c r="AD38" s="2100"/>
      <c r="AE38" s="2100"/>
      <c r="AF38" s="2101"/>
      <c r="AG38" s="2126" t="s">
        <v>1312</v>
      </c>
      <c r="AH38" s="2138"/>
      <c r="AI38" s="2138"/>
      <c r="AJ38" s="2138"/>
      <c r="AK38" s="2138"/>
      <c r="AL38" s="2138"/>
      <c r="AM38" s="2138"/>
      <c r="AN38" s="2138"/>
      <c r="AO38" s="2138"/>
      <c r="AP38" s="2139"/>
      <c r="AQ38" s="2123" t="s">
        <v>905</v>
      </c>
      <c r="AR38" s="2124"/>
      <c r="AS38" s="2124"/>
      <c r="AT38" s="2124"/>
      <c r="AU38" s="2124"/>
      <c r="AV38" s="2124"/>
      <c r="AW38" s="2124"/>
      <c r="AX38" s="2124"/>
      <c r="AY38" s="2124"/>
      <c r="AZ38" s="2124"/>
      <c r="BA38" s="2124"/>
      <c r="BB38" s="2124"/>
      <c r="BC38" s="2124"/>
      <c r="BD38" s="2124"/>
      <c r="BE38" s="2124"/>
      <c r="BF38" s="2124"/>
      <c r="BG38" s="2124"/>
      <c r="BH38" s="2124"/>
      <c r="BI38" s="2125"/>
      <c r="BJ38" s="2132" t="str">
        <f t="shared" si="1"/>
        <v/>
      </c>
      <c r="BK38" s="2133"/>
      <c r="BL38" s="2133"/>
      <c r="BM38" s="2134"/>
      <c r="BN38" s="358"/>
    </row>
    <row r="39" spans="1:68" ht="21.75" customHeight="1">
      <c r="A39" s="2059"/>
      <c r="B39" s="2064"/>
      <c r="C39" s="2065"/>
      <c r="D39" s="2065"/>
      <c r="E39" s="2065"/>
      <c r="F39" s="2065"/>
      <c r="G39" s="2065"/>
      <c r="H39" s="2065"/>
      <c r="I39" s="2066"/>
      <c r="J39" s="2073"/>
      <c r="K39" s="2074"/>
      <c r="L39" s="2074"/>
      <c r="M39" s="2074"/>
      <c r="N39" s="2075"/>
      <c r="O39" s="2082"/>
      <c r="P39" s="2083"/>
      <c r="Q39" s="2083"/>
      <c r="R39" s="2084"/>
      <c r="S39" s="2091"/>
      <c r="T39" s="2092"/>
      <c r="U39" s="2092"/>
      <c r="V39" s="2092"/>
      <c r="W39" s="2092"/>
      <c r="X39" s="2092"/>
      <c r="Y39" s="2093"/>
      <c r="Z39" s="2099"/>
      <c r="AA39" s="2100"/>
      <c r="AB39" s="2100"/>
      <c r="AC39" s="2100"/>
      <c r="AD39" s="2100"/>
      <c r="AE39" s="2100"/>
      <c r="AF39" s="2101"/>
      <c r="AG39" s="2126" t="s">
        <v>1313</v>
      </c>
      <c r="AH39" s="2127"/>
      <c r="AI39" s="2127"/>
      <c r="AJ39" s="2127"/>
      <c r="AK39" s="2127"/>
      <c r="AL39" s="2127"/>
      <c r="AM39" s="2127"/>
      <c r="AN39" s="2127"/>
      <c r="AO39" s="2127"/>
      <c r="AP39" s="2128"/>
      <c r="AQ39" s="2123" t="s">
        <v>905</v>
      </c>
      <c r="AR39" s="2124"/>
      <c r="AS39" s="2124"/>
      <c r="AT39" s="2124"/>
      <c r="AU39" s="2124"/>
      <c r="AV39" s="2124"/>
      <c r="AW39" s="2124"/>
      <c r="AX39" s="2124"/>
      <c r="AY39" s="2124"/>
      <c r="AZ39" s="2124"/>
      <c r="BA39" s="2124"/>
      <c r="BB39" s="2124"/>
      <c r="BC39" s="2124"/>
      <c r="BD39" s="2124"/>
      <c r="BE39" s="2124"/>
      <c r="BF39" s="2124"/>
      <c r="BG39" s="2124"/>
      <c r="BH39" s="2124"/>
      <c r="BI39" s="2125"/>
      <c r="BJ39" s="2132" t="str">
        <f t="shared" si="1"/>
        <v/>
      </c>
      <c r="BK39" s="2133"/>
      <c r="BL39" s="2133"/>
      <c r="BM39" s="2134"/>
      <c r="BN39" s="358"/>
    </row>
    <row r="40" spans="1:68" ht="21.75" customHeight="1">
      <c r="A40" s="2059"/>
      <c r="B40" s="2067"/>
      <c r="C40" s="2068"/>
      <c r="D40" s="2068"/>
      <c r="E40" s="2068"/>
      <c r="F40" s="2068"/>
      <c r="G40" s="2068"/>
      <c r="H40" s="2068"/>
      <c r="I40" s="2069"/>
      <c r="J40" s="2076"/>
      <c r="K40" s="2077"/>
      <c r="L40" s="2077"/>
      <c r="M40" s="2077"/>
      <c r="N40" s="2078"/>
      <c r="O40" s="2085"/>
      <c r="P40" s="2086"/>
      <c r="Q40" s="2086"/>
      <c r="R40" s="2087"/>
      <c r="S40" s="2094"/>
      <c r="T40" s="2095"/>
      <c r="U40" s="2095"/>
      <c r="V40" s="2095"/>
      <c r="W40" s="2095"/>
      <c r="X40" s="2095"/>
      <c r="Y40" s="2096"/>
      <c r="Z40" s="2102"/>
      <c r="AA40" s="2103"/>
      <c r="AB40" s="2103"/>
      <c r="AC40" s="2103"/>
      <c r="AD40" s="2103"/>
      <c r="AE40" s="2103"/>
      <c r="AF40" s="2104"/>
      <c r="AG40" s="2126" t="s">
        <v>1048</v>
      </c>
      <c r="AH40" s="2127"/>
      <c r="AI40" s="2127"/>
      <c r="AJ40" s="2127"/>
      <c r="AK40" s="2127"/>
      <c r="AL40" s="2127"/>
      <c r="AM40" s="2127"/>
      <c r="AN40" s="2127"/>
      <c r="AO40" s="2127"/>
      <c r="AP40" s="2128"/>
      <c r="AQ40" s="2123" t="s">
        <v>905</v>
      </c>
      <c r="AR40" s="2124"/>
      <c r="AS40" s="2124"/>
      <c r="AT40" s="2124"/>
      <c r="AU40" s="2124"/>
      <c r="AV40" s="2124"/>
      <c r="AW40" s="2124"/>
      <c r="AX40" s="2124"/>
      <c r="AY40" s="2124"/>
      <c r="AZ40" s="2124"/>
      <c r="BA40" s="2124"/>
      <c r="BB40" s="2124"/>
      <c r="BC40" s="2124"/>
      <c r="BD40" s="2124"/>
      <c r="BE40" s="2124"/>
      <c r="BF40" s="2124"/>
      <c r="BG40" s="2124"/>
      <c r="BH40" s="2124"/>
      <c r="BI40" s="2125"/>
      <c r="BJ40" s="2132" t="str">
        <f t="shared" si="1"/>
        <v/>
      </c>
      <c r="BK40" s="2133"/>
      <c r="BL40" s="2133"/>
      <c r="BM40" s="2134"/>
      <c r="BN40" s="359"/>
    </row>
    <row r="41" spans="1:68" ht="21" customHeight="1">
      <c r="A41" s="2059"/>
      <c r="B41" s="2140" t="s">
        <v>111</v>
      </c>
      <c r="C41" s="2141"/>
      <c r="D41" s="2141"/>
      <c r="E41" s="2141"/>
      <c r="F41" s="2141"/>
      <c r="G41" s="2141"/>
      <c r="H41" s="2141"/>
      <c r="I41" s="2142"/>
      <c r="J41" s="2146"/>
      <c r="K41" s="2147"/>
      <c r="L41" s="2147"/>
      <c r="M41" s="2147"/>
      <c r="N41" s="2148"/>
      <c r="O41" s="2082"/>
      <c r="P41" s="2083"/>
      <c r="Q41" s="2083"/>
      <c r="R41" s="2084"/>
      <c r="S41" s="2155"/>
      <c r="T41" s="2156"/>
      <c r="U41" s="2156"/>
      <c r="V41" s="2156"/>
      <c r="W41" s="2156"/>
      <c r="X41" s="2156"/>
      <c r="Y41" s="2157"/>
      <c r="Z41" s="2082" t="s">
        <v>905</v>
      </c>
      <c r="AA41" s="2083"/>
      <c r="AB41" s="2083"/>
      <c r="AC41" s="2083"/>
      <c r="AD41" s="2083"/>
      <c r="AE41" s="2083"/>
      <c r="AF41" s="2084"/>
      <c r="AG41" s="2126" t="s">
        <v>120</v>
      </c>
      <c r="AH41" s="2127"/>
      <c r="AI41" s="2127"/>
      <c r="AJ41" s="2127"/>
      <c r="AK41" s="2127"/>
      <c r="AL41" s="2127"/>
      <c r="AM41" s="2127"/>
      <c r="AN41" s="2127"/>
      <c r="AO41" s="2127"/>
      <c r="AP41" s="2128"/>
      <c r="AQ41" s="2123" t="s">
        <v>905</v>
      </c>
      <c r="AR41" s="2124"/>
      <c r="AS41" s="2124"/>
      <c r="AT41" s="2124"/>
      <c r="AU41" s="2124"/>
      <c r="AV41" s="2124"/>
      <c r="AW41" s="2124"/>
      <c r="AX41" s="2124"/>
      <c r="AY41" s="2124"/>
      <c r="AZ41" s="2124"/>
      <c r="BA41" s="2124"/>
      <c r="BB41" s="2124"/>
      <c r="BC41" s="2124"/>
      <c r="BD41" s="2124"/>
      <c r="BE41" s="2124"/>
      <c r="BF41" s="2124"/>
      <c r="BG41" s="2124"/>
      <c r="BH41" s="2124"/>
      <c r="BI41" s="2125"/>
      <c r="BJ41" s="2132" t="str">
        <f t="shared" si="1"/>
        <v/>
      </c>
      <c r="BK41" s="2133"/>
      <c r="BL41" s="2133"/>
      <c r="BM41" s="2134"/>
      <c r="BN41" s="358"/>
    </row>
    <row r="42" spans="1:68" ht="22.65" customHeight="1">
      <c r="A42" s="2059"/>
      <c r="B42" s="2140"/>
      <c r="C42" s="2141"/>
      <c r="D42" s="2141"/>
      <c r="E42" s="2141"/>
      <c r="F42" s="2141"/>
      <c r="G42" s="2141"/>
      <c r="H42" s="2141"/>
      <c r="I42" s="2142"/>
      <c r="J42" s="2146"/>
      <c r="K42" s="2147"/>
      <c r="L42" s="2147"/>
      <c r="M42" s="2147"/>
      <c r="N42" s="2148"/>
      <c r="O42" s="2082"/>
      <c r="P42" s="2083"/>
      <c r="Q42" s="2083"/>
      <c r="R42" s="2084"/>
      <c r="S42" s="2155"/>
      <c r="T42" s="2156"/>
      <c r="U42" s="2156"/>
      <c r="V42" s="2156"/>
      <c r="W42" s="2156"/>
      <c r="X42" s="2156"/>
      <c r="Y42" s="2157"/>
      <c r="Z42" s="2082"/>
      <c r="AA42" s="2083"/>
      <c r="AB42" s="2083"/>
      <c r="AC42" s="2083"/>
      <c r="AD42" s="2083"/>
      <c r="AE42" s="2083"/>
      <c r="AF42" s="2084"/>
      <c r="AG42" s="2126" t="s">
        <v>452</v>
      </c>
      <c r="AH42" s="2127"/>
      <c r="AI42" s="2127"/>
      <c r="AJ42" s="2127"/>
      <c r="AK42" s="2127"/>
      <c r="AL42" s="2127"/>
      <c r="AM42" s="2127"/>
      <c r="AN42" s="2127"/>
      <c r="AO42" s="2127"/>
      <c r="AP42" s="2128"/>
      <c r="AQ42" s="2123" t="s">
        <v>905</v>
      </c>
      <c r="AR42" s="2124"/>
      <c r="AS42" s="2124"/>
      <c r="AT42" s="2124"/>
      <c r="AU42" s="2124"/>
      <c r="AV42" s="2124"/>
      <c r="AW42" s="2124"/>
      <c r="AX42" s="2124"/>
      <c r="AY42" s="2124"/>
      <c r="AZ42" s="2124"/>
      <c r="BA42" s="2124"/>
      <c r="BB42" s="2124"/>
      <c r="BC42" s="2124"/>
      <c r="BD42" s="2124"/>
      <c r="BE42" s="2124"/>
      <c r="BF42" s="2124"/>
      <c r="BG42" s="2124"/>
      <c r="BH42" s="2124"/>
      <c r="BI42" s="2125"/>
      <c r="BJ42" s="2132" t="str">
        <f t="shared" si="1"/>
        <v/>
      </c>
      <c r="BK42" s="2133"/>
      <c r="BL42" s="2133"/>
      <c r="BM42" s="2134"/>
    </row>
    <row r="43" spans="1:68" ht="22.65" customHeight="1">
      <c r="A43" s="2059"/>
      <c r="B43" s="2140"/>
      <c r="C43" s="2141"/>
      <c r="D43" s="2141"/>
      <c r="E43" s="2141"/>
      <c r="F43" s="2141"/>
      <c r="G43" s="2141"/>
      <c r="H43" s="2141"/>
      <c r="I43" s="2142"/>
      <c r="J43" s="2146"/>
      <c r="K43" s="2147"/>
      <c r="L43" s="2147"/>
      <c r="M43" s="2147"/>
      <c r="N43" s="2148"/>
      <c r="O43" s="2082"/>
      <c r="P43" s="2083"/>
      <c r="Q43" s="2083"/>
      <c r="R43" s="2084"/>
      <c r="S43" s="2155"/>
      <c r="T43" s="2156"/>
      <c r="U43" s="2156"/>
      <c r="V43" s="2156"/>
      <c r="W43" s="2156"/>
      <c r="X43" s="2156"/>
      <c r="Y43" s="2157"/>
      <c r="Z43" s="2082"/>
      <c r="AA43" s="2083"/>
      <c r="AB43" s="2083"/>
      <c r="AC43" s="2083"/>
      <c r="AD43" s="2083"/>
      <c r="AE43" s="2083"/>
      <c r="AF43" s="2084"/>
      <c r="AG43" s="2126" t="s">
        <v>1036</v>
      </c>
      <c r="AH43" s="2127"/>
      <c r="AI43" s="2127"/>
      <c r="AJ43" s="2127"/>
      <c r="AK43" s="2127"/>
      <c r="AL43" s="2127"/>
      <c r="AM43" s="2127"/>
      <c r="AN43" s="2127"/>
      <c r="AO43" s="2127"/>
      <c r="AP43" s="2128"/>
      <c r="AQ43" s="2123" t="s">
        <v>905</v>
      </c>
      <c r="AR43" s="2124"/>
      <c r="AS43" s="2124"/>
      <c r="AT43" s="2124"/>
      <c r="AU43" s="2124"/>
      <c r="AV43" s="2124"/>
      <c r="AW43" s="2124"/>
      <c r="AX43" s="2124"/>
      <c r="AY43" s="2124"/>
      <c r="AZ43" s="2124"/>
      <c r="BA43" s="2124"/>
      <c r="BB43" s="2124"/>
      <c r="BC43" s="2124"/>
      <c r="BD43" s="2124"/>
      <c r="BE43" s="2124"/>
      <c r="BF43" s="2124"/>
      <c r="BG43" s="2124"/>
      <c r="BH43" s="2124"/>
      <c r="BI43" s="2125"/>
      <c r="BJ43" s="2132" t="str">
        <f t="shared" si="1"/>
        <v/>
      </c>
      <c r="BK43" s="2133"/>
      <c r="BL43" s="2133"/>
      <c r="BM43" s="2134"/>
    </row>
    <row r="44" spans="1:68" ht="22.65" customHeight="1">
      <c r="A44" s="2059"/>
      <c r="B44" s="2140"/>
      <c r="C44" s="2141"/>
      <c r="D44" s="2141"/>
      <c r="E44" s="2141"/>
      <c r="F44" s="2141"/>
      <c r="G44" s="2141"/>
      <c r="H44" s="2141"/>
      <c r="I44" s="2142"/>
      <c r="J44" s="2146"/>
      <c r="K44" s="2147"/>
      <c r="L44" s="2147"/>
      <c r="M44" s="2147"/>
      <c r="N44" s="2148"/>
      <c r="O44" s="2082"/>
      <c r="P44" s="2083"/>
      <c r="Q44" s="2083"/>
      <c r="R44" s="2084"/>
      <c r="S44" s="2155"/>
      <c r="T44" s="2156"/>
      <c r="U44" s="2156"/>
      <c r="V44" s="2156"/>
      <c r="W44" s="2156"/>
      <c r="X44" s="2156"/>
      <c r="Y44" s="2157"/>
      <c r="Z44" s="2082"/>
      <c r="AA44" s="2083"/>
      <c r="AB44" s="2083"/>
      <c r="AC44" s="2083"/>
      <c r="AD44" s="2083"/>
      <c r="AE44" s="2083"/>
      <c r="AF44" s="2084"/>
      <c r="AG44" s="2126" t="s">
        <v>121</v>
      </c>
      <c r="AH44" s="2127"/>
      <c r="AI44" s="2127"/>
      <c r="AJ44" s="2127"/>
      <c r="AK44" s="2127"/>
      <c r="AL44" s="2127"/>
      <c r="AM44" s="2127"/>
      <c r="AN44" s="2127"/>
      <c r="AO44" s="2127"/>
      <c r="AP44" s="2128"/>
      <c r="AQ44" s="2123" t="s">
        <v>905</v>
      </c>
      <c r="AR44" s="2124"/>
      <c r="AS44" s="2124"/>
      <c r="AT44" s="2124"/>
      <c r="AU44" s="2124"/>
      <c r="AV44" s="2124"/>
      <c r="AW44" s="2124"/>
      <c r="AX44" s="2124"/>
      <c r="AY44" s="2124"/>
      <c r="AZ44" s="2124"/>
      <c r="BA44" s="2124"/>
      <c r="BB44" s="2124"/>
      <c r="BC44" s="2124"/>
      <c r="BD44" s="2124"/>
      <c r="BE44" s="2124"/>
      <c r="BF44" s="2124"/>
      <c r="BG44" s="2124"/>
      <c r="BH44" s="2124"/>
      <c r="BI44" s="2125"/>
      <c r="BJ44" s="2132" t="str">
        <f t="shared" si="1"/>
        <v/>
      </c>
      <c r="BK44" s="2133"/>
      <c r="BL44" s="2133"/>
      <c r="BM44" s="2134"/>
    </row>
    <row r="45" spans="1:68" ht="22.65" customHeight="1">
      <c r="A45" s="2059"/>
      <c r="B45" s="2140"/>
      <c r="C45" s="2141"/>
      <c r="D45" s="2141"/>
      <c r="E45" s="2141"/>
      <c r="F45" s="2141"/>
      <c r="G45" s="2141"/>
      <c r="H45" s="2141"/>
      <c r="I45" s="2142"/>
      <c r="J45" s="2146"/>
      <c r="K45" s="2147"/>
      <c r="L45" s="2147"/>
      <c r="M45" s="2147"/>
      <c r="N45" s="2148"/>
      <c r="O45" s="2082"/>
      <c r="P45" s="2083"/>
      <c r="Q45" s="2083"/>
      <c r="R45" s="2084"/>
      <c r="S45" s="2155"/>
      <c r="T45" s="2156"/>
      <c r="U45" s="2156"/>
      <c r="V45" s="2156"/>
      <c r="W45" s="2156"/>
      <c r="X45" s="2156"/>
      <c r="Y45" s="2157"/>
      <c r="Z45" s="2082"/>
      <c r="AA45" s="2083"/>
      <c r="AB45" s="2083"/>
      <c r="AC45" s="2083"/>
      <c r="AD45" s="2083"/>
      <c r="AE45" s="2083"/>
      <c r="AF45" s="2084"/>
      <c r="AG45" s="2120" t="s">
        <v>540</v>
      </c>
      <c r="AH45" s="2121"/>
      <c r="AI45" s="2121"/>
      <c r="AJ45" s="2121"/>
      <c r="AK45" s="2121"/>
      <c r="AL45" s="2121"/>
      <c r="AM45" s="2121"/>
      <c r="AN45" s="2121"/>
      <c r="AO45" s="2121"/>
      <c r="AP45" s="2122"/>
      <c r="AQ45" s="2123" t="s">
        <v>905</v>
      </c>
      <c r="AR45" s="2124"/>
      <c r="AS45" s="2124"/>
      <c r="AT45" s="2124"/>
      <c r="AU45" s="2124"/>
      <c r="AV45" s="2124"/>
      <c r="AW45" s="2124"/>
      <c r="AX45" s="2124"/>
      <c r="AY45" s="2124"/>
      <c r="AZ45" s="2124"/>
      <c r="BA45" s="2124"/>
      <c r="BB45" s="2124"/>
      <c r="BC45" s="2124"/>
      <c r="BD45" s="2124"/>
      <c r="BE45" s="2124"/>
      <c r="BF45" s="2124"/>
      <c r="BG45" s="2124"/>
      <c r="BH45" s="2124"/>
      <c r="BI45" s="2125"/>
      <c r="BJ45" s="2132" t="str">
        <f t="shared" si="1"/>
        <v/>
      </c>
      <c r="BK45" s="2133"/>
      <c r="BL45" s="2133"/>
      <c r="BM45" s="2134"/>
    </row>
    <row r="46" spans="1:68" ht="22.65" customHeight="1">
      <c r="A46" s="2059"/>
      <c r="B46" s="2140"/>
      <c r="C46" s="2141"/>
      <c r="D46" s="2141"/>
      <c r="E46" s="2141"/>
      <c r="F46" s="2141"/>
      <c r="G46" s="2141"/>
      <c r="H46" s="2141"/>
      <c r="I46" s="2142"/>
      <c r="J46" s="2146"/>
      <c r="K46" s="2147"/>
      <c r="L46" s="2147"/>
      <c r="M46" s="2147"/>
      <c r="N46" s="2148"/>
      <c r="O46" s="2082"/>
      <c r="P46" s="2083"/>
      <c r="Q46" s="2083"/>
      <c r="R46" s="2084"/>
      <c r="S46" s="2155"/>
      <c r="T46" s="2156"/>
      <c r="U46" s="2156"/>
      <c r="V46" s="2156"/>
      <c r="W46" s="2156"/>
      <c r="X46" s="2156"/>
      <c r="Y46" s="2157"/>
      <c r="Z46" s="2082"/>
      <c r="AA46" s="2083"/>
      <c r="AB46" s="2083"/>
      <c r="AC46" s="2083"/>
      <c r="AD46" s="2083"/>
      <c r="AE46" s="2083"/>
      <c r="AF46" s="2084"/>
      <c r="AG46" s="2126" t="s">
        <v>538</v>
      </c>
      <c r="AH46" s="2127"/>
      <c r="AI46" s="2127"/>
      <c r="AJ46" s="2127"/>
      <c r="AK46" s="2127"/>
      <c r="AL46" s="2127"/>
      <c r="AM46" s="2127"/>
      <c r="AN46" s="2127"/>
      <c r="AO46" s="2127"/>
      <c r="AP46" s="2128"/>
      <c r="AQ46" s="2123" t="s">
        <v>905</v>
      </c>
      <c r="AR46" s="2124"/>
      <c r="AS46" s="2124"/>
      <c r="AT46" s="2124"/>
      <c r="AU46" s="2124"/>
      <c r="AV46" s="2124"/>
      <c r="AW46" s="2124"/>
      <c r="AX46" s="2124"/>
      <c r="AY46" s="2124"/>
      <c r="AZ46" s="2124"/>
      <c r="BA46" s="2124"/>
      <c r="BB46" s="2124"/>
      <c r="BC46" s="2124"/>
      <c r="BD46" s="2124"/>
      <c r="BE46" s="2124"/>
      <c r="BF46" s="2124"/>
      <c r="BG46" s="2124"/>
      <c r="BH46" s="2124"/>
      <c r="BI46" s="2125"/>
      <c r="BJ46" s="2132" t="str">
        <f t="shared" si="1"/>
        <v/>
      </c>
      <c r="BK46" s="2133"/>
      <c r="BL46" s="2133"/>
      <c r="BM46" s="2134"/>
      <c r="BN46" s="359"/>
    </row>
    <row r="47" spans="1:68" ht="22.65" customHeight="1">
      <c r="A47" s="2059"/>
      <c r="B47" s="2140"/>
      <c r="C47" s="2141"/>
      <c r="D47" s="2141"/>
      <c r="E47" s="2141"/>
      <c r="F47" s="2141"/>
      <c r="G47" s="2141"/>
      <c r="H47" s="2141"/>
      <c r="I47" s="2142"/>
      <c r="J47" s="2146"/>
      <c r="K47" s="2147"/>
      <c r="L47" s="2147"/>
      <c r="M47" s="2147"/>
      <c r="N47" s="2148"/>
      <c r="O47" s="2082"/>
      <c r="P47" s="2083"/>
      <c r="Q47" s="2083"/>
      <c r="R47" s="2084"/>
      <c r="S47" s="2155"/>
      <c r="T47" s="2156"/>
      <c r="U47" s="2156"/>
      <c r="V47" s="2156"/>
      <c r="W47" s="2156"/>
      <c r="X47" s="2156"/>
      <c r="Y47" s="2157"/>
      <c r="Z47" s="2082"/>
      <c r="AA47" s="2083"/>
      <c r="AB47" s="2083"/>
      <c r="AC47" s="2083"/>
      <c r="AD47" s="2083"/>
      <c r="AE47" s="2083"/>
      <c r="AF47" s="2084"/>
      <c r="AG47" s="2126" t="s">
        <v>1049</v>
      </c>
      <c r="AH47" s="2127"/>
      <c r="AI47" s="2127"/>
      <c r="AJ47" s="2127"/>
      <c r="AK47" s="2127"/>
      <c r="AL47" s="2127"/>
      <c r="AM47" s="2127"/>
      <c r="AN47" s="2127"/>
      <c r="AO47" s="2127"/>
      <c r="AP47" s="2128"/>
      <c r="AQ47" s="2123" t="s">
        <v>905</v>
      </c>
      <c r="AR47" s="2124"/>
      <c r="AS47" s="2124"/>
      <c r="AT47" s="2124"/>
      <c r="AU47" s="2124"/>
      <c r="AV47" s="2124"/>
      <c r="AW47" s="2124"/>
      <c r="AX47" s="2124"/>
      <c r="AY47" s="2124"/>
      <c r="AZ47" s="2124"/>
      <c r="BA47" s="2124"/>
      <c r="BB47" s="2124"/>
      <c r="BC47" s="2124"/>
      <c r="BD47" s="2124"/>
      <c r="BE47" s="2124"/>
      <c r="BF47" s="2124"/>
      <c r="BG47" s="2124"/>
      <c r="BH47" s="2124"/>
      <c r="BI47" s="2125"/>
      <c r="BJ47" s="2132" t="str">
        <f t="shared" si="1"/>
        <v/>
      </c>
      <c r="BK47" s="2133"/>
      <c r="BL47" s="2133"/>
      <c r="BM47" s="2134"/>
      <c r="BN47" s="359"/>
    </row>
    <row r="48" spans="1:68" ht="22.65" customHeight="1">
      <c r="A48" s="2059"/>
      <c r="B48" s="2140"/>
      <c r="C48" s="2141"/>
      <c r="D48" s="2141"/>
      <c r="E48" s="2141"/>
      <c r="F48" s="2141"/>
      <c r="G48" s="2141"/>
      <c r="H48" s="2141"/>
      <c r="I48" s="2142"/>
      <c r="J48" s="2146"/>
      <c r="K48" s="2147"/>
      <c r="L48" s="2147"/>
      <c r="M48" s="2147"/>
      <c r="N48" s="2148"/>
      <c r="O48" s="2082"/>
      <c r="P48" s="2083"/>
      <c r="Q48" s="2083"/>
      <c r="R48" s="2084"/>
      <c r="S48" s="2155"/>
      <c r="T48" s="2156"/>
      <c r="U48" s="2156"/>
      <c r="V48" s="2156"/>
      <c r="W48" s="2156"/>
      <c r="X48" s="2156"/>
      <c r="Y48" s="2157"/>
      <c r="Z48" s="2082"/>
      <c r="AA48" s="2083"/>
      <c r="AB48" s="2083"/>
      <c r="AC48" s="2083"/>
      <c r="AD48" s="2083"/>
      <c r="AE48" s="2083"/>
      <c r="AF48" s="2084"/>
      <c r="AG48" s="2126" t="s">
        <v>1305</v>
      </c>
      <c r="AH48" s="2127"/>
      <c r="AI48" s="2127"/>
      <c r="AJ48" s="2127"/>
      <c r="AK48" s="2127"/>
      <c r="AL48" s="2127"/>
      <c r="AM48" s="2127"/>
      <c r="AN48" s="2127"/>
      <c r="AO48" s="2127"/>
      <c r="AP48" s="2128"/>
      <c r="AQ48" s="2123" t="s">
        <v>905</v>
      </c>
      <c r="AR48" s="2124"/>
      <c r="AS48" s="2124"/>
      <c r="AT48" s="2124"/>
      <c r="AU48" s="2124"/>
      <c r="AV48" s="2124"/>
      <c r="AW48" s="2124"/>
      <c r="AX48" s="2124"/>
      <c r="AY48" s="2124"/>
      <c r="AZ48" s="2124"/>
      <c r="BA48" s="2124"/>
      <c r="BB48" s="2124"/>
      <c r="BC48" s="2124"/>
      <c r="BD48" s="2124"/>
      <c r="BE48" s="2124"/>
      <c r="BF48" s="2124"/>
      <c r="BG48" s="2124"/>
      <c r="BH48" s="2124"/>
      <c r="BI48" s="2125"/>
      <c r="BJ48" s="2132" t="str">
        <f t="shared" si="1"/>
        <v/>
      </c>
      <c r="BK48" s="2133"/>
      <c r="BL48" s="2133"/>
      <c r="BM48" s="2134"/>
      <c r="BN48" s="359"/>
    </row>
    <row r="49" spans="1:66" ht="22.65" customHeight="1">
      <c r="A49" s="2059"/>
      <c r="B49" s="2140"/>
      <c r="C49" s="2141"/>
      <c r="D49" s="2141"/>
      <c r="E49" s="2141"/>
      <c r="F49" s="2141"/>
      <c r="G49" s="2141"/>
      <c r="H49" s="2141"/>
      <c r="I49" s="2142"/>
      <c r="J49" s="2146"/>
      <c r="K49" s="2147"/>
      <c r="L49" s="2147"/>
      <c r="M49" s="2147"/>
      <c r="N49" s="2148"/>
      <c r="O49" s="2082"/>
      <c r="P49" s="2083"/>
      <c r="Q49" s="2083"/>
      <c r="R49" s="2084"/>
      <c r="S49" s="2155"/>
      <c r="T49" s="2156"/>
      <c r="U49" s="2156"/>
      <c r="V49" s="2156"/>
      <c r="W49" s="2156"/>
      <c r="X49" s="2156"/>
      <c r="Y49" s="2157"/>
      <c r="Z49" s="2082"/>
      <c r="AA49" s="2083"/>
      <c r="AB49" s="2083"/>
      <c r="AC49" s="2083"/>
      <c r="AD49" s="2083"/>
      <c r="AE49" s="2083"/>
      <c r="AF49" s="2084"/>
      <c r="AG49" s="2126" t="s">
        <v>1306</v>
      </c>
      <c r="AH49" s="2127"/>
      <c r="AI49" s="2127"/>
      <c r="AJ49" s="2127"/>
      <c r="AK49" s="2127"/>
      <c r="AL49" s="2127"/>
      <c r="AM49" s="2127"/>
      <c r="AN49" s="2127"/>
      <c r="AO49" s="2127"/>
      <c r="AP49" s="2128"/>
      <c r="AQ49" s="2123" t="s">
        <v>905</v>
      </c>
      <c r="AR49" s="2124"/>
      <c r="AS49" s="2124"/>
      <c r="AT49" s="2124"/>
      <c r="AU49" s="2124"/>
      <c r="AV49" s="2124"/>
      <c r="AW49" s="2124"/>
      <c r="AX49" s="2124"/>
      <c r="AY49" s="2124"/>
      <c r="AZ49" s="2124"/>
      <c r="BA49" s="2124"/>
      <c r="BB49" s="2124"/>
      <c r="BC49" s="2124"/>
      <c r="BD49" s="2124"/>
      <c r="BE49" s="2124"/>
      <c r="BF49" s="2124"/>
      <c r="BG49" s="2124"/>
      <c r="BH49" s="2124"/>
      <c r="BI49" s="2125"/>
      <c r="BJ49" s="2132" t="str">
        <f t="shared" si="1"/>
        <v/>
      </c>
      <c r="BK49" s="2133"/>
      <c r="BL49" s="2133"/>
      <c r="BM49" s="2134"/>
      <c r="BN49" s="359"/>
    </row>
    <row r="50" spans="1:66" ht="22.65" customHeight="1">
      <c r="A50" s="2059"/>
      <c r="B50" s="2140"/>
      <c r="C50" s="2141"/>
      <c r="D50" s="2141"/>
      <c r="E50" s="2141"/>
      <c r="F50" s="2141"/>
      <c r="G50" s="2141"/>
      <c r="H50" s="2141"/>
      <c r="I50" s="2142"/>
      <c r="J50" s="2146"/>
      <c r="K50" s="2147"/>
      <c r="L50" s="2147"/>
      <c r="M50" s="2147"/>
      <c r="N50" s="2148"/>
      <c r="O50" s="2082"/>
      <c r="P50" s="2083"/>
      <c r="Q50" s="2083"/>
      <c r="R50" s="2084"/>
      <c r="S50" s="2155"/>
      <c r="T50" s="2156"/>
      <c r="U50" s="2156"/>
      <c r="V50" s="2156"/>
      <c r="W50" s="2156"/>
      <c r="X50" s="2156"/>
      <c r="Y50" s="2157"/>
      <c r="Z50" s="2082"/>
      <c r="AA50" s="2083"/>
      <c r="AB50" s="2083"/>
      <c r="AC50" s="2083"/>
      <c r="AD50" s="2083"/>
      <c r="AE50" s="2083"/>
      <c r="AF50" s="2084"/>
      <c r="AG50" s="2126" t="s">
        <v>1038</v>
      </c>
      <c r="AH50" s="2127"/>
      <c r="AI50" s="2127"/>
      <c r="AJ50" s="2127"/>
      <c r="AK50" s="2127"/>
      <c r="AL50" s="2127"/>
      <c r="AM50" s="2127"/>
      <c r="AN50" s="2127"/>
      <c r="AO50" s="2127"/>
      <c r="AP50" s="2128"/>
      <c r="AQ50" s="2123" t="s">
        <v>905</v>
      </c>
      <c r="AR50" s="2124"/>
      <c r="AS50" s="2124"/>
      <c r="AT50" s="2124"/>
      <c r="AU50" s="2124"/>
      <c r="AV50" s="2124"/>
      <c r="AW50" s="2124"/>
      <c r="AX50" s="2124"/>
      <c r="AY50" s="2124"/>
      <c r="AZ50" s="2124"/>
      <c r="BA50" s="2124"/>
      <c r="BB50" s="2124"/>
      <c r="BC50" s="2124"/>
      <c r="BD50" s="2124"/>
      <c r="BE50" s="2124"/>
      <c r="BF50" s="2124"/>
      <c r="BG50" s="2124"/>
      <c r="BH50" s="2124"/>
      <c r="BI50" s="2125"/>
      <c r="BJ50" s="2132" t="str">
        <f t="shared" si="1"/>
        <v/>
      </c>
      <c r="BK50" s="2133"/>
      <c r="BL50" s="2133"/>
      <c r="BM50" s="2134"/>
      <c r="BN50" s="359"/>
    </row>
    <row r="51" spans="1:66" ht="21.75" customHeight="1">
      <c r="A51" s="2059"/>
      <c r="B51" s="2140"/>
      <c r="C51" s="2141"/>
      <c r="D51" s="2141"/>
      <c r="E51" s="2141"/>
      <c r="F51" s="2141"/>
      <c r="G51" s="2141"/>
      <c r="H51" s="2141"/>
      <c r="I51" s="2142"/>
      <c r="J51" s="2146"/>
      <c r="K51" s="2147"/>
      <c r="L51" s="2147"/>
      <c r="M51" s="2147"/>
      <c r="N51" s="2148"/>
      <c r="O51" s="2082"/>
      <c r="P51" s="2083"/>
      <c r="Q51" s="2083"/>
      <c r="R51" s="2084"/>
      <c r="S51" s="2155"/>
      <c r="T51" s="2156"/>
      <c r="U51" s="2156"/>
      <c r="V51" s="2156"/>
      <c r="W51" s="2156"/>
      <c r="X51" s="2156"/>
      <c r="Y51" s="2157"/>
      <c r="Z51" s="2082"/>
      <c r="AA51" s="2083"/>
      <c r="AB51" s="2083"/>
      <c r="AC51" s="2083"/>
      <c r="AD51" s="2083"/>
      <c r="AE51" s="2083"/>
      <c r="AF51" s="2084"/>
      <c r="AG51" s="2126" t="s">
        <v>1050</v>
      </c>
      <c r="AH51" s="2127"/>
      <c r="AI51" s="2127"/>
      <c r="AJ51" s="2127"/>
      <c r="AK51" s="2127"/>
      <c r="AL51" s="2127"/>
      <c r="AM51" s="2127"/>
      <c r="AN51" s="2127"/>
      <c r="AO51" s="2127"/>
      <c r="AP51" s="2128"/>
      <c r="AQ51" s="2123" t="s">
        <v>905</v>
      </c>
      <c r="AR51" s="2124"/>
      <c r="AS51" s="2124"/>
      <c r="AT51" s="2124"/>
      <c r="AU51" s="2124"/>
      <c r="AV51" s="2124"/>
      <c r="AW51" s="2124"/>
      <c r="AX51" s="2124"/>
      <c r="AY51" s="2124"/>
      <c r="AZ51" s="2124"/>
      <c r="BA51" s="2124"/>
      <c r="BB51" s="2124"/>
      <c r="BC51" s="2124"/>
      <c r="BD51" s="2124"/>
      <c r="BE51" s="2124"/>
      <c r="BF51" s="2124"/>
      <c r="BG51" s="2124"/>
      <c r="BH51" s="2124"/>
      <c r="BI51" s="2125"/>
      <c r="BJ51" s="2132" t="str">
        <f t="shared" si="1"/>
        <v/>
      </c>
      <c r="BK51" s="2133"/>
      <c r="BL51" s="2133"/>
      <c r="BM51" s="2134"/>
      <c r="BN51" s="358"/>
    </row>
    <row r="52" spans="1:66" ht="31.25" customHeight="1">
      <c r="A52" s="2059"/>
      <c r="B52" s="2140"/>
      <c r="C52" s="2141"/>
      <c r="D52" s="2141"/>
      <c r="E52" s="2141"/>
      <c r="F52" s="2141"/>
      <c r="G52" s="2141"/>
      <c r="H52" s="2141"/>
      <c r="I52" s="2142"/>
      <c r="J52" s="2146"/>
      <c r="K52" s="2147"/>
      <c r="L52" s="2147"/>
      <c r="M52" s="2147"/>
      <c r="N52" s="2148"/>
      <c r="O52" s="2082"/>
      <c r="P52" s="2083"/>
      <c r="Q52" s="2083"/>
      <c r="R52" s="2084"/>
      <c r="S52" s="2155"/>
      <c r="T52" s="2156"/>
      <c r="U52" s="2156"/>
      <c r="V52" s="2156"/>
      <c r="W52" s="2156"/>
      <c r="X52" s="2156"/>
      <c r="Y52" s="2157"/>
      <c r="Z52" s="2082"/>
      <c r="AA52" s="2083"/>
      <c r="AB52" s="2083"/>
      <c r="AC52" s="2083"/>
      <c r="AD52" s="2083"/>
      <c r="AE52" s="2083"/>
      <c r="AF52" s="2084"/>
      <c r="AG52" s="2126" t="s">
        <v>543</v>
      </c>
      <c r="AH52" s="2127"/>
      <c r="AI52" s="2127"/>
      <c r="AJ52" s="2127"/>
      <c r="AK52" s="2127"/>
      <c r="AL52" s="2127"/>
      <c r="AM52" s="2127"/>
      <c r="AN52" s="2127"/>
      <c r="AO52" s="2127"/>
      <c r="AP52" s="2128"/>
      <c r="AQ52" s="2129" t="s">
        <v>905</v>
      </c>
      <c r="AR52" s="2124"/>
      <c r="AS52" s="2124"/>
      <c r="AT52" s="2124"/>
      <c r="AU52" s="2124"/>
      <c r="AV52" s="2124"/>
      <c r="AW52" s="2124"/>
      <c r="AX52" s="2124"/>
      <c r="AY52" s="2124"/>
      <c r="AZ52" s="2124"/>
      <c r="BA52" s="2124"/>
      <c r="BB52" s="2124"/>
      <c r="BC52" s="2124"/>
      <c r="BD52" s="2124"/>
      <c r="BE52" s="2124"/>
      <c r="BF52" s="2124"/>
      <c r="BG52" s="2124"/>
      <c r="BH52" s="2124"/>
      <c r="BI52" s="2125"/>
      <c r="BJ52" s="2132" t="str">
        <f t="shared" si="1"/>
        <v/>
      </c>
      <c r="BK52" s="2133"/>
      <c r="BL52" s="2133"/>
      <c r="BM52" s="2134"/>
      <c r="BN52" s="358"/>
    </row>
    <row r="53" spans="1:66" ht="22.65" customHeight="1">
      <c r="A53" s="2059"/>
      <c r="B53" s="2140"/>
      <c r="C53" s="2141"/>
      <c r="D53" s="2141"/>
      <c r="E53" s="2141"/>
      <c r="F53" s="2141"/>
      <c r="G53" s="2141"/>
      <c r="H53" s="2141"/>
      <c r="I53" s="2142"/>
      <c r="J53" s="2146"/>
      <c r="K53" s="2147"/>
      <c r="L53" s="2147"/>
      <c r="M53" s="2147"/>
      <c r="N53" s="2148"/>
      <c r="O53" s="2082"/>
      <c r="P53" s="2083"/>
      <c r="Q53" s="2083"/>
      <c r="R53" s="2084"/>
      <c r="S53" s="2155"/>
      <c r="T53" s="2156"/>
      <c r="U53" s="2156"/>
      <c r="V53" s="2156"/>
      <c r="W53" s="2156"/>
      <c r="X53" s="2156"/>
      <c r="Y53" s="2157"/>
      <c r="Z53" s="2082"/>
      <c r="AA53" s="2083"/>
      <c r="AB53" s="2083"/>
      <c r="AC53" s="2083"/>
      <c r="AD53" s="2083"/>
      <c r="AE53" s="2083"/>
      <c r="AF53" s="2084"/>
      <c r="AG53" s="2126" t="s">
        <v>826</v>
      </c>
      <c r="AH53" s="2127"/>
      <c r="AI53" s="2127"/>
      <c r="AJ53" s="2127"/>
      <c r="AK53" s="2127"/>
      <c r="AL53" s="2127"/>
      <c r="AM53" s="2127"/>
      <c r="AN53" s="2127"/>
      <c r="AO53" s="2127"/>
      <c r="AP53" s="2128"/>
      <c r="AQ53" s="2123" t="s">
        <v>905</v>
      </c>
      <c r="AR53" s="2124"/>
      <c r="AS53" s="2124"/>
      <c r="AT53" s="2124"/>
      <c r="AU53" s="2124"/>
      <c r="AV53" s="2124"/>
      <c r="AW53" s="2124"/>
      <c r="AX53" s="2124"/>
      <c r="AY53" s="2124"/>
      <c r="AZ53" s="2124"/>
      <c r="BA53" s="2124"/>
      <c r="BB53" s="2124"/>
      <c r="BC53" s="2124"/>
      <c r="BD53" s="2124"/>
      <c r="BE53" s="2124"/>
      <c r="BF53" s="2124"/>
      <c r="BG53" s="2124"/>
      <c r="BH53" s="2124"/>
      <c r="BI53" s="2125"/>
      <c r="BJ53" s="2132" t="str">
        <f t="shared" si="1"/>
        <v/>
      </c>
      <c r="BK53" s="2133"/>
      <c r="BL53" s="2133"/>
      <c r="BM53" s="2134"/>
      <c r="BN53" s="358"/>
    </row>
    <row r="54" spans="1:66" ht="22.65" customHeight="1">
      <c r="A54" s="2059"/>
      <c r="B54" s="2140"/>
      <c r="C54" s="2141"/>
      <c r="D54" s="2141"/>
      <c r="E54" s="2141"/>
      <c r="F54" s="2141"/>
      <c r="G54" s="2141"/>
      <c r="H54" s="2141"/>
      <c r="I54" s="2142"/>
      <c r="J54" s="2146"/>
      <c r="K54" s="2147"/>
      <c r="L54" s="2147"/>
      <c r="M54" s="2147"/>
      <c r="N54" s="2148"/>
      <c r="O54" s="2082"/>
      <c r="P54" s="2083"/>
      <c r="Q54" s="2083"/>
      <c r="R54" s="2084"/>
      <c r="S54" s="2155"/>
      <c r="T54" s="2156"/>
      <c r="U54" s="2156"/>
      <c r="V54" s="2156"/>
      <c r="W54" s="2156"/>
      <c r="X54" s="2156"/>
      <c r="Y54" s="2157"/>
      <c r="Z54" s="2082"/>
      <c r="AA54" s="2083"/>
      <c r="AB54" s="2083"/>
      <c r="AC54" s="2083"/>
      <c r="AD54" s="2083"/>
      <c r="AE54" s="2083"/>
      <c r="AF54" s="2084"/>
      <c r="AG54" s="2126" t="s">
        <v>179</v>
      </c>
      <c r="AH54" s="2127"/>
      <c r="AI54" s="2127"/>
      <c r="AJ54" s="2127"/>
      <c r="AK54" s="2127"/>
      <c r="AL54" s="2127"/>
      <c r="AM54" s="2127"/>
      <c r="AN54" s="2127"/>
      <c r="AO54" s="2127"/>
      <c r="AP54" s="2128"/>
      <c r="AQ54" s="2123" t="s">
        <v>905</v>
      </c>
      <c r="AR54" s="2124"/>
      <c r="AS54" s="2124"/>
      <c r="AT54" s="2124"/>
      <c r="AU54" s="2124"/>
      <c r="AV54" s="2124"/>
      <c r="AW54" s="2124"/>
      <c r="AX54" s="2124"/>
      <c r="AY54" s="2124"/>
      <c r="AZ54" s="2124"/>
      <c r="BA54" s="2124"/>
      <c r="BB54" s="2124"/>
      <c r="BC54" s="2124"/>
      <c r="BD54" s="2124"/>
      <c r="BE54" s="2124"/>
      <c r="BF54" s="2124"/>
      <c r="BG54" s="2124"/>
      <c r="BH54" s="2124"/>
      <c r="BI54" s="2125"/>
      <c r="BJ54" s="2132" t="str">
        <f t="shared" si="1"/>
        <v/>
      </c>
      <c r="BK54" s="2133"/>
      <c r="BL54" s="2133"/>
      <c r="BM54" s="2134"/>
    </row>
    <row r="55" spans="1:66" ht="22.65" customHeight="1">
      <c r="A55" s="2059"/>
      <c r="B55" s="2140"/>
      <c r="C55" s="2141"/>
      <c r="D55" s="2141"/>
      <c r="E55" s="2141"/>
      <c r="F55" s="2141"/>
      <c r="G55" s="2141"/>
      <c r="H55" s="2141"/>
      <c r="I55" s="2142"/>
      <c r="J55" s="2146"/>
      <c r="K55" s="2147"/>
      <c r="L55" s="2147"/>
      <c r="M55" s="2147"/>
      <c r="N55" s="2148"/>
      <c r="O55" s="2082"/>
      <c r="P55" s="2083"/>
      <c r="Q55" s="2083"/>
      <c r="R55" s="2084"/>
      <c r="S55" s="2155"/>
      <c r="T55" s="2156"/>
      <c r="U55" s="2156"/>
      <c r="V55" s="2156"/>
      <c r="W55" s="2156"/>
      <c r="X55" s="2156"/>
      <c r="Y55" s="2157"/>
      <c r="Z55" s="2082"/>
      <c r="AA55" s="2083"/>
      <c r="AB55" s="2083"/>
      <c r="AC55" s="2083"/>
      <c r="AD55" s="2083"/>
      <c r="AE55" s="2083"/>
      <c r="AF55" s="2084"/>
      <c r="AG55" s="2126" t="s">
        <v>113</v>
      </c>
      <c r="AH55" s="2127"/>
      <c r="AI55" s="2127"/>
      <c r="AJ55" s="2127"/>
      <c r="AK55" s="2127"/>
      <c r="AL55" s="2127"/>
      <c r="AM55" s="2127"/>
      <c r="AN55" s="2127"/>
      <c r="AO55" s="2127"/>
      <c r="AP55" s="2128"/>
      <c r="AQ55" s="2123" t="s">
        <v>905</v>
      </c>
      <c r="AR55" s="2124"/>
      <c r="AS55" s="2124"/>
      <c r="AT55" s="2124"/>
      <c r="AU55" s="2124"/>
      <c r="AV55" s="2124"/>
      <c r="AW55" s="2124"/>
      <c r="AX55" s="2124"/>
      <c r="AY55" s="2124"/>
      <c r="AZ55" s="2124"/>
      <c r="BA55" s="2124"/>
      <c r="BB55" s="2124"/>
      <c r="BC55" s="2124"/>
      <c r="BD55" s="2124"/>
      <c r="BE55" s="2124"/>
      <c r="BF55" s="2124"/>
      <c r="BG55" s="2124"/>
      <c r="BH55" s="2124"/>
      <c r="BI55" s="2125"/>
      <c r="BJ55" s="2132" t="str">
        <f t="shared" si="1"/>
        <v/>
      </c>
      <c r="BK55" s="2133"/>
      <c r="BL55" s="2133"/>
      <c r="BM55" s="2134"/>
    </row>
    <row r="56" spans="1:66" ht="22.65" customHeight="1">
      <c r="A56" s="2059"/>
      <c r="B56" s="2140"/>
      <c r="C56" s="2141"/>
      <c r="D56" s="2141"/>
      <c r="E56" s="2141"/>
      <c r="F56" s="2141"/>
      <c r="G56" s="2141"/>
      <c r="H56" s="2141"/>
      <c r="I56" s="2142"/>
      <c r="J56" s="2146"/>
      <c r="K56" s="2147"/>
      <c r="L56" s="2147"/>
      <c r="M56" s="2147"/>
      <c r="N56" s="2148"/>
      <c r="O56" s="2082"/>
      <c r="P56" s="2083"/>
      <c r="Q56" s="2083"/>
      <c r="R56" s="2084"/>
      <c r="S56" s="2155"/>
      <c r="T56" s="2156"/>
      <c r="U56" s="2156"/>
      <c r="V56" s="2156"/>
      <c r="W56" s="2156"/>
      <c r="X56" s="2156"/>
      <c r="Y56" s="2157"/>
      <c r="Z56" s="2082"/>
      <c r="AA56" s="2083"/>
      <c r="AB56" s="2083"/>
      <c r="AC56" s="2083"/>
      <c r="AD56" s="2083"/>
      <c r="AE56" s="2083"/>
      <c r="AF56" s="2084"/>
      <c r="AG56" s="2126" t="s">
        <v>615</v>
      </c>
      <c r="AH56" s="2127"/>
      <c r="AI56" s="2127"/>
      <c r="AJ56" s="2127"/>
      <c r="AK56" s="2127"/>
      <c r="AL56" s="2127"/>
      <c r="AM56" s="2127"/>
      <c r="AN56" s="2127"/>
      <c r="AO56" s="2127"/>
      <c r="AP56" s="2128"/>
      <c r="AQ56" s="2123" t="s">
        <v>905</v>
      </c>
      <c r="AR56" s="2124"/>
      <c r="AS56" s="2124"/>
      <c r="AT56" s="2124"/>
      <c r="AU56" s="2124"/>
      <c r="AV56" s="2124"/>
      <c r="AW56" s="2124"/>
      <c r="AX56" s="2124"/>
      <c r="AY56" s="2124"/>
      <c r="AZ56" s="2124"/>
      <c r="BA56" s="2124"/>
      <c r="BB56" s="2124"/>
      <c r="BC56" s="2124"/>
      <c r="BD56" s="2124"/>
      <c r="BE56" s="2124"/>
      <c r="BF56" s="2124"/>
      <c r="BG56" s="2124"/>
      <c r="BH56" s="2124"/>
      <c r="BI56" s="2125"/>
      <c r="BJ56" s="2132" t="str">
        <f t="shared" si="1"/>
        <v/>
      </c>
      <c r="BK56" s="2133"/>
      <c r="BL56" s="2133"/>
      <c r="BM56" s="2134"/>
      <c r="BN56" s="358"/>
    </row>
    <row r="57" spans="1:66" ht="22.65" customHeight="1">
      <c r="A57" s="2059"/>
      <c r="B57" s="2140"/>
      <c r="C57" s="2141"/>
      <c r="D57" s="2141"/>
      <c r="E57" s="2141"/>
      <c r="F57" s="2141"/>
      <c r="G57" s="2141"/>
      <c r="H57" s="2141"/>
      <c r="I57" s="2142"/>
      <c r="J57" s="2146"/>
      <c r="K57" s="2147"/>
      <c r="L57" s="2147"/>
      <c r="M57" s="2147"/>
      <c r="N57" s="2148"/>
      <c r="O57" s="2082"/>
      <c r="P57" s="2083"/>
      <c r="Q57" s="2083"/>
      <c r="R57" s="2084"/>
      <c r="S57" s="2155"/>
      <c r="T57" s="2156"/>
      <c r="U57" s="2156"/>
      <c r="V57" s="2156"/>
      <c r="W57" s="2156"/>
      <c r="X57" s="2156"/>
      <c r="Y57" s="2157"/>
      <c r="Z57" s="2082"/>
      <c r="AA57" s="2083"/>
      <c r="AB57" s="2083"/>
      <c r="AC57" s="2083"/>
      <c r="AD57" s="2083"/>
      <c r="AE57" s="2083"/>
      <c r="AF57" s="2084"/>
      <c r="AG57" s="2126" t="s">
        <v>1041</v>
      </c>
      <c r="AH57" s="2127"/>
      <c r="AI57" s="2127"/>
      <c r="AJ57" s="2127"/>
      <c r="AK57" s="2127"/>
      <c r="AL57" s="2127"/>
      <c r="AM57" s="2127"/>
      <c r="AN57" s="2127"/>
      <c r="AO57" s="2127"/>
      <c r="AP57" s="2128"/>
      <c r="AQ57" s="2123" t="s">
        <v>905</v>
      </c>
      <c r="AR57" s="2124"/>
      <c r="AS57" s="2124"/>
      <c r="AT57" s="2124"/>
      <c r="AU57" s="2124"/>
      <c r="AV57" s="2124"/>
      <c r="AW57" s="2124"/>
      <c r="AX57" s="2124"/>
      <c r="AY57" s="2124"/>
      <c r="AZ57" s="2124"/>
      <c r="BA57" s="2124"/>
      <c r="BB57" s="2124"/>
      <c r="BC57" s="2124"/>
      <c r="BD57" s="2124"/>
      <c r="BE57" s="2124"/>
      <c r="BF57" s="2124"/>
      <c r="BG57" s="2124"/>
      <c r="BH57" s="2124"/>
      <c r="BI57" s="2125"/>
      <c r="BJ57" s="2132" t="str">
        <f t="shared" si="1"/>
        <v/>
      </c>
      <c r="BK57" s="2133"/>
      <c r="BL57" s="2133"/>
      <c r="BM57" s="2134"/>
    </row>
    <row r="58" spans="1:66" ht="22.65" customHeight="1">
      <c r="A58" s="2059"/>
      <c r="B58" s="2140"/>
      <c r="C58" s="2141"/>
      <c r="D58" s="2141"/>
      <c r="E58" s="2141"/>
      <c r="F58" s="2141"/>
      <c r="G58" s="2141"/>
      <c r="H58" s="2141"/>
      <c r="I58" s="2142"/>
      <c r="J58" s="2146"/>
      <c r="K58" s="2147"/>
      <c r="L58" s="2147"/>
      <c r="M58" s="2147"/>
      <c r="N58" s="2148"/>
      <c r="O58" s="2082"/>
      <c r="P58" s="2083"/>
      <c r="Q58" s="2083"/>
      <c r="R58" s="2084"/>
      <c r="S58" s="2155"/>
      <c r="T58" s="2156"/>
      <c r="U58" s="2156"/>
      <c r="V58" s="2156"/>
      <c r="W58" s="2156"/>
      <c r="X58" s="2156"/>
      <c r="Y58" s="2157"/>
      <c r="Z58" s="2082"/>
      <c r="AA58" s="2083"/>
      <c r="AB58" s="2083"/>
      <c r="AC58" s="2083"/>
      <c r="AD58" s="2083"/>
      <c r="AE58" s="2083"/>
      <c r="AF58" s="2084"/>
      <c r="AG58" s="2126" t="s">
        <v>110</v>
      </c>
      <c r="AH58" s="2127"/>
      <c r="AI58" s="2127"/>
      <c r="AJ58" s="2127"/>
      <c r="AK58" s="2127"/>
      <c r="AL58" s="2127"/>
      <c r="AM58" s="2127"/>
      <c r="AN58" s="2127"/>
      <c r="AO58" s="2127"/>
      <c r="AP58" s="2128"/>
      <c r="AQ58" s="2123" t="s">
        <v>905</v>
      </c>
      <c r="AR58" s="2124"/>
      <c r="AS58" s="2124"/>
      <c r="AT58" s="2124"/>
      <c r="AU58" s="2124"/>
      <c r="AV58" s="2124"/>
      <c r="AW58" s="2124"/>
      <c r="AX58" s="2124"/>
      <c r="AY58" s="2124"/>
      <c r="AZ58" s="2124"/>
      <c r="BA58" s="2124"/>
      <c r="BB58" s="2124"/>
      <c r="BC58" s="2124"/>
      <c r="BD58" s="2124"/>
      <c r="BE58" s="2124"/>
      <c r="BF58" s="2124"/>
      <c r="BG58" s="2124"/>
      <c r="BH58" s="2124"/>
      <c r="BI58" s="2125"/>
      <c r="BJ58" s="2132" t="str">
        <f t="shared" si="1"/>
        <v/>
      </c>
      <c r="BK58" s="2133"/>
      <c r="BL58" s="2133"/>
      <c r="BM58" s="2134"/>
    </row>
    <row r="59" spans="1:66" ht="22.65" customHeight="1">
      <c r="A59" s="2059"/>
      <c r="B59" s="2140"/>
      <c r="C59" s="2141"/>
      <c r="D59" s="2141"/>
      <c r="E59" s="2141"/>
      <c r="F59" s="2141"/>
      <c r="G59" s="2141"/>
      <c r="H59" s="2141"/>
      <c r="I59" s="2142"/>
      <c r="J59" s="2146"/>
      <c r="K59" s="2147"/>
      <c r="L59" s="2147"/>
      <c r="M59" s="2147"/>
      <c r="N59" s="2148"/>
      <c r="O59" s="2082"/>
      <c r="P59" s="2083"/>
      <c r="Q59" s="2083"/>
      <c r="R59" s="2084"/>
      <c r="S59" s="2155"/>
      <c r="T59" s="2156"/>
      <c r="U59" s="2156"/>
      <c r="V59" s="2156"/>
      <c r="W59" s="2156"/>
      <c r="X59" s="2156"/>
      <c r="Y59" s="2157"/>
      <c r="Z59" s="2082"/>
      <c r="AA59" s="2083"/>
      <c r="AB59" s="2083"/>
      <c r="AC59" s="2083"/>
      <c r="AD59" s="2083"/>
      <c r="AE59" s="2083"/>
      <c r="AF59" s="2084"/>
      <c r="AG59" s="2126" t="s">
        <v>1042</v>
      </c>
      <c r="AH59" s="2127"/>
      <c r="AI59" s="2127"/>
      <c r="AJ59" s="2127"/>
      <c r="AK59" s="2127"/>
      <c r="AL59" s="2127"/>
      <c r="AM59" s="2127"/>
      <c r="AN59" s="2127"/>
      <c r="AO59" s="2127"/>
      <c r="AP59" s="2128"/>
      <c r="AQ59" s="2123" t="s">
        <v>905</v>
      </c>
      <c r="AR59" s="2124"/>
      <c r="AS59" s="2124"/>
      <c r="AT59" s="2124"/>
      <c r="AU59" s="2124"/>
      <c r="AV59" s="2124"/>
      <c r="AW59" s="2124"/>
      <c r="AX59" s="2124"/>
      <c r="AY59" s="2124"/>
      <c r="AZ59" s="2124"/>
      <c r="BA59" s="2124"/>
      <c r="BB59" s="2124"/>
      <c r="BC59" s="2124"/>
      <c r="BD59" s="2124"/>
      <c r="BE59" s="2124"/>
      <c r="BF59" s="2124"/>
      <c r="BG59" s="2124"/>
      <c r="BH59" s="2124"/>
      <c r="BI59" s="2125"/>
      <c r="BJ59" s="2132" t="str">
        <f t="shared" si="1"/>
        <v/>
      </c>
      <c r="BK59" s="2133"/>
      <c r="BL59" s="2133"/>
      <c r="BM59" s="2134"/>
      <c r="BN59" s="358"/>
    </row>
    <row r="60" spans="1:66" ht="22.65" customHeight="1">
      <c r="A60" s="2059"/>
      <c r="B60" s="2140"/>
      <c r="C60" s="2141"/>
      <c r="D60" s="2141"/>
      <c r="E60" s="2141"/>
      <c r="F60" s="2141"/>
      <c r="G60" s="2141"/>
      <c r="H60" s="2141"/>
      <c r="I60" s="2142"/>
      <c r="J60" s="2146"/>
      <c r="K60" s="2147"/>
      <c r="L60" s="2147"/>
      <c r="M60" s="2147"/>
      <c r="N60" s="2148"/>
      <c r="O60" s="2082"/>
      <c r="P60" s="2083"/>
      <c r="Q60" s="2083"/>
      <c r="R60" s="2084"/>
      <c r="S60" s="2155"/>
      <c r="T60" s="2156"/>
      <c r="U60" s="2156"/>
      <c r="V60" s="2156"/>
      <c r="W60" s="2156"/>
      <c r="X60" s="2156"/>
      <c r="Y60" s="2157"/>
      <c r="Z60" s="2082"/>
      <c r="AA60" s="2083"/>
      <c r="AB60" s="2083"/>
      <c r="AC60" s="2083"/>
      <c r="AD60" s="2083"/>
      <c r="AE60" s="2083"/>
      <c r="AF60" s="2084"/>
      <c r="AG60" s="2126" t="s">
        <v>1044</v>
      </c>
      <c r="AH60" s="2127"/>
      <c r="AI60" s="2127"/>
      <c r="AJ60" s="2127"/>
      <c r="AK60" s="2127"/>
      <c r="AL60" s="2127"/>
      <c r="AM60" s="2127"/>
      <c r="AN60" s="2127"/>
      <c r="AO60" s="2127"/>
      <c r="AP60" s="2128"/>
      <c r="AQ60" s="2123" t="s">
        <v>905</v>
      </c>
      <c r="AR60" s="2124"/>
      <c r="AS60" s="2124"/>
      <c r="AT60" s="2124"/>
      <c r="AU60" s="2124"/>
      <c r="AV60" s="2124"/>
      <c r="AW60" s="2124"/>
      <c r="AX60" s="2124"/>
      <c r="AY60" s="2124"/>
      <c r="AZ60" s="2124"/>
      <c r="BA60" s="2124"/>
      <c r="BB60" s="2124"/>
      <c r="BC60" s="2124"/>
      <c r="BD60" s="2124"/>
      <c r="BE60" s="2124"/>
      <c r="BF60" s="2124"/>
      <c r="BG60" s="2124"/>
      <c r="BH60" s="2124"/>
      <c r="BI60" s="2125"/>
      <c r="BJ60" s="2132" t="str">
        <f t="shared" si="1"/>
        <v/>
      </c>
      <c r="BK60" s="2133"/>
      <c r="BL60" s="2133"/>
      <c r="BM60" s="2134"/>
      <c r="BN60" s="358"/>
    </row>
    <row r="61" spans="1:66" ht="22.65" customHeight="1">
      <c r="A61" s="2059"/>
      <c r="B61" s="2140"/>
      <c r="C61" s="2141"/>
      <c r="D61" s="2141"/>
      <c r="E61" s="2141"/>
      <c r="F61" s="2141"/>
      <c r="G61" s="2141"/>
      <c r="H61" s="2141"/>
      <c r="I61" s="2142"/>
      <c r="J61" s="2146"/>
      <c r="K61" s="2147"/>
      <c r="L61" s="2147"/>
      <c r="M61" s="2147"/>
      <c r="N61" s="2148"/>
      <c r="O61" s="2082"/>
      <c r="P61" s="2083"/>
      <c r="Q61" s="2083"/>
      <c r="R61" s="2084"/>
      <c r="S61" s="2155"/>
      <c r="T61" s="2156"/>
      <c r="U61" s="2156"/>
      <c r="V61" s="2156"/>
      <c r="W61" s="2156"/>
      <c r="X61" s="2156"/>
      <c r="Y61" s="2157"/>
      <c r="Z61" s="2082"/>
      <c r="AA61" s="2083"/>
      <c r="AB61" s="2083"/>
      <c r="AC61" s="2083"/>
      <c r="AD61" s="2083"/>
      <c r="AE61" s="2083"/>
      <c r="AF61" s="2084"/>
      <c r="AG61" s="2126" t="s">
        <v>1051</v>
      </c>
      <c r="AH61" s="2127"/>
      <c r="AI61" s="2127"/>
      <c r="AJ61" s="2127"/>
      <c r="AK61" s="2127"/>
      <c r="AL61" s="2127"/>
      <c r="AM61" s="2127"/>
      <c r="AN61" s="2127"/>
      <c r="AO61" s="2127"/>
      <c r="AP61" s="2128"/>
      <c r="AQ61" s="2123" t="s">
        <v>905</v>
      </c>
      <c r="AR61" s="2124"/>
      <c r="AS61" s="2124"/>
      <c r="AT61" s="2124"/>
      <c r="AU61" s="2124"/>
      <c r="AV61" s="2124"/>
      <c r="AW61" s="2124"/>
      <c r="AX61" s="2124"/>
      <c r="AY61" s="2124"/>
      <c r="AZ61" s="2124"/>
      <c r="BA61" s="2124"/>
      <c r="BB61" s="2124"/>
      <c r="BC61" s="2124"/>
      <c r="BD61" s="2124"/>
      <c r="BE61" s="2124"/>
      <c r="BF61" s="2124"/>
      <c r="BG61" s="2124"/>
      <c r="BH61" s="2124"/>
      <c r="BI61" s="2125"/>
      <c r="BJ61" s="2132" t="str">
        <f t="shared" si="1"/>
        <v/>
      </c>
      <c r="BK61" s="2133"/>
      <c r="BL61" s="2133"/>
      <c r="BM61" s="2134"/>
      <c r="BN61" s="358"/>
    </row>
    <row r="62" spans="1:66" ht="22.65" customHeight="1">
      <c r="A62" s="2059"/>
      <c r="B62" s="2140"/>
      <c r="C62" s="2141"/>
      <c r="D62" s="2141"/>
      <c r="E62" s="2141"/>
      <c r="F62" s="2141"/>
      <c r="G62" s="2141"/>
      <c r="H62" s="2141"/>
      <c r="I62" s="2142"/>
      <c r="J62" s="2146"/>
      <c r="K62" s="2147"/>
      <c r="L62" s="2147"/>
      <c r="M62" s="2147"/>
      <c r="N62" s="2148"/>
      <c r="O62" s="2082"/>
      <c r="P62" s="2083"/>
      <c r="Q62" s="2083"/>
      <c r="R62" s="2084"/>
      <c r="S62" s="2155"/>
      <c r="T62" s="2156"/>
      <c r="U62" s="2156"/>
      <c r="V62" s="2156"/>
      <c r="W62" s="2156"/>
      <c r="X62" s="2156"/>
      <c r="Y62" s="2157"/>
      <c r="Z62" s="2082"/>
      <c r="AA62" s="2083"/>
      <c r="AB62" s="2083"/>
      <c r="AC62" s="2083"/>
      <c r="AD62" s="2083"/>
      <c r="AE62" s="2083"/>
      <c r="AF62" s="2084"/>
      <c r="AG62" s="2126" t="s">
        <v>1045</v>
      </c>
      <c r="AH62" s="2127"/>
      <c r="AI62" s="2127"/>
      <c r="AJ62" s="2127"/>
      <c r="AK62" s="2127"/>
      <c r="AL62" s="2127"/>
      <c r="AM62" s="2127"/>
      <c r="AN62" s="2127"/>
      <c r="AO62" s="2127"/>
      <c r="AP62" s="2128"/>
      <c r="AQ62" s="2123" t="s">
        <v>905</v>
      </c>
      <c r="AR62" s="2124"/>
      <c r="AS62" s="2124"/>
      <c r="AT62" s="2124"/>
      <c r="AU62" s="2124"/>
      <c r="AV62" s="2124"/>
      <c r="AW62" s="2124"/>
      <c r="AX62" s="2124"/>
      <c r="AY62" s="2124"/>
      <c r="AZ62" s="2124"/>
      <c r="BA62" s="2124"/>
      <c r="BB62" s="2124"/>
      <c r="BC62" s="2124"/>
      <c r="BD62" s="2124"/>
      <c r="BE62" s="2124"/>
      <c r="BF62" s="2124"/>
      <c r="BG62" s="2124"/>
      <c r="BH62" s="2124"/>
      <c r="BI62" s="2125"/>
      <c r="BJ62" s="2132" t="str">
        <f t="shared" si="1"/>
        <v/>
      </c>
      <c r="BK62" s="2133"/>
      <c r="BL62" s="2133"/>
      <c r="BM62" s="2134"/>
      <c r="BN62" s="358"/>
    </row>
    <row r="63" spans="1:66" ht="22.65" customHeight="1">
      <c r="A63" s="2059"/>
      <c r="B63" s="2140"/>
      <c r="C63" s="2141"/>
      <c r="D63" s="2141"/>
      <c r="E63" s="2141"/>
      <c r="F63" s="2141"/>
      <c r="G63" s="2141"/>
      <c r="H63" s="2141"/>
      <c r="I63" s="2142"/>
      <c r="J63" s="2146"/>
      <c r="K63" s="2147"/>
      <c r="L63" s="2147"/>
      <c r="M63" s="2147"/>
      <c r="N63" s="2148"/>
      <c r="O63" s="2082"/>
      <c r="P63" s="2083"/>
      <c r="Q63" s="2083"/>
      <c r="R63" s="2084"/>
      <c r="S63" s="2155"/>
      <c r="T63" s="2156"/>
      <c r="U63" s="2156"/>
      <c r="V63" s="2156"/>
      <c r="W63" s="2156"/>
      <c r="X63" s="2156"/>
      <c r="Y63" s="2157"/>
      <c r="Z63" s="2082"/>
      <c r="AA63" s="2083"/>
      <c r="AB63" s="2083"/>
      <c r="AC63" s="2083"/>
      <c r="AD63" s="2083"/>
      <c r="AE63" s="2083"/>
      <c r="AF63" s="2084"/>
      <c r="AG63" s="2126" t="s">
        <v>1046</v>
      </c>
      <c r="AH63" s="2127"/>
      <c r="AI63" s="2127"/>
      <c r="AJ63" s="2127"/>
      <c r="AK63" s="2127"/>
      <c r="AL63" s="2127"/>
      <c r="AM63" s="2127"/>
      <c r="AN63" s="2127"/>
      <c r="AO63" s="2127"/>
      <c r="AP63" s="2128"/>
      <c r="AQ63" s="2123" t="s">
        <v>905</v>
      </c>
      <c r="AR63" s="2124"/>
      <c r="AS63" s="2124"/>
      <c r="AT63" s="2124"/>
      <c r="AU63" s="2124"/>
      <c r="AV63" s="2124"/>
      <c r="AW63" s="2124"/>
      <c r="AX63" s="2124"/>
      <c r="AY63" s="2124"/>
      <c r="AZ63" s="2124"/>
      <c r="BA63" s="2124"/>
      <c r="BB63" s="2124"/>
      <c r="BC63" s="2124"/>
      <c r="BD63" s="2124"/>
      <c r="BE63" s="2124"/>
      <c r="BF63" s="2124"/>
      <c r="BG63" s="2124"/>
      <c r="BH63" s="2124"/>
      <c r="BI63" s="2125"/>
      <c r="BJ63" s="2132" t="str">
        <f t="shared" si="1"/>
        <v/>
      </c>
      <c r="BK63" s="2133"/>
      <c r="BL63" s="2133"/>
      <c r="BM63" s="2134"/>
    </row>
    <row r="64" spans="1:66" ht="22.65" customHeight="1">
      <c r="A64" s="2059"/>
      <c r="B64" s="2140"/>
      <c r="C64" s="2141"/>
      <c r="D64" s="2141"/>
      <c r="E64" s="2141"/>
      <c r="F64" s="2141"/>
      <c r="G64" s="2141"/>
      <c r="H64" s="2141"/>
      <c r="I64" s="2142"/>
      <c r="J64" s="2146"/>
      <c r="K64" s="2147"/>
      <c r="L64" s="2147"/>
      <c r="M64" s="2147"/>
      <c r="N64" s="2148"/>
      <c r="O64" s="2082"/>
      <c r="P64" s="2083"/>
      <c r="Q64" s="2083"/>
      <c r="R64" s="2084"/>
      <c r="S64" s="2155"/>
      <c r="T64" s="2156"/>
      <c r="U64" s="2156"/>
      <c r="V64" s="2156"/>
      <c r="W64" s="2156"/>
      <c r="X64" s="2156"/>
      <c r="Y64" s="2157"/>
      <c r="Z64" s="2082"/>
      <c r="AA64" s="2083"/>
      <c r="AB64" s="2083"/>
      <c r="AC64" s="2083"/>
      <c r="AD64" s="2083"/>
      <c r="AE64" s="2083"/>
      <c r="AF64" s="2084"/>
      <c r="AG64" s="2126" t="s">
        <v>1047</v>
      </c>
      <c r="AH64" s="2127"/>
      <c r="AI64" s="2127"/>
      <c r="AJ64" s="2127"/>
      <c r="AK64" s="2127"/>
      <c r="AL64" s="2127"/>
      <c r="AM64" s="2127"/>
      <c r="AN64" s="2127"/>
      <c r="AO64" s="2127"/>
      <c r="AP64" s="2128"/>
      <c r="AQ64" s="2123" t="s">
        <v>905</v>
      </c>
      <c r="AR64" s="2124"/>
      <c r="AS64" s="2124"/>
      <c r="AT64" s="2124"/>
      <c r="AU64" s="2124"/>
      <c r="AV64" s="2124"/>
      <c r="AW64" s="2124"/>
      <c r="AX64" s="2124"/>
      <c r="AY64" s="2124"/>
      <c r="AZ64" s="2124"/>
      <c r="BA64" s="2124"/>
      <c r="BB64" s="2124"/>
      <c r="BC64" s="2124"/>
      <c r="BD64" s="2124"/>
      <c r="BE64" s="2124"/>
      <c r="BF64" s="2124"/>
      <c r="BG64" s="2124"/>
      <c r="BH64" s="2124"/>
      <c r="BI64" s="2125"/>
      <c r="BJ64" s="2132" t="str">
        <f t="shared" si="1"/>
        <v/>
      </c>
      <c r="BK64" s="2133"/>
      <c r="BL64" s="2133"/>
      <c r="BM64" s="2134"/>
    </row>
    <row r="65" spans="1:66" ht="22.65" customHeight="1">
      <c r="A65" s="2059"/>
      <c r="B65" s="2140"/>
      <c r="C65" s="2141"/>
      <c r="D65" s="2141"/>
      <c r="E65" s="2141"/>
      <c r="F65" s="2141"/>
      <c r="G65" s="2141"/>
      <c r="H65" s="2141"/>
      <c r="I65" s="2142"/>
      <c r="J65" s="2146"/>
      <c r="K65" s="2147"/>
      <c r="L65" s="2147"/>
      <c r="M65" s="2147"/>
      <c r="N65" s="2148"/>
      <c r="O65" s="2082"/>
      <c r="P65" s="2083"/>
      <c r="Q65" s="2083"/>
      <c r="R65" s="2084"/>
      <c r="S65" s="2155"/>
      <c r="T65" s="2156"/>
      <c r="U65" s="2156"/>
      <c r="V65" s="2156"/>
      <c r="W65" s="2156"/>
      <c r="X65" s="2156"/>
      <c r="Y65" s="2157"/>
      <c r="Z65" s="2082"/>
      <c r="AA65" s="2083"/>
      <c r="AB65" s="2083"/>
      <c r="AC65" s="2083"/>
      <c r="AD65" s="2083"/>
      <c r="AE65" s="2083"/>
      <c r="AF65" s="2084"/>
      <c r="AG65" s="2126" t="s">
        <v>1307</v>
      </c>
      <c r="AH65" s="2127"/>
      <c r="AI65" s="2127"/>
      <c r="AJ65" s="2127"/>
      <c r="AK65" s="2127"/>
      <c r="AL65" s="2127"/>
      <c r="AM65" s="2127"/>
      <c r="AN65" s="2127"/>
      <c r="AO65" s="2127"/>
      <c r="AP65" s="2128"/>
      <c r="AQ65" s="2123" t="s">
        <v>905</v>
      </c>
      <c r="AR65" s="2124"/>
      <c r="AS65" s="2124"/>
      <c r="AT65" s="2124"/>
      <c r="AU65" s="2124"/>
      <c r="AV65" s="2124"/>
      <c r="AW65" s="2124"/>
      <c r="AX65" s="2124"/>
      <c r="AY65" s="2124"/>
      <c r="AZ65" s="2124"/>
      <c r="BA65" s="2124"/>
      <c r="BB65" s="2124"/>
      <c r="BC65" s="2124"/>
      <c r="BD65" s="2124"/>
      <c r="BE65" s="2124"/>
      <c r="BF65" s="2124"/>
      <c r="BG65" s="2124"/>
      <c r="BH65" s="2124"/>
      <c r="BI65" s="2125"/>
      <c r="BJ65" s="2132" t="str">
        <f t="shared" si="1"/>
        <v/>
      </c>
      <c r="BK65" s="2133"/>
      <c r="BL65" s="2133"/>
      <c r="BM65" s="2134"/>
    </row>
    <row r="66" spans="1:66" ht="22.65" customHeight="1">
      <c r="A66" s="2059"/>
      <c r="B66" s="2140"/>
      <c r="C66" s="2141"/>
      <c r="D66" s="2141"/>
      <c r="E66" s="2141"/>
      <c r="F66" s="2141"/>
      <c r="G66" s="2141"/>
      <c r="H66" s="2141"/>
      <c r="I66" s="2142"/>
      <c r="J66" s="2146"/>
      <c r="K66" s="2147"/>
      <c r="L66" s="2147"/>
      <c r="M66" s="2147"/>
      <c r="N66" s="2148"/>
      <c r="O66" s="2082"/>
      <c r="P66" s="2083"/>
      <c r="Q66" s="2083"/>
      <c r="R66" s="2084"/>
      <c r="S66" s="2155"/>
      <c r="T66" s="2156"/>
      <c r="U66" s="2156"/>
      <c r="V66" s="2156"/>
      <c r="W66" s="2156"/>
      <c r="X66" s="2156"/>
      <c r="Y66" s="2157"/>
      <c r="Z66" s="2082"/>
      <c r="AA66" s="2083"/>
      <c r="AB66" s="2083"/>
      <c r="AC66" s="2083"/>
      <c r="AD66" s="2083"/>
      <c r="AE66" s="2083"/>
      <c r="AF66" s="2084"/>
      <c r="AG66" s="2126" t="s">
        <v>1309</v>
      </c>
      <c r="AH66" s="2127"/>
      <c r="AI66" s="2127"/>
      <c r="AJ66" s="2127"/>
      <c r="AK66" s="2127"/>
      <c r="AL66" s="2127"/>
      <c r="AM66" s="2127"/>
      <c r="AN66" s="2127"/>
      <c r="AO66" s="2127"/>
      <c r="AP66" s="2128"/>
      <c r="AQ66" s="2123" t="s">
        <v>905</v>
      </c>
      <c r="AR66" s="2124"/>
      <c r="AS66" s="2124"/>
      <c r="AT66" s="2124"/>
      <c r="AU66" s="2124"/>
      <c r="AV66" s="2124"/>
      <c r="AW66" s="2124"/>
      <c r="AX66" s="2124"/>
      <c r="AY66" s="2124"/>
      <c r="AZ66" s="2124"/>
      <c r="BA66" s="2124"/>
      <c r="BB66" s="2124"/>
      <c r="BC66" s="2124"/>
      <c r="BD66" s="2124"/>
      <c r="BE66" s="2124"/>
      <c r="BF66" s="2124"/>
      <c r="BG66" s="2124"/>
      <c r="BH66" s="2124"/>
      <c r="BI66" s="2125"/>
      <c r="BJ66" s="2132" t="str">
        <f t="shared" si="1"/>
        <v/>
      </c>
      <c r="BK66" s="2133"/>
      <c r="BL66" s="2133"/>
      <c r="BM66" s="2134"/>
    </row>
    <row r="67" spans="1:66" ht="21.75" customHeight="1">
      <c r="A67" s="2059"/>
      <c r="B67" s="2140"/>
      <c r="C67" s="2141"/>
      <c r="D67" s="2141"/>
      <c r="E67" s="2141"/>
      <c r="F67" s="2141"/>
      <c r="G67" s="2141"/>
      <c r="H67" s="2141"/>
      <c r="I67" s="2142"/>
      <c r="J67" s="2146"/>
      <c r="K67" s="2147"/>
      <c r="L67" s="2147"/>
      <c r="M67" s="2147"/>
      <c r="N67" s="2148"/>
      <c r="O67" s="2082"/>
      <c r="P67" s="2083"/>
      <c r="Q67" s="2083"/>
      <c r="R67" s="2084"/>
      <c r="S67" s="2155"/>
      <c r="T67" s="2156"/>
      <c r="U67" s="2156"/>
      <c r="V67" s="2156"/>
      <c r="W67" s="2156"/>
      <c r="X67" s="2156"/>
      <c r="Y67" s="2157"/>
      <c r="Z67" s="2082"/>
      <c r="AA67" s="2083"/>
      <c r="AB67" s="2083"/>
      <c r="AC67" s="2083"/>
      <c r="AD67" s="2083"/>
      <c r="AE67" s="2083"/>
      <c r="AF67" s="2084"/>
      <c r="AG67" s="2126" t="s">
        <v>539</v>
      </c>
      <c r="AH67" s="2127"/>
      <c r="AI67" s="2127"/>
      <c r="AJ67" s="2127"/>
      <c r="AK67" s="2127"/>
      <c r="AL67" s="2127"/>
      <c r="AM67" s="2127"/>
      <c r="AN67" s="2127"/>
      <c r="AO67" s="2127"/>
      <c r="AP67" s="2128"/>
      <c r="AQ67" s="2123" t="s">
        <v>905</v>
      </c>
      <c r="AR67" s="2124"/>
      <c r="AS67" s="2124"/>
      <c r="AT67" s="2124"/>
      <c r="AU67" s="2124"/>
      <c r="AV67" s="2124"/>
      <c r="AW67" s="2124"/>
      <c r="AX67" s="2124"/>
      <c r="AY67" s="2124"/>
      <c r="AZ67" s="2124"/>
      <c r="BA67" s="2124"/>
      <c r="BB67" s="2124"/>
      <c r="BC67" s="2124"/>
      <c r="BD67" s="2124"/>
      <c r="BE67" s="2124"/>
      <c r="BF67" s="2124"/>
      <c r="BG67" s="2124"/>
      <c r="BH67" s="2124"/>
      <c r="BI67" s="2125"/>
      <c r="BJ67" s="2132" t="str">
        <f t="shared" si="1"/>
        <v/>
      </c>
      <c r="BK67" s="2133"/>
      <c r="BL67" s="2133"/>
      <c r="BM67" s="2134"/>
    </row>
    <row r="68" spans="1:66" ht="21.75" customHeight="1">
      <c r="A68" s="2059"/>
      <c r="B68" s="2140"/>
      <c r="C68" s="2141"/>
      <c r="D68" s="2141"/>
      <c r="E68" s="2141"/>
      <c r="F68" s="2141"/>
      <c r="G68" s="2141"/>
      <c r="H68" s="2141"/>
      <c r="I68" s="2142"/>
      <c r="J68" s="2146"/>
      <c r="K68" s="2147"/>
      <c r="L68" s="2147"/>
      <c r="M68" s="2147"/>
      <c r="N68" s="2148"/>
      <c r="O68" s="2082"/>
      <c r="P68" s="2083"/>
      <c r="Q68" s="2083"/>
      <c r="R68" s="2084"/>
      <c r="S68" s="2155"/>
      <c r="T68" s="2156"/>
      <c r="U68" s="2156"/>
      <c r="V68" s="2156"/>
      <c r="W68" s="2156"/>
      <c r="X68" s="2156"/>
      <c r="Y68" s="2157"/>
      <c r="Z68" s="2082"/>
      <c r="AA68" s="2083"/>
      <c r="AB68" s="2083"/>
      <c r="AC68" s="2083"/>
      <c r="AD68" s="2083"/>
      <c r="AE68" s="2083"/>
      <c r="AF68" s="2084"/>
      <c r="AG68" s="2126" t="s">
        <v>1310</v>
      </c>
      <c r="AH68" s="2127"/>
      <c r="AI68" s="2127"/>
      <c r="AJ68" s="2127"/>
      <c r="AK68" s="2127"/>
      <c r="AL68" s="2127"/>
      <c r="AM68" s="2127"/>
      <c r="AN68" s="2127"/>
      <c r="AO68" s="2127"/>
      <c r="AP68" s="2128"/>
      <c r="AQ68" s="2123" t="s">
        <v>905</v>
      </c>
      <c r="AR68" s="2124"/>
      <c r="AS68" s="2124"/>
      <c r="AT68" s="2124"/>
      <c r="AU68" s="2124"/>
      <c r="AV68" s="2124"/>
      <c r="AW68" s="2124"/>
      <c r="AX68" s="2124"/>
      <c r="AY68" s="2124"/>
      <c r="AZ68" s="2124"/>
      <c r="BA68" s="2124"/>
      <c r="BB68" s="2124"/>
      <c r="BC68" s="2124"/>
      <c r="BD68" s="2124"/>
      <c r="BE68" s="2124"/>
      <c r="BF68" s="2124"/>
      <c r="BG68" s="2124"/>
      <c r="BH68" s="2124"/>
      <c r="BI68" s="2125"/>
      <c r="BJ68" s="2132" t="str">
        <f t="shared" si="1"/>
        <v/>
      </c>
      <c r="BK68" s="2133"/>
      <c r="BL68" s="2133"/>
      <c r="BM68" s="2134"/>
      <c r="BN68" s="358"/>
    </row>
    <row r="69" spans="1:66" ht="21.75" customHeight="1">
      <c r="A69" s="2059"/>
      <c r="B69" s="2140"/>
      <c r="C69" s="2141"/>
      <c r="D69" s="2141"/>
      <c r="E69" s="2141"/>
      <c r="F69" s="2141"/>
      <c r="G69" s="2141"/>
      <c r="H69" s="2141"/>
      <c r="I69" s="2142"/>
      <c r="J69" s="2146"/>
      <c r="K69" s="2147"/>
      <c r="L69" s="2147"/>
      <c r="M69" s="2147"/>
      <c r="N69" s="2148"/>
      <c r="O69" s="2082"/>
      <c r="P69" s="2083"/>
      <c r="Q69" s="2083"/>
      <c r="R69" s="2084"/>
      <c r="S69" s="2155"/>
      <c r="T69" s="2156"/>
      <c r="U69" s="2156"/>
      <c r="V69" s="2156"/>
      <c r="W69" s="2156"/>
      <c r="X69" s="2156"/>
      <c r="Y69" s="2157"/>
      <c r="Z69" s="2082"/>
      <c r="AA69" s="2083"/>
      <c r="AB69" s="2083"/>
      <c r="AC69" s="2083"/>
      <c r="AD69" s="2083"/>
      <c r="AE69" s="2083"/>
      <c r="AF69" s="2084"/>
      <c r="AG69" s="2126" t="s">
        <v>1311</v>
      </c>
      <c r="AH69" s="2127"/>
      <c r="AI69" s="2127"/>
      <c r="AJ69" s="2127"/>
      <c r="AK69" s="2127"/>
      <c r="AL69" s="2127"/>
      <c r="AM69" s="2127"/>
      <c r="AN69" s="2127"/>
      <c r="AO69" s="2127"/>
      <c r="AP69" s="2128"/>
      <c r="AQ69" s="2123" t="s">
        <v>905</v>
      </c>
      <c r="AR69" s="2124"/>
      <c r="AS69" s="2124"/>
      <c r="AT69" s="2124"/>
      <c r="AU69" s="2124"/>
      <c r="AV69" s="2124"/>
      <c r="AW69" s="2124"/>
      <c r="AX69" s="2124"/>
      <c r="AY69" s="2124"/>
      <c r="AZ69" s="2124"/>
      <c r="BA69" s="2124"/>
      <c r="BB69" s="2124"/>
      <c r="BC69" s="2124"/>
      <c r="BD69" s="2124"/>
      <c r="BE69" s="2124"/>
      <c r="BF69" s="2124"/>
      <c r="BG69" s="2124"/>
      <c r="BH69" s="2124"/>
      <c r="BI69" s="2125"/>
      <c r="BJ69" s="2132" t="str">
        <f t="shared" si="1"/>
        <v/>
      </c>
      <c r="BK69" s="2133"/>
      <c r="BL69" s="2133"/>
      <c r="BM69" s="2134"/>
      <c r="BN69" s="358"/>
    </row>
    <row r="70" spans="1:66" ht="21.75" customHeight="1">
      <c r="A70" s="2059"/>
      <c r="B70" s="2140"/>
      <c r="C70" s="2141"/>
      <c r="D70" s="2141"/>
      <c r="E70" s="2141"/>
      <c r="F70" s="2141"/>
      <c r="G70" s="2141"/>
      <c r="H70" s="2141"/>
      <c r="I70" s="2142"/>
      <c r="J70" s="2146"/>
      <c r="K70" s="2147"/>
      <c r="L70" s="2147"/>
      <c r="M70" s="2147"/>
      <c r="N70" s="2148"/>
      <c r="O70" s="2082"/>
      <c r="P70" s="2083"/>
      <c r="Q70" s="2083"/>
      <c r="R70" s="2084"/>
      <c r="S70" s="2155"/>
      <c r="T70" s="2156"/>
      <c r="U70" s="2156"/>
      <c r="V70" s="2156"/>
      <c r="W70" s="2156"/>
      <c r="X70" s="2156"/>
      <c r="Y70" s="2157"/>
      <c r="Z70" s="2082"/>
      <c r="AA70" s="2083"/>
      <c r="AB70" s="2083"/>
      <c r="AC70" s="2083"/>
      <c r="AD70" s="2083"/>
      <c r="AE70" s="2083"/>
      <c r="AF70" s="2084"/>
      <c r="AG70" s="2126" t="s">
        <v>1312</v>
      </c>
      <c r="AH70" s="2138"/>
      <c r="AI70" s="2138"/>
      <c r="AJ70" s="2138"/>
      <c r="AK70" s="2138"/>
      <c r="AL70" s="2138"/>
      <c r="AM70" s="2138"/>
      <c r="AN70" s="2138"/>
      <c r="AO70" s="2138"/>
      <c r="AP70" s="2139"/>
      <c r="AQ70" s="2123" t="s">
        <v>905</v>
      </c>
      <c r="AR70" s="2124"/>
      <c r="AS70" s="2124"/>
      <c r="AT70" s="2124"/>
      <c r="AU70" s="2124"/>
      <c r="AV70" s="2124"/>
      <c r="AW70" s="2124"/>
      <c r="AX70" s="2124"/>
      <c r="AY70" s="2124"/>
      <c r="AZ70" s="2124"/>
      <c r="BA70" s="2124"/>
      <c r="BB70" s="2124"/>
      <c r="BC70" s="2124"/>
      <c r="BD70" s="2124"/>
      <c r="BE70" s="2124"/>
      <c r="BF70" s="2124"/>
      <c r="BG70" s="2124"/>
      <c r="BH70" s="2124"/>
      <c r="BI70" s="2125"/>
      <c r="BJ70" s="2132" t="str">
        <f t="shared" si="1"/>
        <v/>
      </c>
      <c r="BK70" s="2133"/>
      <c r="BL70" s="2133"/>
      <c r="BM70" s="2134"/>
      <c r="BN70" s="358"/>
    </row>
    <row r="71" spans="1:66" ht="21.75" customHeight="1">
      <c r="A71" s="2059"/>
      <c r="B71" s="2143"/>
      <c r="C71" s="2144"/>
      <c r="D71" s="2144"/>
      <c r="E71" s="2144"/>
      <c r="F71" s="2144"/>
      <c r="G71" s="2144"/>
      <c r="H71" s="2144"/>
      <c r="I71" s="2145"/>
      <c r="J71" s="2149"/>
      <c r="K71" s="2150"/>
      <c r="L71" s="2150"/>
      <c r="M71" s="2150"/>
      <c r="N71" s="2151"/>
      <c r="O71" s="2152"/>
      <c r="P71" s="2153"/>
      <c r="Q71" s="2153"/>
      <c r="R71" s="2154"/>
      <c r="S71" s="2149"/>
      <c r="T71" s="2150"/>
      <c r="U71" s="2150"/>
      <c r="V71" s="2150"/>
      <c r="W71" s="2150"/>
      <c r="X71" s="2150"/>
      <c r="Y71" s="2151"/>
      <c r="Z71" s="2152"/>
      <c r="AA71" s="2153"/>
      <c r="AB71" s="2153"/>
      <c r="AC71" s="2153"/>
      <c r="AD71" s="2153"/>
      <c r="AE71" s="2153"/>
      <c r="AF71" s="2154"/>
      <c r="AG71" s="2126" t="s">
        <v>1313</v>
      </c>
      <c r="AH71" s="2127"/>
      <c r="AI71" s="2127"/>
      <c r="AJ71" s="2127"/>
      <c r="AK71" s="2127"/>
      <c r="AL71" s="2127"/>
      <c r="AM71" s="2127"/>
      <c r="AN71" s="2127"/>
      <c r="AO71" s="2127"/>
      <c r="AP71" s="2128"/>
      <c r="AQ71" s="2123" t="s">
        <v>905</v>
      </c>
      <c r="AR71" s="2124"/>
      <c r="AS71" s="2124"/>
      <c r="AT71" s="2124"/>
      <c r="AU71" s="2124"/>
      <c r="AV71" s="2124"/>
      <c r="AW71" s="2124"/>
      <c r="AX71" s="2124"/>
      <c r="AY71" s="2124"/>
      <c r="AZ71" s="2124"/>
      <c r="BA71" s="2124"/>
      <c r="BB71" s="2124"/>
      <c r="BC71" s="2124"/>
      <c r="BD71" s="2124"/>
      <c r="BE71" s="2124"/>
      <c r="BF71" s="2124"/>
      <c r="BG71" s="2124"/>
      <c r="BH71" s="2124"/>
      <c r="BI71" s="2125"/>
      <c r="BJ71" s="2132" t="str">
        <f t="shared" si="1"/>
        <v/>
      </c>
      <c r="BK71" s="2133"/>
      <c r="BL71" s="2133"/>
      <c r="BM71" s="2134"/>
      <c r="BN71" s="359"/>
    </row>
    <row r="72" spans="1:66" ht="22.65" customHeight="1">
      <c r="A72" s="2059"/>
      <c r="B72" s="2064" t="s">
        <v>112</v>
      </c>
      <c r="C72" s="2065"/>
      <c r="D72" s="2065"/>
      <c r="E72" s="2065"/>
      <c r="F72" s="2065"/>
      <c r="G72" s="2065"/>
      <c r="H72" s="2065"/>
      <c r="I72" s="2066"/>
      <c r="J72" s="2073"/>
      <c r="K72" s="2074"/>
      <c r="L72" s="2074"/>
      <c r="M72" s="2074"/>
      <c r="N72" s="2075"/>
      <c r="O72" s="2193"/>
      <c r="P72" s="2194"/>
      <c r="Q72" s="2194"/>
      <c r="R72" s="2195"/>
      <c r="S72" s="2184"/>
      <c r="T72" s="2185"/>
      <c r="U72" s="2185"/>
      <c r="V72" s="2185"/>
      <c r="W72" s="2185"/>
      <c r="X72" s="2185"/>
      <c r="Y72" s="2186"/>
      <c r="Z72" s="2175"/>
      <c r="AA72" s="2176"/>
      <c r="AB72" s="2176"/>
      <c r="AC72" s="2176"/>
      <c r="AD72" s="2176"/>
      <c r="AE72" s="2176"/>
      <c r="AF72" s="2177"/>
      <c r="AG72" s="2158" t="s">
        <v>541</v>
      </c>
      <c r="AH72" s="2127"/>
      <c r="AI72" s="2127"/>
      <c r="AJ72" s="2127"/>
      <c r="AK72" s="2127"/>
      <c r="AL72" s="2127"/>
      <c r="AM72" s="2127"/>
      <c r="AN72" s="2127"/>
      <c r="AO72" s="2127"/>
      <c r="AP72" s="2128"/>
      <c r="AQ72" s="2123" t="s">
        <v>905</v>
      </c>
      <c r="AR72" s="2124"/>
      <c r="AS72" s="2124"/>
      <c r="AT72" s="2124"/>
      <c r="AU72" s="2124"/>
      <c r="AV72" s="2124"/>
      <c r="AW72" s="2124"/>
      <c r="AX72" s="2124"/>
      <c r="AY72" s="2124"/>
      <c r="AZ72" s="2124"/>
      <c r="BA72" s="2124"/>
      <c r="BB72" s="2124"/>
      <c r="BC72" s="2124"/>
      <c r="BD72" s="2124"/>
      <c r="BE72" s="2124"/>
      <c r="BF72" s="2124"/>
      <c r="BG72" s="2124"/>
      <c r="BH72" s="2124"/>
      <c r="BI72" s="2125"/>
      <c r="BJ72" s="2132" t="str">
        <f t="shared" si="1"/>
        <v/>
      </c>
      <c r="BK72" s="2133"/>
      <c r="BL72" s="2133"/>
      <c r="BM72" s="2134"/>
    </row>
    <row r="73" spans="1:66" ht="22.65" customHeight="1">
      <c r="A73" s="2059"/>
      <c r="B73" s="2064"/>
      <c r="C73" s="2065"/>
      <c r="D73" s="2065"/>
      <c r="E73" s="2065"/>
      <c r="F73" s="2065"/>
      <c r="G73" s="2065"/>
      <c r="H73" s="2065"/>
      <c r="I73" s="2066"/>
      <c r="J73" s="2073"/>
      <c r="K73" s="2074"/>
      <c r="L73" s="2074"/>
      <c r="M73" s="2074"/>
      <c r="N73" s="2075"/>
      <c r="O73" s="2196"/>
      <c r="P73" s="2197"/>
      <c r="Q73" s="2197"/>
      <c r="R73" s="2198"/>
      <c r="S73" s="2184"/>
      <c r="T73" s="2185"/>
      <c r="U73" s="2185"/>
      <c r="V73" s="2185"/>
      <c r="W73" s="2185"/>
      <c r="X73" s="2185"/>
      <c r="Y73" s="2186"/>
      <c r="Z73" s="2175"/>
      <c r="AA73" s="2176"/>
      <c r="AB73" s="2176"/>
      <c r="AC73" s="2176"/>
      <c r="AD73" s="2176"/>
      <c r="AE73" s="2176"/>
      <c r="AF73" s="2177"/>
      <c r="AG73" s="2120" t="s">
        <v>540</v>
      </c>
      <c r="AH73" s="2121"/>
      <c r="AI73" s="2121"/>
      <c r="AJ73" s="2121"/>
      <c r="AK73" s="2121"/>
      <c r="AL73" s="2121"/>
      <c r="AM73" s="2121"/>
      <c r="AN73" s="2121"/>
      <c r="AO73" s="2121"/>
      <c r="AP73" s="2122"/>
      <c r="AQ73" s="2123" t="s">
        <v>905</v>
      </c>
      <c r="AR73" s="2124"/>
      <c r="AS73" s="2124"/>
      <c r="AT73" s="2124"/>
      <c r="AU73" s="2124"/>
      <c r="AV73" s="2124"/>
      <c r="AW73" s="2124"/>
      <c r="AX73" s="2124"/>
      <c r="AY73" s="2124"/>
      <c r="AZ73" s="2124"/>
      <c r="BA73" s="2124"/>
      <c r="BB73" s="2124"/>
      <c r="BC73" s="2124"/>
      <c r="BD73" s="2124"/>
      <c r="BE73" s="2124"/>
      <c r="BF73" s="2124"/>
      <c r="BG73" s="2124"/>
      <c r="BH73" s="2124"/>
      <c r="BI73" s="2125"/>
      <c r="BJ73" s="2132" t="str">
        <f t="shared" si="1"/>
        <v/>
      </c>
      <c r="BK73" s="2133"/>
      <c r="BL73" s="2133"/>
      <c r="BM73" s="2134"/>
      <c r="BN73" s="359"/>
    </row>
    <row r="74" spans="1:66" ht="22.65" customHeight="1">
      <c r="A74" s="2059"/>
      <c r="B74" s="2064"/>
      <c r="C74" s="2065"/>
      <c r="D74" s="2065"/>
      <c r="E74" s="2065"/>
      <c r="F74" s="2065"/>
      <c r="G74" s="2065"/>
      <c r="H74" s="2065"/>
      <c r="I74" s="2066"/>
      <c r="J74" s="2073"/>
      <c r="K74" s="2074"/>
      <c r="L74" s="2074"/>
      <c r="M74" s="2074"/>
      <c r="N74" s="2075"/>
      <c r="O74" s="2196"/>
      <c r="P74" s="2197"/>
      <c r="Q74" s="2197"/>
      <c r="R74" s="2198"/>
      <c r="S74" s="2184"/>
      <c r="T74" s="2185"/>
      <c r="U74" s="2185"/>
      <c r="V74" s="2185"/>
      <c r="W74" s="2185"/>
      <c r="X74" s="2185"/>
      <c r="Y74" s="2186"/>
      <c r="Z74" s="2175"/>
      <c r="AA74" s="2176"/>
      <c r="AB74" s="2176"/>
      <c r="AC74" s="2176"/>
      <c r="AD74" s="2176"/>
      <c r="AE74" s="2176"/>
      <c r="AF74" s="2177"/>
      <c r="AG74" s="2120" t="s">
        <v>1052</v>
      </c>
      <c r="AH74" s="2121"/>
      <c r="AI74" s="2121"/>
      <c r="AJ74" s="2121"/>
      <c r="AK74" s="2121"/>
      <c r="AL74" s="2121"/>
      <c r="AM74" s="2121"/>
      <c r="AN74" s="2121"/>
      <c r="AO74" s="2121"/>
      <c r="AP74" s="2122"/>
      <c r="AQ74" s="2123" t="s">
        <v>905</v>
      </c>
      <c r="AR74" s="2124"/>
      <c r="AS74" s="2124"/>
      <c r="AT74" s="2124"/>
      <c r="AU74" s="2124"/>
      <c r="AV74" s="2124"/>
      <c r="AW74" s="2124"/>
      <c r="AX74" s="2124"/>
      <c r="AY74" s="2124"/>
      <c r="AZ74" s="2124"/>
      <c r="BA74" s="2124"/>
      <c r="BB74" s="2124"/>
      <c r="BC74" s="2124"/>
      <c r="BD74" s="2124"/>
      <c r="BE74" s="2124"/>
      <c r="BF74" s="2124"/>
      <c r="BG74" s="2124"/>
      <c r="BH74" s="2124"/>
      <c r="BI74" s="2125"/>
      <c r="BJ74" s="2132" t="str">
        <f t="shared" si="1"/>
        <v/>
      </c>
      <c r="BK74" s="2133"/>
      <c r="BL74" s="2133"/>
      <c r="BM74" s="2134"/>
      <c r="BN74" s="359"/>
    </row>
    <row r="75" spans="1:66" ht="22.65" customHeight="1">
      <c r="A75" s="2059"/>
      <c r="B75" s="2064"/>
      <c r="C75" s="2065"/>
      <c r="D75" s="2065"/>
      <c r="E75" s="2065"/>
      <c r="F75" s="2065"/>
      <c r="G75" s="2065"/>
      <c r="H75" s="2065"/>
      <c r="I75" s="2066"/>
      <c r="J75" s="2073"/>
      <c r="K75" s="2074"/>
      <c r="L75" s="2074"/>
      <c r="M75" s="2074"/>
      <c r="N75" s="2075"/>
      <c r="O75" s="2196"/>
      <c r="P75" s="2197"/>
      <c r="Q75" s="2197"/>
      <c r="R75" s="2198"/>
      <c r="S75" s="2184"/>
      <c r="T75" s="2185"/>
      <c r="U75" s="2185"/>
      <c r="V75" s="2185"/>
      <c r="W75" s="2185"/>
      <c r="X75" s="2185"/>
      <c r="Y75" s="2186"/>
      <c r="Z75" s="2175"/>
      <c r="AA75" s="2176"/>
      <c r="AB75" s="2176"/>
      <c r="AC75" s="2176"/>
      <c r="AD75" s="2176"/>
      <c r="AE75" s="2176"/>
      <c r="AF75" s="2177"/>
      <c r="AG75" s="2126" t="s">
        <v>1305</v>
      </c>
      <c r="AH75" s="2127"/>
      <c r="AI75" s="2127"/>
      <c r="AJ75" s="2127"/>
      <c r="AK75" s="2127"/>
      <c r="AL75" s="2127"/>
      <c r="AM75" s="2127"/>
      <c r="AN75" s="2127"/>
      <c r="AO75" s="2127"/>
      <c r="AP75" s="2128"/>
      <c r="AQ75" s="2123" t="s">
        <v>905</v>
      </c>
      <c r="AR75" s="2124"/>
      <c r="AS75" s="2124"/>
      <c r="AT75" s="2124"/>
      <c r="AU75" s="2124"/>
      <c r="AV75" s="2124"/>
      <c r="AW75" s="2124"/>
      <c r="AX75" s="2124"/>
      <c r="AY75" s="2124"/>
      <c r="AZ75" s="2124"/>
      <c r="BA75" s="2124"/>
      <c r="BB75" s="2124"/>
      <c r="BC75" s="2124"/>
      <c r="BD75" s="2124"/>
      <c r="BE75" s="2124"/>
      <c r="BF75" s="2124"/>
      <c r="BG75" s="2124"/>
      <c r="BH75" s="2124"/>
      <c r="BI75" s="2125"/>
      <c r="BJ75" s="2132" t="str">
        <f t="shared" si="1"/>
        <v/>
      </c>
      <c r="BK75" s="2133"/>
      <c r="BL75" s="2133"/>
      <c r="BM75" s="2134"/>
      <c r="BN75" s="359"/>
    </row>
    <row r="76" spans="1:66" ht="22.65" customHeight="1">
      <c r="A76" s="2059"/>
      <c r="B76" s="2064"/>
      <c r="C76" s="2065"/>
      <c r="D76" s="2065"/>
      <c r="E76" s="2065"/>
      <c r="F76" s="2065"/>
      <c r="G76" s="2065"/>
      <c r="H76" s="2065"/>
      <c r="I76" s="2066"/>
      <c r="J76" s="2073"/>
      <c r="K76" s="2074"/>
      <c r="L76" s="2074"/>
      <c r="M76" s="2074"/>
      <c r="N76" s="2075"/>
      <c r="O76" s="2196"/>
      <c r="P76" s="2197"/>
      <c r="Q76" s="2197"/>
      <c r="R76" s="2198"/>
      <c r="S76" s="2184"/>
      <c r="T76" s="2185"/>
      <c r="U76" s="2185"/>
      <c r="V76" s="2185"/>
      <c r="W76" s="2185"/>
      <c r="X76" s="2185"/>
      <c r="Y76" s="2186"/>
      <c r="Z76" s="2175"/>
      <c r="AA76" s="2176"/>
      <c r="AB76" s="2176"/>
      <c r="AC76" s="2176"/>
      <c r="AD76" s="2176"/>
      <c r="AE76" s="2176"/>
      <c r="AF76" s="2177"/>
      <c r="AG76" s="2126" t="s">
        <v>1306</v>
      </c>
      <c r="AH76" s="2127"/>
      <c r="AI76" s="2127"/>
      <c r="AJ76" s="2127"/>
      <c r="AK76" s="2127"/>
      <c r="AL76" s="2127"/>
      <c r="AM76" s="2127"/>
      <c r="AN76" s="2127"/>
      <c r="AO76" s="2127"/>
      <c r="AP76" s="2128"/>
      <c r="AQ76" s="2123" t="s">
        <v>905</v>
      </c>
      <c r="AR76" s="2124"/>
      <c r="AS76" s="2124"/>
      <c r="AT76" s="2124"/>
      <c r="AU76" s="2124"/>
      <c r="AV76" s="2124"/>
      <c r="AW76" s="2124"/>
      <c r="AX76" s="2124"/>
      <c r="AY76" s="2124"/>
      <c r="AZ76" s="2124"/>
      <c r="BA76" s="2124"/>
      <c r="BB76" s="2124"/>
      <c r="BC76" s="2124"/>
      <c r="BD76" s="2124"/>
      <c r="BE76" s="2124"/>
      <c r="BF76" s="2124"/>
      <c r="BG76" s="2124"/>
      <c r="BH76" s="2124"/>
      <c r="BI76" s="2125"/>
      <c r="BJ76" s="2132" t="str">
        <f t="shared" ref="BJ76:BJ96" si="2">IF(AQ76="選択下さい。","",$BJ$5)</f>
        <v/>
      </c>
      <c r="BK76" s="2133"/>
      <c r="BL76" s="2133"/>
      <c r="BM76" s="2134"/>
      <c r="BN76" s="359"/>
    </row>
    <row r="77" spans="1:66" ht="22.65" customHeight="1">
      <c r="A77" s="2059"/>
      <c r="B77" s="2064"/>
      <c r="C77" s="2065"/>
      <c r="D77" s="2065"/>
      <c r="E77" s="2065"/>
      <c r="F77" s="2065"/>
      <c r="G77" s="2065"/>
      <c r="H77" s="2065"/>
      <c r="I77" s="2066"/>
      <c r="J77" s="2073"/>
      <c r="K77" s="2074"/>
      <c r="L77" s="2074"/>
      <c r="M77" s="2074"/>
      <c r="N77" s="2075"/>
      <c r="O77" s="2196"/>
      <c r="P77" s="2197"/>
      <c r="Q77" s="2197"/>
      <c r="R77" s="2198"/>
      <c r="S77" s="2184"/>
      <c r="T77" s="2185"/>
      <c r="U77" s="2185"/>
      <c r="V77" s="2185"/>
      <c r="W77" s="2185"/>
      <c r="X77" s="2185"/>
      <c r="Y77" s="2186"/>
      <c r="Z77" s="2175"/>
      <c r="AA77" s="2176"/>
      <c r="AB77" s="2176"/>
      <c r="AC77" s="2176"/>
      <c r="AD77" s="2176"/>
      <c r="AE77" s="2176"/>
      <c r="AF77" s="2177"/>
      <c r="AG77" s="2126" t="s">
        <v>1314</v>
      </c>
      <c r="AH77" s="2127"/>
      <c r="AI77" s="2127"/>
      <c r="AJ77" s="2127"/>
      <c r="AK77" s="2127"/>
      <c r="AL77" s="2127"/>
      <c r="AM77" s="2127"/>
      <c r="AN77" s="2127"/>
      <c r="AO77" s="2127"/>
      <c r="AP77" s="2128"/>
      <c r="AQ77" s="2123" t="s">
        <v>905</v>
      </c>
      <c r="AR77" s="2124"/>
      <c r="AS77" s="2124"/>
      <c r="AT77" s="2124"/>
      <c r="AU77" s="2124"/>
      <c r="AV77" s="2124"/>
      <c r="AW77" s="2124"/>
      <c r="AX77" s="2124"/>
      <c r="AY77" s="2124"/>
      <c r="AZ77" s="2124"/>
      <c r="BA77" s="2124"/>
      <c r="BB77" s="2124"/>
      <c r="BC77" s="2124"/>
      <c r="BD77" s="2124"/>
      <c r="BE77" s="2124"/>
      <c r="BF77" s="2124"/>
      <c r="BG77" s="2124"/>
      <c r="BH77" s="2124"/>
      <c r="BI77" s="2125"/>
      <c r="BJ77" s="2132" t="str">
        <f t="shared" si="2"/>
        <v/>
      </c>
      <c r="BK77" s="2133"/>
      <c r="BL77" s="2133"/>
      <c r="BM77" s="2134"/>
      <c r="BN77" s="359"/>
    </row>
    <row r="78" spans="1:66" ht="22.65" customHeight="1">
      <c r="A78" s="2059"/>
      <c r="B78" s="2064"/>
      <c r="C78" s="2065"/>
      <c r="D78" s="2065"/>
      <c r="E78" s="2065"/>
      <c r="F78" s="2065"/>
      <c r="G78" s="2065"/>
      <c r="H78" s="2065"/>
      <c r="I78" s="2066"/>
      <c r="J78" s="2073"/>
      <c r="K78" s="2074"/>
      <c r="L78" s="2074"/>
      <c r="M78" s="2074"/>
      <c r="N78" s="2075"/>
      <c r="O78" s="2196"/>
      <c r="P78" s="2197"/>
      <c r="Q78" s="2197"/>
      <c r="R78" s="2198"/>
      <c r="S78" s="2184"/>
      <c r="T78" s="2185"/>
      <c r="U78" s="2185"/>
      <c r="V78" s="2185"/>
      <c r="W78" s="2185"/>
      <c r="X78" s="2185"/>
      <c r="Y78" s="2186"/>
      <c r="Z78" s="2175"/>
      <c r="AA78" s="2176"/>
      <c r="AB78" s="2176"/>
      <c r="AC78" s="2176"/>
      <c r="AD78" s="2176"/>
      <c r="AE78" s="2176"/>
      <c r="AF78" s="2177"/>
      <c r="AG78" s="2126" t="s">
        <v>1050</v>
      </c>
      <c r="AH78" s="2127"/>
      <c r="AI78" s="2127"/>
      <c r="AJ78" s="2127"/>
      <c r="AK78" s="2127"/>
      <c r="AL78" s="2127"/>
      <c r="AM78" s="2127"/>
      <c r="AN78" s="2127"/>
      <c r="AO78" s="2127"/>
      <c r="AP78" s="2128"/>
      <c r="AQ78" s="2123" t="s">
        <v>905</v>
      </c>
      <c r="AR78" s="2124"/>
      <c r="AS78" s="2124"/>
      <c r="AT78" s="2124"/>
      <c r="AU78" s="2124"/>
      <c r="AV78" s="2124"/>
      <c r="AW78" s="2124"/>
      <c r="AX78" s="2124"/>
      <c r="AY78" s="2124"/>
      <c r="AZ78" s="2124"/>
      <c r="BA78" s="2124"/>
      <c r="BB78" s="2124"/>
      <c r="BC78" s="2124"/>
      <c r="BD78" s="2124"/>
      <c r="BE78" s="2124"/>
      <c r="BF78" s="2124"/>
      <c r="BG78" s="2124"/>
      <c r="BH78" s="2124"/>
      <c r="BI78" s="2125"/>
      <c r="BJ78" s="2132" t="str">
        <f t="shared" si="2"/>
        <v/>
      </c>
      <c r="BK78" s="2133"/>
      <c r="BL78" s="2133"/>
      <c r="BM78" s="2134"/>
      <c r="BN78" s="359"/>
    </row>
    <row r="79" spans="1:66" ht="22.65" customHeight="1">
      <c r="A79" s="2059"/>
      <c r="B79" s="2064"/>
      <c r="C79" s="2065"/>
      <c r="D79" s="2065"/>
      <c r="E79" s="2065"/>
      <c r="F79" s="2065"/>
      <c r="G79" s="2065"/>
      <c r="H79" s="2065"/>
      <c r="I79" s="2066"/>
      <c r="J79" s="2073"/>
      <c r="K79" s="2074"/>
      <c r="L79" s="2074"/>
      <c r="M79" s="2074"/>
      <c r="N79" s="2075"/>
      <c r="O79" s="2196"/>
      <c r="P79" s="2197"/>
      <c r="Q79" s="2197"/>
      <c r="R79" s="2198"/>
      <c r="S79" s="2184"/>
      <c r="T79" s="2185"/>
      <c r="U79" s="2185"/>
      <c r="V79" s="2185"/>
      <c r="W79" s="2185"/>
      <c r="X79" s="2185"/>
      <c r="Y79" s="2186"/>
      <c r="Z79" s="2175"/>
      <c r="AA79" s="2176"/>
      <c r="AB79" s="2176"/>
      <c r="AC79" s="2176"/>
      <c r="AD79" s="2176"/>
      <c r="AE79" s="2176"/>
      <c r="AF79" s="2177"/>
      <c r="AG79" s="2159" t="s">
        <v>1053</v>
      </c>
      <c r="AH79" s="2159"/>
      <c r="AI79" s="2159"/>
      <c r="AJ79" s="2159"/>
      <c r="AK79" s="2159"/>
      <c r="AL79" s="2159"/>
      <c r="AM79" s="2159"/>
      <c r="AN79" s="2159"/>
      <c r="AO79" s="2159"/>
      <c r="AP79" s="2159"/>
      <c r="AQ79" s="2123" t="s">
        <v>905</v>
      </c>
      <c r="AR79" s="2124"/>
      <c r="AS79" s="2124"/>
      <c r="AT79" s="2124"/>
      <c r="AU79" s="2124"/>
      <c r="AV79" s="2124"/>
      <c r="AW79" s="2124"/>
      <c r="AX79" s="2124"/>
      <c r="AY79" s="2124"/>
      <c r="AZ79" s="2124"/>
      <c r="BA79" s="2124"/>
      <c r="BB79" s="2124"/>
      <c r="BC79" s="2124"/>
      <c r="BD79" s="2124"/>
      <c r="BE79" s="2124"/>
      <c r="BF79" s="2124"/>
      <c r="BG79" s="2124"/>
      <c r="BH79" s="2124"/>
      <c r="BI79" s="2125"/>
      <c r="BJ79" s="2132" t="str">
        <f t="shared" si="2"/>
        <v/>
      </c>
      <c r="BK79" s="2133"/>
      <c r="BL79" s="2133"/>
      <c r="BM79" s="2134"/>
      <c r="BN79" s="359"/>
    </row>
    <row r="80" spans="1:66" ht="22.65" customHeight="1">
      <c r="A80" s="2059"/>
      <c r="B80" s="2064"/>
      <c r="C80" s="2065"/>
      <c r="D80" s="2065"/>
      <c r="E80" s="2065"/>
      <c r="F80" s="2065"/>
      <c r="G80" s="2065"/>
      <c r="H80" s="2065"/>
      <c r="I80" s="2066"/>
      <c r="J80" s="2073"/>
      <c r="K80" s="2074"/>
      <c r="L80" s="2074"/>
      <c r="M80" s="2074"/>
      <c r="N80" s="2075"/>
      <c r="O80" s="2196"/>
      <c r="P80" s="2197"/>
      <c r="Q80" s="2197"/>
      <c r="R80" s="2198"/>
      <c r="S80" s="2184"/>
      <c r="T80" s="2185"/>
      <c r="U80" s="2185"/>
      <c r="V80" s="2185"/>
      <c r="W80" s="2185"/>
      <c r="X80" s="2185"/>
      <c r="Y80" s="2186"/>
      <c r="Z80" s="2175"/>
      <c r="AA80" s="2176"/>
      <c r="AB80" s="2176"/>
      <c r="AC80" s="2176"/>
      <c r="AD80" s="2176"/>
      <c r="AE80" s="2176"/>
      <c r="AF80" s="2177"/>
      <c r="AG80" s="2159" t="s">
        <v>113</v>
      </c>
      <c r="AH80" s="2159"/>
      <c r="AI80" s="2159"/>
      <c r="AJ80" s="2159"/>
      <c r="AK80" s="2159"/>
      <c r="AL80" s="2159"/>
      <c r="AM80" s="2159"/>
      <c r="AN80" s="2159"/>
      <c r="AO80" s="2159"/>
      <c r="AP80" s="2159"/>
      <c r="AQ80" s="2123" t="s">
        <v>905</v>
      </c>
      <c r="AR80" s="2124"/>
      <c r="AS80" s="2124"/>
      <c r="AT80" s="2124"/>
      <c r="AU80" s="2124"/>
      <c r="AV80" s="2124"/>
      <c r="AW80" s="2124"/>
      <c r="AX80" s="2124"/>
      <c r="AY80" s="2124"/>
      <c r="AZ80" s="2124"/>
      <c r="BA80" s="2124"/>
      <c r="BB80" s="2124"/>
      <c r="BC80" s="2124"/>
      <c r="BD80" s="2124"/>
      <c r="BE80" s="2124"/>
      <c r="BF80" s="2124"/>
      <c r="BG80" s="2124"/>
      <c r="BH80" s="2124"/>
      <c r="BI80" s="2125"/>
      <c r="BJ80" s="2132" t="str">
        <f t="shared" si="2"/>
        <v/>
      </c>
      <c r="BK80" s="2133"/>
      <c r="BL80" s="2133"/>
      <c r="BM80" s="2134"/>
      <c r="BN80" s="359"/>
    </row>
    <row r="81" spans="1:66" ht="22.65" customHeight="1">
      <c r="A81" s="2059"/>
      <c r="B81" s="2064"/>
      <c r="C81" s="2065"/>
      <c r="D81" s="2065"/>
      <c r="E81" s="2065"/>
      <c r="F81" s="2065"/>
      <c r="G81" s="2065"/>
      <c r="H81" s="2065"/>
      <c r="I81" s="2066"/>
      <c r="J81" s="2073"/>
      <c r="K81" s="2074"/>
      <c r="L81" s="2074"/>
      <c r="M81" s="2074"/>
      <c r="N81" s="2075"/>
      <c r="O81" s="2196"/>
      <c r="P81" s="2197"/>
      <c r="Q81" s="2197"/>
      <c r="R81" s="2198"/>
      <c r="S81" s="2184"/>
      <c r="T81" s="2185"/>
      <c r="U81" s="2185"/>
      <c r="V81" s="2185"/>
      <c r="W81" s="2185"/>
      <c r="X81" s="2185"/>
      <c r="Y81" s="2186"/>
      <c r="Z81" s="2175"/>
      <c r="AA81" s="2176"/>
      <c r="AB81" s="2176"/>
      <c r="AC81" s="2176"/>
      <c r="AD81" s="2176"/>
      <c r="AE81" s="2176"/>
      <c r="AF81" s="2177"/>
      <c r="AG81" s="2126" t="s">
        <v>1307</v>
      </c>
      <c r="AH81" s="2127"/>
      <c r="AI81" s="2127"/>
      <c r="AJ81" s="2127"/>
      <c r="AK81" s="2127"/>
      <c r="AL81" s="2127"/>
      <c r="AM81" s="2127"/>
      <c r="AN81" s="2127"/>
      <c r="AO81" s="2127"/>
      <c r="AP81" s="2128"/>
      <c r="AQ81" s="2123" t="s">
        <v>905</v>
      </c>
      <c r="AR81" s="2124"/>
      <c r="AS81" s="2124"/>
      <c r="AT81" s="2124"/>
      <c r="AU81" s="2124"/>
      <c r="AV81" s="2124"/>
      <c r="AW81" s="2124"/>
      <c r="AX81" s="2124"/>
      <c r="AY81" s="2124"/>
      <c r="AZ81" s="2124"/>
      <c r="BA81" s="2124"/>
      <c r="BB81" s="2124"/>
      <c r="BC81" s="2124"/>
      <c r="BD81" s="2124"/>
      <c r="BE81" s="2124"/>
      <c r="BF81" s="2124"/>
      <c r="BG81" s="2124"/>
      <c r="BH81" s="2124"/>
      <c r="BI81" s="2125"/>
      <c r="BJ81" s="2132" t="str">
        <f t="shared" si="2"/>
        <v/>
      </c>
      <c r="BK81" s="2133"/>
      <c r="BL81" s="2133"/>
      <c r="BM81" s="2134"/>
    </row>
    <row r="82" spans="1:66" ht="22.65" customHeight="1">
      <c r="A82" s="2059"/>
      <c r="B82" s="2064"/>
      <c r="C82" s="2065"/>
      <c r="D82" s="2065"/>
      <c r="E82" s="2065"/>
      <c r="F82" s="2065"/>
      <c r="G82" s="2065"/>
      <c r="H82" s="2065"/>
      <c r="I82" s="2066"/>
      <c r="J82" s="2073"/>
      <c r="K82" s="2074"/>
      <c r="L82" s="2074"/>
      <c r="M82" s="2074"/>
      <c r="N82" s="2075"/>
      <c r="O82" s="2196"/>
      <c r="P82" s="2197"/>
      <c r="Q82" s="2197"/>
      <c r="R82" s="2198"/>
      <c r="S82" s="2184"/>
      <c r="T82" s="2185"/>
      <c r="U82" s="2185"/>
      <c r="V82" s="2185"/>
      <c r="W82" s="2185"/>
      <c r="X82" s="2185"/>
      <c r="Y82" s="2186"/>
      <c r="Z82" s="2175"/>
      <c r="AA82" s="2176"/>
      <c r="AB82" s="2176"/>
      <c r="AC82" s="2176"/>
      <c r="AD82" s="2176"/>
      <c r="AE82" s="2176"/>
      <c r="AF82" s="2177"/>
      <c r="AG82" s="2126" t="s">
        <v>1309</v>
      </c>
      <c r="AH82" s="2127"/>
      <c r="AI82" s="2127"/>
      <c r="AJ82" s="2127"/>
      <c r="AK82" s="2127"/>
      <c r="AL82" s="2127"/>
      <c r="AM82" s="2127"/>
      <c r="AN82" s="2127"/>
      <c r="AO82" s="2127"/>
      <c r="AP82" s="2128"/>
      <c r="AQ82" s="2123" t="s">
        <v>905</v>
      </c>
      <c r="AR82" s="2124"/>
      <c r="AS82" s="2124"/>
      <c r="AT82" s="2124"/>
      <c r="AU82" s="2124"/>
      <c r="AV82" s="2124"/>
      <c r="AW82" s="2124"/>
      <c r="AX82" s="2124"/>
      <c r="AY82" s="2124"/>
      <c r="AZ82" s="2124"/>
      <c r="BA82" s="2124"/>
      <c r="BB82" s="2124"/>
      <c r="BC82" s="2124"/>
      <c r="BD82" s="2124"/>
      <c r="BE82" s="2124"/>
      <c r="BF82" s="2124"/>
      <c r="BG82" s="2124"/>
      <c r="BH82" s="2124"/>
      <c r="BI82" s="2125"/>
      <c r="BJ82" s="2132" t="str">
        <f t="shared" si="2"/>
        <v/>
      </c>
      <c r="BK82" s="2133"/>
      <c r="BL82" s="2133"/>
      <c r="BM82" s="2134"/>
    </row>
    <row r="83" spans="1:66" ht="21.75" customHeight="1">
      <c r="A83" s="2059"/>
      <c r="B83" s="2064"/>
      <c r="C83" s="2065"/>
      <c r="D83" s="2065"/>
      <c r="E83" s="2065"/>
      <c r="F83" s="2065"/>
      <c r="G83" s="2065"/>
      <c r="H83" s="2065"/>
      <c r="I83" s="2066"/>
      <c r="J83" s="2073"/>
      <c r="K83" s="2074"/>
      <c r="L83" s="2074"/>
      <c r="M83" s="2074"/>
      <c r="N83" s="2075"/>
      <c r="O83" s="2196"/>
      <c r="P83" s="2197"/>
      <c r="Q83" s="2197"/>
      <c r="R83" s="2198"/>
      <c r="S83" s="2184"/>
      <c r="T83" s="2185"/>
      <c r="U83" s="2185"/>
      <c r="V83" s="2185"/>
      <c r="W83" s="2185"/>
      <c r="X83" s="2185"/>
      <c r="Y83" s="2186"/>
      <c r="Z83" s="2175"/>
      <c r="AA83" s="2176"/>
      <c r="AB83" s="2176"/>
      <c r="AC83" s="2176"/>
      <c r="AD83" s="2176"/>
      <c r="AE83" s="2176"/>
      <c r="AF83" s="2177"/>
      <c r="AG83" s="2126" t="s">
        <v>539</v>
      </c>
      <c r="AH83" s="2127"/>
      <c r="AI83" s="2127"/>
      <c r="AJ83" s="2127"/>
      <c r="AK83" s="2127"/>
      <c r="AL83" s="2127"/>
      <c r="AM83" s="2127"/>
      <c r="AN83" s="2127"/>
      <c r="AO83" s="2127"/>
      <c r="AP83" s="2128"/>
      <c r="AQ83" s="2123" t="s">
        <v>905</v>
      </c>
      <c r="AR83" s="2124"/>
      <c r="AS83" s="2124"/>
      <c r="AT83" s="2124"/>
      <c r="AU83" s="2124"/>
      <c r="AV83" s="2124"/>
      <c r="AW83" s="2124"/>
      <c r="AX83" s="2124"/>
      <c r="AY83" s="2124"/>
      <c r="AZ83" s="2124"/>
      <c r="BA83" s="2124"/>
      <c r="BB83" s="2124"/>
      <c r="BC83" s="2124"/>
      <c r="BD83" s="2124"/>
      <c r="BE83" s="2124"/>
      <c r="BF83" s="2124"/>
      <c r="BG83" s="2124"/>
      <c r="BH83" s="2124"/>
      <c r="BI83" s="2125"/>
      <c r="BJ83" s="2132" t="str">
        <f t="shared" si="2"/>
        <v/>
      </c>
      <c r="BK83" s="2133"/>
      <c r="BL83" s="2133"/>
      <c r="BM83" s="2134"/>
    </row>
    <row r="84" spans="1:66" ht="21.75" customHeight="1">
      <c r="A84" s="2059"/>
      <c r="B84" s="2067"/>
      <c r="C84" s="2068"/>
      <c r="D84" s="2068"/>
      <c r="E84" s="2068"/>
      <c r="F84" s="2068"/>
      <c r="G84" s="2068"/>
      <c r="H84" s="2068"/>
      <c r="I84" s="2069"/>
      <c r="J84" s="2190"/>
      <c r="K84" s="2191"/>
      <c r="L84" s="2191"/>
      <c r="M84" s="2191"/>
      <c r="N84" s="2192"/>
      <c r="O84" s="2199"/>
      <c r="P84" s="2200"/>
      <c r="Q84" s="2200"/>
      <c r="R84" s="2201"/>
      <c r="S84" s="2187"/>
      <c r="T84" s="2188"/>
      <c r="U84" s="2188"/>
      <c r="V84" s="2188"/>
      <c r="W84" s="2188"/>
      <c r="X84" s="2188"/>
      <c r="Y84" s="2189"/>
      <c r="Z84" s="2178"/>
      <c r="AA84" s="2179"/>
      <c r="AB84" s="2179"/>
      <c r="AC84" s="2179"/>
      <c r="AD84" s="2179"/>
      <c r="AE84" s="2179"/>
      <c r="AF84" s="2180"/>
      <c r="AG84" s="2126" t="s">
        <v>1313</v>
      </c>
      <c r="AH84" s="2127"/>
      <c r="AI84" s="2127"/>
      <c r="AJ84" s="2127"/>
      <c r="AK84" s="2127"/>
      <c r="AL84" s="2127"/>
      <c r="AM84" s="2127"/>
      <c r="AN84" s="2127"/>
      <c r="AO84" s="2127"/>
      <c r="AP84" s="2128"/>
      <c r="AQ84" s="2123" t="s">
        <v>905</v>
      </c>
      <c r="AR84" s="2124"/>
      <c r="AS84" s="2124"/>
      <c r="AT84" s="2124"/>
      <c r="AU84" s="2124"/>
      <c r="AV84" s="2124"/>
      <c r="AW84" s="2124"/>
      <c r="AX84" s="2124"/>
      <c r="AY84" s="2124"/>
      <c r="AZ84" s="2124"/>
      <c r="BA84" s="2124"/>
      <c r="BB84" s="2124"/>
      <c r="BC84" s="2124"/>
      <c r="BD84" s="2124"/>
      <c r="BE84" s="2124"/>
      <c r="BF84" s="2124"/>
      <c r="BG84" s="2124"/>
      <c r="BH84" s="2124"/>
      <c r="BI84" s="2125"/>
      <c r="BJ84" s="2132" t="str">
        <f t="shared" si="2"/>
        <v/>
      </c>
      <c r="BK84" s="2133"/>
      <c r="BL84" s="2133"/>
      <c r="BM84" s="2134"/>
      <c r="BN84" s="359"/>
    </row>
    <row r="85" spans="1:66" ht="21.9" customHeight="1">
      <c r="A85" s="2059"/>
      <c r="B85" s="2160" t="s">
        <v>542</v>
      </c>
      <c r="C85" s="2161"/>
      <c r="D85" s="2161"/>
      <c r="E85" s="2161"/>
      <c r="F85" s="2161"/>
      <c r="G85" s="2161"/>
      <c r="H85" s="2161"/>
      <c r="I85" s="2162"/>
      <c r="J85" s="2163"/>
      <c r="K85" s="2164"/>
      <c r="L85" s="2164"/>
      <c r="M85" s="2164"/>
      <c r="N85" s="2165"/>
      <c r="O85" s="2172"/>
      <c r="P85" s="2173"/>
      <c r="Q85" s="2173"/>
      <c r="R85" s="2174"/>
      <c r="S85" s="2181"/>
      <c r="T85" s="2182"/>
      <c r="U85" s="2182"/>
      <c r="V85" s="2182"/>
      <c r="W85" s="2182"/>
      <c r="X85" s="2182"/>
      <c r="Y85" s="2183"/>
      <c r="Z85" s="2172"/>
      <c r="AA85" s="2173"/>
      <c r="AB85" s="2173"/>
      <c r="AC85" s="2173"/>
      <c r="AD85" s="2173"/>
      <c r="AE85" s="2173"/>
      <c r="AF85" s="2174"/>
      <c r="AG85" s="2158" t="s">
        <v>541</v>
      </c>
      <c r="AH85" s="2127"/>
      <c r="AI85" s="2127"/>
      <c r="AJ85" s="2127"/>
      <c r="AK85" s="2127"/>
      <c r="AL85" s="2127"/>
      <c r="AM85" s="2127"/>
      <c r="AN85" s="2127"/>
      <c r="AO85" s="2127"/>
      <c r="AP85" s="2128"/>
      <c r="AQ85" s="2123" t="s">
        <v>905</v>
      </c>
      <c r="AR85" s="2124"/>
      <c r="AS85" s="2124"/>
      <c r="AT85" s="2124"/>
      <c r="AU85" s="2124"/>
      <c r="AV85" s="2124"/>
      <c r="AW85" s="2124"/>
      <c r="AX85" s="2124"/>
      <c r="AY85" s="2124"/>
      <c r="AZ85" s="2124"/>
      <c r="BA85" s="2124"/>
      <c r="BB85" s="2124"/>
      <c r="BC85" s="2124"/>
      <c r="BD85" s="2124"/>
      <c r="BE85" s="2124"/>
      <c r="BF85" s="2124"/>
      <c r="BG85" s="2124"/>
      <c r="BH85" s="2124"/>
      <c r="BI85" s="2125"/>
      <c r="BJ85" s="2132" t="str">
        <f t="shared" si="2"/>
        <v/>
      </c>
      <c r="BK85" s="2133"/>
      <c r="BL85" s="2133"/>
      <c r="BM85" s="2134"/>
      <c r="BN85" s="358"/>
    </row>
    <row r="86" spans="1:66" ht="22.65" customHeight="1">
      <c r="A86" s="2059"/>
      <c r="B86" s="2140"/>
      <c r="C86" s="2141"/>
      <c r="D86" s="2141"/>
      <c r="E86" s="2141"/>
      <c r="F86" s="2141"/>
      <c r="G86" s="2141"/>
      <c r="H86" s="2141"/>
      <c r="I86" s="2142"/>
      <c r="J86" s="2166"/>
      <c r="K86" s="2167"/>
      <c r="L86" s="2167"/>
      <c r="M86" s="2167"/>
      <c r="N86" s="2168"/>
      <c r="O86" s="2175"/>
      <c r="P86" s="2176"/>
      <c r="Q86" s="2176"/>
      <c r="R86" s="2177"/>
      <c r="S86" s="2184"/>
      <c r="T86" s="2185"/>
      <c r="U86" s="2185"/>
      <c r="V86" s="2185"/>
      <c r="W86" s="2185"/>
      <c r="X86" s="2185"/>
      <c r="Y86" s="2186"/>
      <c r="Z86" s="2175"/>
      <c r="AA86" s="2176"/>
      <c r="AB86" s="2176"/>
      <c r="AC86" s="2176"/>
      <c r="AD86" s="2176"/>
      <c r="AE86" s="2176"/>
      <c r="AF86" s="2177"/>
      <c r="AG86" s="2120" t="s">
        <v>540</v>
      </c>
      <c r="AH86" s="2121"/>
      <c r="AI86" s="2121"/>
      <c r="AJ86" s="2121"/>
      <c r="AK86" s="2121"/>
      <c r="AL86" s="2121"/>
      <c r="AM86" s="2121"/>
      <c r="AN86" s="2121"/>
      <c r="AO86" s="2121"/>
      <c r="AP86" s="2122"/>
      <c r="AQ86" s="2123" t="s">
        <v>905</v>
      </c>
      <c r="AR86" s="2124"/>
      <c r="AS86" s="2124"/>
      <c r="AT86" s="2124"/>
      <c r="AU86" s="2124"/>
      <c r="AV86" s="2124"/>
      <c r="AW86" s="2124"/>
      <c r="AX86" s="2124"/>
      <c r="AY86" s="2124"/>
      <c r="AZ86" s="2124"/>
      <c r="BA86" s="2124"/>
      <c r="BB86" s="2124"/>
      <c r="BC86" s="2124"/>
      <c r="BD86" s="2124"/>
      <c r="BE86" s="2124"/>
      <c r="BF86" s="2124"/>
      <c r="BG86" s="2124"/>
      <c r="BH86" s="2124"/>
      <c r="BI86" s="2125"/>
      <c r="BJ86" s="2132" t="str">
        <f t="shared" si="2"/>
        <v/>
      </c>
      <c r="BK86" s="2133"/>
      <c r="BL86" s="2133"/>
      <c r="BM86" s="2134"/>
      <c r="BN86" s="359"/>
    </row>
    <row r="87" spans="1:66" ht="22.65" customHeight="1">
      <c r="A87" s="2059"/>
      <c r="B87" s="2140"/>
      <c r="C87" s="2141"/>
      <c r="D87" s="2141"/>
      <c r="E87" s="2141"/>
      <c r="F87" s="2141"/>
      <c r="G87" s="2141"/>
      <c r="H87" s="2141"/>
      <c r="I87" s="2142"/>
      <c r="J87" s="2166"/>
      <c r="K87" s="2167"/>
      <c r="L87" s="2167"/>
      <c r="M87" s="2167"/>
      <c r="N87" s="2168"/>
      <c r="O87" s="2175"/>
      <c r="P87" s="2176"/>
      <c r="Q87" s="2176"/>
      <c r="R87" s="2177"/>
      <c r="S87" s="2184"/>
      <c r="T87" s="2185"/>
      <c r="U87" s="2185"/>
      <c r="V87" s="2185"/>
      <c r="W87" s="2185"/>
      <c r="X87" s="2185"/>
      <c r="Y87" s="2186"/>
      <c r="Z87" s="2175"/>
      <c r="AA87" s="2176"/>
      <c r="AB87" s="2176"/>
      <c r="AC87" s="2176"/>
      <c r="AD87" s="2176"/>
      <c r="AE87" s="2176"/>
      <c r="AF87" s="2177"/>
      <c r="AG87" s="2126" t="s">
        <v>1049</v>
      </c>
      <c r="AH87" s="2127"/>
      <c r="AI87" s="2127"/>
      <c r="AJ87" s="2127"/>
      <c r="AK87" s="2127"/>
      <c r="AL87" s="2127"/>
      <c r="AM87" s="2127"/>
      <c r="AN87" s="2127"/>
      <c r="AO87" s="2127"/>
      <c r="AP87" s="2128"/>
      <c r="AQ87" s="2123" t="s">
        <v>905</v>
      </c>
      <c r="AR87" s="2124"/>
      <c r="AS87" s="2124"/>
      <c r="AT87" s="2124"/>
      <c r="AU87" s="2124"/>
      <c r="AV87" s="2124"/>
      <c r="AW87" s="2124"/>
      <c r="AX87" s="2124"/>
      <c r="AY87" s="2124"/>
      <c r="AZ87" s="2124"/>
      <c r="BA87" s="2124"/>
      <c r="BB87" s="2124"/>
      <c r="BC87" s="2124"/>
      <c r="BD87" s="2124"/>
      <c r="BE87" s="2124"/>
      <c r="BF87" s="2124"/>
      <c r="BG87" s="2124"/>
      <c r="BH87" s="2124"/>
      <c r="BI87" s="2125"/>
      <c r="BJ87" s="2132" t="str">
        <f t="shared" si="2"/>
        <v/>
      </c>
      <c r="BK87" s="2133"/>
      <c r="BL87" s="2133"/>
      <c r="BM87" s="2134"/>
      <c r="BN87" s="359"/>
    </row>
    <row r="88" spans="1:66" ht="22.65" customHeight="1">
      <c r="A88" s="2059"/>
      <c r="B88" s="2140"/>
      <c r="C88" s="2141"/>
      <c r="D88" s="2141"/>
      <c r="E88" s="2141"/>
      <c r="F88" s="2141"/>
      <c r="G88" s="2141"/>
      <c r="H88" s="2141"/>
      <c r="I88" s="2142"/>
      <c r="J88" s="2166"/>
      <c r="K88" s="2167"/>
      <c r="L88" s="2167"/>
      <c r="M88" s="2167"/>
      <c r="N88" s="2168"/>
      <c r="O88" s="2175"/>
      <c r="P88" s="2176"/>
      <c r="Q88" s="2176"/>
      <c r="R88" s="2177"/>
      <c r="S88" s="2184"/>
      <c r="T88" s="2185"/>
      <c r="U88" s="2185"/>
      <c r="V88" s="2185"/>
      <c r="W88" s="2185"/>
      <c r="X88" s="2185"/>
      <c r="Y88" s="2186"/>
      <c r="Z88" s="2175"/>
      <c r="AA88" s="2176"/>
      <c r="AB88" s="2176"/>
      <c r="AC88" s="2176"/>
      <c r="AD88" s="2176"/>
      <c r="AE88" s="2176"/>
      <c r="AF88" s="2177"/>
      <c r="AG88" s="2126" t="s">
        <v>1305</v>
      </c>
      <c r="AH88" s="2127"/>
      <c r="AI88" s="2127"/>
      <c r="AJ88" s="2127"/>
      <c r="AK88" s="2127"/>
      <c r="AL88" s="2127"/>
      <c r="AM88" s="2127"/>
      <c r="AN88" s="2127"/>
      <c r="AO88" s="2127"/>
      <c r="AP88" s="2128"/>
      <c r="AQ88" s="2123" t="s">
        <v>905</v>
      </c>
      <c r="AR88" s="2124"/>
      <c r="AS88" s="2124"/>
      <c r="AT88" s="2124"/>
      <c r="AU88" s="2124"/>
      <c r="AV88" s="2124"/>
      <c r="AW88" s="2124"/>
      <c r="AX88" s="2124"/>
      <c r="AY88" s="2124"/>
      <c r="AZ88" s="2124"/>
      <c r="BA88" s="2124"/>
      <c r="BB88" s="2124"/>
      <c r="BC88" s="2124"/>
      <c r="BD88" s="2124"/>
      <c r="BE88" s="2124"/>
      <c r="BF88" s="2124"/>
      <c r="BG88" s="2124"/>
      <c r="BH88" s="2124"/>
      <c r="BI88" s="2125"/>
      <c r="BJ88" s="2132" t="str">
        <f t="shared" si="2"/>
        <v/>
      </c>
      <c r="BK88" s="2133"/>
      <c r="BL88" s="2133"/>
      <c r="BM88" s="2134"/>
      <c r="BN88" s="359"/>
    </row>
    <row r="89" spans="1:66" ht="22.65" customHeight="1">
      <c r="A89" s="2059"/>
      <c r="B89" s="2140"/>
      <c r="C89" s="2141"/>
      <c r="D89" s="2141"/>
      <c r="E89" s="2141"/>
      <c r="F89" s="2141"/>
      <c r="G89" s="2141"/>
      <c r="H89" s="2141"/>
      <c r="I89" s="2142"/>
      <c r="J89" s="2166"/>
      <c r="K89" s="2167"/>
      <c r="L89" s="2167"/>
      <c r="M89" s="2167"/>
      <c r="N89" s="2168"/>
      <c r="O89" s="2175"/>
      <c r="P89" s="2176"/>
      <c r="Q89" s="2176"/>
      <c r="R89" s="2177"/>
      <c r="S89" s="2184"/>
      <c r="T89" s="2185"/>
      <c r="U89" s="2185"/>
      <c r="V89" s="2185"/>
      <c r="W89" s="2185"/>
      <c r="X89" s="2185"/>
      <c r="Y89" s="2186"/>
      <c r="Z89" s="2175"/>
      <c r="AA89" s="2176"/>
      <c r="AB89" s="2176"/>
      <c r="AC89" s="2176"/>
      <c r="AD89" s="2176"/>
      <c r="AE89" s="2176"/>
      <c r="AF89" s="2177"/>
      <c r="AG89" s="2126" t="s">
        <v>1306</v>
      </c>
      <c r="AH89" s="2127"/>
      <c r="AI89" s="2127"/>
      <c r="AJ89" s="2127"/>
      <c r="AK89" s="2127"/>
      <c r="AL89" s="2127"/>
      <c r="AM89" s="2127"/>
      <c r="AN89" s="2127"/>
      <c r="AO89" s="2127"/>
      <c r="AP89" s="2128"/>
      <c r="AQ89" s="2123" t="s">
        <v>905</v>
      </c>
      <c r="AR89" s="2124"/>
      <c r="AS89" s="2124"/>
      <c r="AT89" s="2124"/>
      <c r="AU89" s="2124"/>
      <c r="AV89" s="2124"/>
      <c r="AW89" s="2124"/>
      <c r="AX89" s="2124"/>
      <c r="AY89" s="2124"/>
      <c r="AZ89" s="2124"/>
      <c r="BA89" s="2124"/>
      <c r="BB89" s="2124"/>
      <c r="BC89" s="2124"/>
      <c r="BD89" s="2124"/>
      <c r="BE89" s="2124"/>
      <c r="BF89" s="2124"/>
      <c r="BG89" s="2124"/>
      <c r="BH89" s="2124"/>
      <c r="BI89" s="2125"/>
      <c r="BJ89" s="2132" t="str">
        <f t="shared" si="2"/>
        <v/>
      </c>
      <c r="BK89" s="2133"/>
      <c r="BL89" s="2133"/>
      <c r="BM89" s="2134"/>
      <c r="BN89" s="359"/>
    </row>
    <row r="90" spans="1:66" ht="22.65" customHeight="1">
      <c r="A90" s="2059"/>
      <c r="B90" s="2140"/>
      <c r="C90" s="2141"/>
      <c r="D90" s="2141"/>
      <c r="E90" s="2141"/>
      <c r="F90" s="2141"/>
      <c r="G90" s="2141"/>
      <c r="H90" s="2141"/>
      <c r="I90" s="2142"/>
      <c r="J90" s="2166"/>
      <c r="K90" s="2167"/>
      <c r="L90" s="2167"/>
      <c r="M90" s="2167"/>
      <c r="N90" s="2168"/>
      <c r="O90" s="2175"/>
      <c r="P90" s="2176"/>
      <c r="Q90" s="2176"/>
      <c r="R90" s="2177"/>
      <c r="S90" s="2184"/>
      <c r="T90" s="2185"/>
      <c r="U90" s="2185"/>
      <c r="V90" s="2185"/>
      <c r="W90" s="2185"/>
      <c r="X90" s="2185"/>
      <c r="Y90" s="2186"/>
      <c r="Z90" s="2175"/>
      <c r="AA90" s="2176"/>
      <c r="AB90" s="2176"/>
      <c r="AC90" s="2176"/>
      <c r="AD90" s="2176"/>
      <c r="AE90" s="2176"/>
      <c r="AF90" s="2177"/>
      <c r="AG90" s="2126" t="s">
        <v>1314</v>
      </c>
      <c r="AH90" s="2127"/>
      <c r="AI90" s="2127"/>
      <c r="AJ90" s="2127"/>
      <c r="AK90" s="2127"/>
      <c r="AL90" s="2127"/>
      <c r="AM90" s="2127"/>
      <c r="AN90" s="2127"/>
      <c r="AO90" s="2127"/>
      <c r="AP90" s="2128"/>
      <c r="AQ90" s="2123" t="s">
        <v>905</v>
      </c>
      <c r="AR90" s="2124"/>
      <c r="AS90" s="2124"/>
      <c r="AT90" s="2124"/>
      <c r="AU90" s="2124"/>
      <c r="AV90" s="2124"/>
      <c r="AW90" s="2124"/>
      <c r="AX90" s="2124"/>
      <c r="AY90" s="2124"/>
      <c r="AZ90" s="2124"/>
      <c r="BA90" s="2124"/>
      <c r="BB90" s="2124"/>
      <c r="BC90" s="2124"/>
      <c r="BD90" s="2124"/>
      <c r="BE90" s="2124"/>
      <c r="BF90" s="2124"/>
      <c r="BG90" s="2124"/>
      <c r="BH90" s="2124"/>
      <c r="BI90" s="2125"/>
      <c r="BJ90" s="2132" t="str">
        <f t="shared" si="2"/>
        <v/>
      </c>
      <c r="BK90" s="2133"/>
      <c r="BL90" s="2133"/>
      <c r="BM90" s="2134"/>
      <c r="BN90" s="359"/>
    </row>
    <row r="91" spans="1:66" ht="22.65" customHeight="1">
      <c r="A91" s="2059"/>
      <c r="B91" s="2140"/>
      <c r="C91" s="2141"/>
      <c r="D91" s="2141"/>
      <c r="E91" s="2141"/>
      <c r="F91" s="2141"/>
      <c r="G91" s="2141"/>
      <c r="H91" s="2141"/>
      <c r="I91" s="2142"/>
      <c r="J91" s="2166"/>
      <c r="K91" s="2167"/>
      <c r="L91" s="2167"/>
      <c r="M91" s="2167"/>
      <c r="N91" s="2168"/>
      <c r="O91" s="2175"/>
      <c r="P91" s="2176"/>
      <c r="Q91" s="2176"/>
      <c r="R91" s="2177"/>
      <c r="S91" s="2184"/>
      <c r="T91" s="2185"/>
      <c r="U91" s="2185"/>
      <c r="V91" s="2185"/>
      <c r="W91" s="2185"/>
      <c r="X91" s="2185"/>
      <c r="Y91" s="2186"/>
      <c r="Z91" s="2175"/>
      <c r="AA91" s="2176"/>
      <c r="AB91" s="2176"/>
      <c r="AC91" s="2176"/>
      <c r="AD91" s="2176"/>
      <c r="AE91" s="2176"/>
      <c r="AF91" s="2177"/>
      <c r="AG91" s="2126" t="s">
        <v>1050</v>
      </c>
      <c r="AH91" s="2127"/>
      <c r="AI91" s="2127"/>
      <c r="AJ91" s="2127"/>
      <c r="AK91" s="2127"/>
      <c r="AL91" s="2127"/>
      <c r="AM91" s="2127"/>
      <c r="AN91" s="2127"/>
      <c r="AO91" s="2127"/>
      <c r="AP91" s="2128"/>
      <c r="AQ91" s="2123" t="s">
        <v>905</v>
      </c>
      <c r="AR91" s="2124"/>
      <c r="AS91" s="2124"/>
      <c r="AT91" s="2124"/>
      <c r="AU91" s="2124"/>
      <c r="AV91" s="2124"/>
      <c r="AW91" s="2124"/>
      <c r="AX91" s="2124"/>
      <c r="AY91" s="2124"/>
      <c r="AZ91" s="2124"/>
      <c r="BA91" s="2124"/>
      <c r="BB91" s="2124"/>
      <c r="BC91" s="2124"/>
      <c r="BD91" s="2124"/>
      <c r="BE91" s="2124"/>
      <c r="BF91" s="2124"/>
      <c r="BG91" s="2124"/>
      <c r="BH91" s="2124"/>
      <c r="BI91" s="2125"/>
      <c r="BJ91" s="2132" t="str">
        <f t="shared" si="2"/>
        <v/>
      </c>
      <c r="BK91" s="2133"/>
      <c r="BL91" s="2133"/>
      <c r="BM91" s="2134"/>
      <c r="BN91" s="359"/>
    </row>
    <row r="92" spans="1:66" ht="22.65" customHeight="1">
      <c r="A92" s="2059"/>
      <c r="B92" s="2140"/>
      <c r="C92" s="2141"/>
      <c r="D92" s="2141"/>
      <c r="E92" s="2141"/>
      <c r="F92" s="2141"/>
      <c r="G92" s="2141"/>
      <c r="H92" s="2141"/>
      <c r="I92" s="2142"/>
      <c r="J92" s="2166"/>
      <c r="K92" s="2167"/>
      <c r="L92" s="2167"/>
      <c r="M92" s="2167"/>
      <c r="N92" s="2168"/>
      <c r="O92" s="2175"/>
      <c r="P92" s="2176"/>
      <c r="Q92" s="2176"/>
      <c r="R92" s="2177"/>
      <c r="S92" s="2184"/>
      <c r="T92" s="2185"/>
      <c r="U92" s="2185"/>
      <c r="V92" s="2185"/>
      <c r="W92" s="2185"/>
      <c r="X92" s="2185"/>
      <c r="Y92" s="2186"/>
      <c r="Z92" s="2175"/>
      <c r="AA92" s="2176"/>
      <c r="AB92" s="2176"/>
      <c r="AC92" s="2176"/>
      <c r="AD92" s="2176"/>
      <c r="AE92" s="2176"/>
      <c r="AF92" s="2177"/>
      <c r="AG92" s="2120" t="s">
        <v>1054</v>
      </c>
      <c r="AH92" s="2121"/>
      <c r="AI92" s="2121"/>
      <c r="AJ92" s="2121"/>
      <c r="AK92" s="2121"/>
      <c r="AL92" s="2121"/>
      <c r="AM92" s="2121"/>
      <c r="AN92" s="2121"/>
      <c r="AO92" s="2121"/>
      <c r="AP92" s="2122"/>
      <c r="AQ92" s="2123" t="s">
        <v>905</v>
      </c>
      <c r="AR92" s="2124"/>
      <c r="AS92" s="2124"/>
      <c r="AT92" s="2124"/>
      <c r="AU92" s="2124"/>
      <c r="AV92" s="2124"/>
      <c r="AW92" s="2124"/>
      <c r="AX92" s="2124"/>
      <c r="AY92" s="2124"/>
      <c r="AZ92" s="2124"/>
      <c r="BA92" s="2124"/>
      <c r="BB92" s="2124"/>
      <c r="BC92" s="2124"/>
      <c r="BD92" s="2124"/>
      <c r="BE92" s="2124"/>
      <c r="BF92" s="2124"/>
      <c r="BG92" s="2124"/>
      <c r="BH92" s="2124"/>
      <c r="BI92" s="2125"/>
      <c r="BJ92" s="2132" t="str">
        <f t="shared" si="2"/>
        <v/>
      </c>
      <c r="BK92" s="2133"/>
      <c r="BL92" s="2133"/>
      <c r="BM92" s="2134"/>
      <c r="BN92" s="359"/>
    </row>
    <row r="93" spans="1:66" ht="22.65" customHeight="1">
      <c r="A93" s="2059"/>
      <c r="B93" s="2140"/>
      <c r="C93" s="2141"/>
      <c r="D93" s="2141"/>
      <c r="E93" s="2141"/>
      <c r="F93" s="2141"/>
      <c r="G93" s="2141"/>
      <c r="H93" s="2141"/>
      <c r="I93" s="2142"/>
      <c r="J93" s="2166"/>
      <c r="K93" s="2167"/>
      <c r="L93" s="2167"/>
      <c r="M93" s="2167"/>
      <c r="N93" s="2168"/>
      <c r="O93" s="2175"/>
      <c r="P93" s="2176"/>
      <c r="Q93" s="2176"/>
      <c r="R93" s="2177"/>
      <c r="S93" s="2184"/>
      <c r="T93" s="2185"/>
      <c r="U93" s="2185"/>
      <c r="V93" s="2185"/>
      <c r="W93" s="2185"/>
      <c r="X93" s="2185"/>
      <c r="Y93" s="2186"/>
      <c r="Z93" s="2175"/>
      <c r="AA93" s="2176"/>
      <c r="AB93" s="2176"/>
      <c r="AC93" s="2176"/>
      <c r="AD93" s="2176"/>
      <c r="AE93" s="2176"/>
      <c r="AF93" s="2177"/>
      <c r="AG93" s="2126" t="s">
        <v>113</v>
      </c>
      <c r="AH93" s="2127"/>
      <c r="AI93" s="2127"/>
      <c r="AJ93" s="2127"/>
      <c r="AK93" s="2127"/>
      <c r="AL93" s="2127"/>
      <c r="AM93" s="2127"/>
      <c r="AN93" s="2127"/>
      <c r="AO93" s="2127"/>
      <c r="AP93" s="2128"/>
      <c r="AQ93" s="2123" t="s">
        <v>905</v>
      </c>
      <c r="AR93" s="2124"/>
      <c r="AS93" s="2124"/>
      <c r="AT93" s="2124"/>
      <c r="AU93" s="2124"/>
      <c r="AV93" s="2124"/>
      <c r="AW93" s="2124"/>
      <c r="AX93" s="2124"/>
      <c r="AY93" s="2124"/>
      <c r="AZ93" s="2124"/>
      <c r="BA93" s="2124"/>
      <c r="BB93" s="2124"/>
      <c r="BC93" s="2124"/>
      <c r="BD93" s="2124"/>
      <c r="BE93" s="2124"/>
      <c r="BF93" s="2124"/>
      <c r="BG93" s="2124"/>
      <c r="BH93" s="2124"/>
      <c r="BI93" s="2125"/>
      <c r="BJ93" s="2132" t="str">
        <f t="shared" si="2"/>
        <v/>
      </c>
      <c r="BK93" s="2133"/>
      <c r="BL93" s="2133"/>
      <c r="BM93" s="2134"/>
      <c r="BN93" s="359"/>
    </row>
    <row r="94" spans="1:66" ht="21.9" customHeight="1">
      <c r="A94" s="2059"/>
      <c r="B94" s="2140"/>
      <c r="C94" s="2141"/>
      <c r="D94" s="2141"/>
      <c r="E94" s="2141"/>
      <c r="F94" s="2141"/>
      <c r="G94" s="2141"/>
      <c r="H94" s="2141"/>
      <c r="I94" s="2142"/>
      <c r="J94" s="2166"/>
      <c r="K94" s="2167"/>
      <c r="L94" s="2167"/>
      <c r="M94" s="2167"/>
      <c r="N94" s="2168"/>
      <c r="O94" s="2175"/>
      <c r="P94" s="2176"/>
      <c r="Q94" s="2176"/>
      <c r="R94" s="2177"/>
      <c r="S94" s="2184"/>
      <c r="T94" s="2185"/>
      <c r="U94" s="2185"/>
      <c r="V94" s="2185"/>
      <c r="W94" s="2185"/>
      <c r="X94" s="2185"/>
      <c r="Y94" s="2186"/>
      <c r="Z94" s="2175"/>
      <c r="AA94" s="2176"/>
      <c r="AB94" s="2176"/>
      <c r="AC94" s="2176"/>
      <c r="AD94" s="2176"/>
      <c r="AE94" s="2176"/>
      <c r="AF94" s="2177"/>
      <c r="AG94" s="2126" t="s">
        <v>1307</v>
      </c>
      <c r="AH94" s="2127"/>
      <c r="AI94" s="2127"/>
      <c r="AJ94" s="2127"/>
      <c r="AK94" s="2127"/>
      <c r="AL94" s="2127"/>
      <c r="AM94" s="2127"/>
      <c r="AN94" s="2127"/>
      <c r="AO94" s="2127"/>
      <c r="AP94" s="2128"/>
      <c r="AQ94" s="2123" t="s">
        <v>905</v>
      </c>
      <c r="AR94" s="2124"/>
      <c r="AS94" s="2124"/>
      <c r="AT94" s="2124"/>
      <c r="AU94" s="2124"/>
      <c r="AV94" s="2124"/>
      <c r="AW94" s="2124"/>
      <c r="AX94" s="2124"/>
      <c r="AY94" s="2124"/>
      <c r="AZ94" s="2124"/>
      <c r="BA94" s="2124"/>
      <c r="BB94" s="2124"/>
      <c r="BC94" s="2124"/>
      <c r="BD94" s="2124"/>
      <c r="BE94" s="2124"/>
      <c r="BF94" s="2124"/>
      <c r="BG94" s="2124"/>
      <c r="BH94" s="2124"/>
      <c r="BI94" s="2125"/>
      <c r="BJ94" s="2132" t="str">
        <f t="shared" si="2"/>
        <v/>
      </c>
      <c r="BK94" s="2133"/>
      <c r="BL94" s="2133"/>
      <c r="BM94" s="2134"/>
      <c r="BN94" s="360"/>
    </row>
    <row r="95" spans="1:66" ht="22.65" customHeight="1">
      <c r="A95" s="2059"/>
      <c r="B95" s="2140"/>
      <c r="C95" s="2141"/>
      <c r="D95" s="2141"/>
      <c r="E95" s="2141"/>
      <c r="F95" s="2141"/>
      <c r="G95" s="2141"/>
      <c r="H95" s="2141"/>
      <c r="I95" s="2142"/>
      <c r="J95" s="2166"/>
      <c r="K95" s="2167"/>
      <c r="L95" s="2167"/>
      <c r="M95" s="2167"/>
      <c r="N95" s="2168"/>
      <c r="O95" s="2175"/>
      <c r="P95" s="2176"/>
      <c r="Q95" s="2176"/>
      <c r="R95" s="2177"/>
      <c r="S95" s="2184"/>
      <c r="T95" s="2185"/>
      <c r="U95" s="2185"/>
      <c r="V95" s="2185"/>
      <c r="W95" s="2185"/>
      <c r="X95" s="2185"/>
      <c r="Y95" s="2186"/>
      <c r="Z95" s="2175"/>
      <c r="AA95" s="2176"/>
      <c r="AB95" s="2176"/>
      <c r="AC95" s="2176"/>
      <c r="AD95" s="2176"/>
      <c r="AE95" s="2176"/>
      <c r="AF95" s="2177"/>
      <c r="AG95" s="2126" t="s">
        <v>1309</v>
      </c>
      <c r="AH95" s="2127"/>
      <c r="AI95" s="2127"/>
      <c r="AJ95" s="2127"/>
      <c r="AK95" s="2127"/>
      <c r="AL95" s="2127"/>
      <c r="AM95" s="2127"/>
      <c r="AN95" s="2127"/>
      <c r="AO95" s="2127"/>
      <c r="AP95" s="2128"/>
      <c r="AQ95" s="2123" t="s">
        <v>905</v>
      </c>
      <c r="AR95" s="2124"/>
      <c r="AS95" s="2124"/>
      <c r="AT95" s="2124"/>
      <c r="AU95" s="2124"/>
      <c r="AV95" s="2124"/>
      <c r="AW95" s="2124"/>
      <c r="AX95" s="2124"/>
      <c r="AY95" s="2124"/>
      <c r="AZ95" s="2124"/>
      <c r="BA95" s="2124"/>
      <c r="BB95" s="2124"/>
      <c r="BC95" s="2124"/>
      <c r="BD95" s="2124"/>
      <c r="BE95" s="2124"/>
      <c r="BF95" s="2124"/>
      <c r="BG95" s="2124"/>
      <c r="BH95" s="2124"/>
      <c r="BI95" s="2125"/>
      <c r="BJ95" s="2132" t="str">
        <f t="shared" si="2"/>
        <v/>
      </c>
      <c r="BK95" s="2133"/>
      <c r="BL95" s="2133"/>
      <c r="BM95" s="2134"/>
    </row>
    <row r="96" spans="1:66" ht="21.9" customHeight="1">
      <c r="A96" s="2059"/>
      <c r="B96" s="2140"/>
      <c r="C96" s="2141"/>
      <c r="D96" s="2141"/>
      <c r="E96" s="2141"/>
      <c r="F96" s="2141"/>
      <c r="G96" s="2141"/>
      <c r="H96" s="2141"/>
      <c r="I96" s="2142"/>
      <c r="J96" s="2166"/>
      <c r="K96" s="2167"/>
      <c r="L96" s="2167"/>
      <c r="M96" s="2167"/>
      <c r="N96" s="2168"/>
      <c r="O96" s="2175"/>
      <c r="P96" s="2176"/>
      <c r="Q96" s="2176"/>
      <c r="R96" s="2177"/>
      <c r="S96" s="2184"/>
      <c r="T96" s="2185"/>
      <c r="U96" s="2185"/>
      <c r="V96" s="2185"/>
      <c r="W96" s="2185"/>
      <c r="X96" s="2185"/>
      <c r="Y96" s="2186"/>
      <c r="Z96" s="2175"/>
      <c r="AA96" s="2176"/>
      <c r="AB96" s="2176"/>
      <c r="AC96" s="2176"/>
      <c r="AD96" s="2176"/>
      <c r="AE96" s="2176"/>
      <c r="AF96" s="2177"/>
      <c r="AG96" s="2126" t="s">
        <v>539</v>
      </c>
      <c r="AH96" s="2127"/>
      <c r="AI96" s="2127"/>
      <c r="AJ96" s="2127"/>
      <c r="AK96" s="2127"/>
      <c r="AL96" s="2127"/>
      <c r="AM96" s="2127"/>
      <c r="AN96" s="2127"/>
      <c r="AO96" s="2127"/>
      <c r="AP96" s="2128"/>
      <c r="AQ96" s="2123" t="s">
        <v>905</v>
      </c>
      <c r="AR96" s="2124"/>
      <c r="AS96" s="2124"/>
      <c r="AT96" s="2124"/>
      <c r="AU96" s="2124"/>
      <c r="AV96" s="2124"/>
      <c r="AW96" s="2124"/>
      <c r="AX96" s="2124"/>
      <c r="AY96" s="2124"/>
      <c r="AZ96" s="2124"/>
      <c r="BA96" s="2124"/>
      <c r="BB96" s="2124"/>
      <c r="BC96" s="2124"/>
      <c r="BD96" s="2124"/>
      <c r="BE96" s="2124"/>
      <c r="BF96" s="2124"/>
      <c r="BG96" s="2124"/>
      <c r="BH96" s="2124"/>
      <c r="BI96" s="2125"/>
      <c r="BJ96" s="2132" t="str">
        <f t="shared" si="2"/>
        <v/>
      </c>
      <c r="BK96" s="2133"/>
      <c r="BL96" s="2133"/>
      <c r="BM96" s="2134"/>
      <c r="BN96" s="360"/>
    </row>
    <row r="97" spans="1:256" ht="21.9" customHeight="1">
      <c r="A97" s="2060"/>
      <c r="B97" s="2143"/>
      <c r="C97" s="2144"/>
      <c r="D97" s="2144"/>
      <c r="E97" s="2144"/>
      <c r="F97" s="2144"/>
      <c r="G97" s="2144"/>
      <c r="H97" s="2144"/>
      <c r="I97" s="2145"/>
      <c r="J97" s="2169"/>
      <c r="K97" s="2170"/>
      <c r="L97" s="2170"/>
      <c r="M97" s="2170"/>
      <c r="N97" s="2171"/>
      <c r="O97" s="2178"/>
      <c r="P97" s="2179"/>
      <c r="Q97" s="2179"/>
      <c r="R97" s="2180"/>
      <c r="S97" s="2187"/>
      <c r="T97" s="2188"/>
      <c r="U97" s="2188"/>
      <c r="V97" s="2188"/>
      <c r="W97" s="2188"/>
      <c r="X97" s="2188"/>
      <c r="Y97" s="2189"/>
      <c r="Z97" s="2178"/>
      <c r="AA97" s="2179"/>
      <c r="AB97" s="2179"/>
      <c r="AC97" s="2179"/>
      <c r="AD97" s="2179"/>
      <c r="AE97" s="2179"/>
      <c r="AF97" s="2180"/>
      <c r="AG97" s="2126" t="s">
        <v>1313</v>
      </c>
      <c r="AH97" s="2127"/>
      <c r="AI97" s="2127"/>
      <c r="AJ97" s="2127"/>
      <c r="AK97" s="2127"/>
      <c r="AL97" s="2127"/>
      <c r="AM97" s="2127"/>
      <c r="AN97" s="2127"/>
      <c r="AO97" s="2127"/>
      <c r="AP97" s="2128"/>
      <c r="AQ97" s="2123" t="s">
        <v>905</v>
      </c>
      <c r="AR97" s="2124"/>
      <c r="AS97" s="2124"/>
      <c r="AT97" s="2124"/>
      <c r="AU97" s="2124"/>
      <c r="AV97" s="2124"/>
      <c r="AW97" s="2124"/>
      <c r="AX97" s="2124"/>
      <c r="AY97" s="2124"/>
      <c r="AZ97" s="2124"/>
      <c r="BA97" s="2124"/>
      <c r="BB97" s="2124"/>
      <c r="BC97" s="2124"/>
      <c r="BD97" s="2124"/>
      <c r="BE97" s="2124"/>
      <c r="BF97" s="2124"/>
      <c r="BG97" s="2124"/>
      <c r="BH97" s="2124"/>
      <c r="BI97" s="2125"/>
      <c r="BJ97" s="2132" t="str">
        <f>IF(AQ97="選択下さい。","",$BJ$5)</f>
        <v/>
      </c>
      <c r="BK97" s="2133"/>
      <c r="BL97" s="2133"/>
      <c r="BM97" s="2134"/>
      <c r="BN97" s="359"/>
    </row>
    <row r="98" spans="1:256" ht="11.4" customHeight="1">
      <c r="B98" s="361"/>
      <c r="C98" s="2204"/>
      <c r="D98" s="2204"/>
      <c r="E98" s="2204"/>
      <c r="F98" s="2204"/>
      <c r="G98" s="2204"/>
      <c r="H98" s="2204"/>
      <c r="I98" s="2204"/>
      <c r="J98" s="2204"/>
      <c r="K98" s="2204"/>
      <c r="L98" s="2204"/>
      <c r="M98" s="2204"/>
      <c r="N98" s="2204"/>
      <c r="O98" s="2204"/>
      <c r="P98" s="2204"/>
      <c r="Q98" s="2204"/>
      <c r="R98" s="2204"/>
      <c r="S98" s="2204"/>
      <c r="T98" s="2204"/>
      <c r="U98" s="2204"/>
      <c r="V98" s="2204"/>
      <c r="W98" s="2204"/>
      <c r="X98" s="2204"/>
      <c r="Y98" s="2204"/>
      <c r="Z98" s="2204"/>
      <c r="AA98" s="2204"/>
      <c r="AB98" s="2204"/>
      <c r="AC98" s="2204"/>
      <c r="AD98" s="2204"/>
      <c r="AE98" s="2204"/>
      <c r="AF98" s="2204"/>
      <c r="AG98" s="2204"/>
      <c r="AH98" s="2204"/>
      <c r="AI98" s="2204"/>
      <c r="AJ98" s="2204"/>
      <c r="AK98" s="2204"/>
      <c r="AL98" s="2204"/>
      <c r="AM98" s="2204"/>
      <c r="AN98" s="2204"/>
      <c r="AO98" s="2204"/>
      <c r="AP98" s="2204"/>
      <c r="AQ98" s="2204"/>
      <c r="AR98" s="2204"/>
      <c r="AS98" s="2204"/>
      <c r="AT98" s="2204"/>
      <c r="AU98" s="2204"/>
      <c r="AV98" s="2204"/>
      <c r="AW98" s="2204"/>
      <c r="AX98" s="2204"/>
      <c r="AY98" s="2204"/>
      <c r="AZ98" s="2204"/>
      <c r="BA98" s="2204"/>
      <c r="BB98" s="2204"/>
      <c r="BC98" s="2204"/>
      <c r="BD98" s="2204"/>
      <c r="BE98" s="2204"/>
      <c r="BF98" s="2204"/>
      <c r="BG98" s="2204"/>
      <c r="BH98" s="2204"/>
      <c r="BI98" s="2204"/>
      <c r="BJ98" s="2204"/>
      <c r="BK98" s="2204"/>
      <c r="BL98" s="2204"/>
      <c r="BM98" s="2204"/>
    </row>
    <row r="99" spans="1:256" s="40" customFormat="1" ht="27" customHeight="1">
      <c r="A99" s="362" t="s">
        <v>1315</v>
      </c>
      <c r="B99" s="362"/>
      <c r="C99" s="363" t="s">
        <v>114</v>
      </c>
      <c r="D99" s="363"/>
      <c r="E99" s="363"/>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3"/>
      <c r="AX99" s="363"/>
      <c r="AY99" s="363"/>
      <c r="AZ99" s="363"/>
      <c r="BA99" s="363"/>
      <c r="BB99" s="363"/>
      <c r="BC99" s="363"/>
      <c r="BD99" s="363"/>
      <c r="BE99" s="363"/>
      <c r="BF99" s="363"/>
      <c r="BG99" s="363"/>
      <c r="BH99" s="363"/>
      <c r="BI99" s="363"/>
      <c r="BJ99" s="363"/>
      <c r="BK99" s="363"/>
      <c r="BL99" s="363"/>
      <c r="BM99" s="363"/>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64"/>
      <c r="CL99" s="364"/>
      <c r="CM99" s="364"/>
    </row>
    <row r="100" spans="1:256" ht="27" customHeight="1">
      <c r="A100" s="362" t="s">
        <v>1316</v>
      </c>
      <c r="B100" s="362"/>
      <c r="C100" s="2205" t="s">
        <v>1317</v>
      </c>
      <c r="D100" s="2205"/>
      <c r="E100" s="2205"/>
      <c r="F100" s="2205"/>
      <c r="G100" s="2205"/>
      <c r="H100" s="2205"/>
      <c r="I100" s="2205"/>
      <c r="J100" s="2205"/>
      <c r="K100" s="2205"/>
      <c r="L100" s="2205"/>
      <c r="M100" s="2205"/>
      <c r="N100" s="2205"/>
      <c r="O100" s="2205"/>
      <c r="P100" s="2205"/>
      <c r="Q100" s="2205"/>
      <c r="R100" s="2205"/>
      <c r="S100" s="2205"/>
      <c r="T100" s="2205"/>
      <c r="U100" s="2205"/>
      <c r="V100" s="2205"/>
      <c r="W100" s="2205"/>
      <c r="X100" s="2205"/>
      <c r="Y100" s="2205"/>
      <c r="Z100" s="2205"/>
      <c r="AA100" s="2205"/>
      <c r="AB100" s="2205"/>
      <c r="AC100" s="2205"/>
      <c r="AD100" s="2205"/>
      <c r="AE100" s="2205"/>
      <c r="AF100" s="2205"/>
      <c r="AG100" s="2205"/>
      <c r="AH100" s="2205"/>
      <c r="AI100" s="2205"/>
      <c r="AJ100" s="2205"/>
      <c r="AK100" s="2205"/>
      <c r="AL100" s="2205"/>
      <c r="AM100" s="2205"/>
      <c r="AN100" s="2205"/>
      <c r="AO100" s="2205"/>
      <c r="AP100" s="2205"/>
      <c r="AQ100" s="2205"/>
      <c r="AR100" s="2205"/>
      <c r="AS100" s="2205"/>
      <c r="AT100" s="2205"/>
      <c r="AU100" s="2205"/>
      <c r="AV100" s="2205"/>
      <c r="AW100" s="2205"/>
      <c r="AX100" s="2205"/>
      <c r="AY100" s="2205"/>
      <c r="AZ100" s="2205"/>
      <c r="BA100" s="2205"/>
      <c r="BB100" s="2205"/>
      <c r="BC100" s="2205"/>
      <c r="BD100" s="2205"/>
      <c r="BE100" s="2205"/>
      <c r="BF100" s="2205"/>
      <c r="BG100" s="2205"/>
      <c r="BH100" s="2205"/>
      <c r="BI100" s="2205"/>
      <c r="BJ100" s="2205"/>
      <c r="BK100" s="2205"/>
      <c r="BL100" s="2205"/>
      <c r="BM100" s="2205"/>
    </row>
    <row r="101" spans="1:256" ht="52.75" customHeight="1">
      <c r="A101" s="362" t="s">
        <v>1318</v>
      </c>
      <c r="B101" s="362"/>
      <c r="C101" s="2206" t="s">
        <v>827</v>
      </c>
      <c r="D101" s="2206"/>
      <c r="E101" s="2206"/>
      <c r="F101" s="2206"/>
      <c r="G101" s="2206"/>
      <c r="H101" s="2206"/>
      <c r="I101" s="2206"/>
      <c r="J101" s="2206"/>
      <c r="K101" s="2206"/>
      <c r="L101" s="2206"/>
      <c r="M101" s="2206"/>
      <c r="N101" s="2206"/>
      <c r="O101" s="2206"/>
      <c r="P101" s="2206"/>
      <c r="Q101" s="2206"/>
      <c r="R101" s="2206"/>
      <c r="S101" s="2206"/>
      <c r="T101" s="2206"/>
      <c r="U101" s="2206"/>
      <c r="V101" s="2206"/>
      <c r="W101" s="2206"/>
      <c r="X101" s="2206"/>
      <c r="Y101" s="2206"/>
      <c r="Z101" s="2206"/>
      <c r="AA101" s="2206"/>
      <c r="AB101" s="2206"/>
      <c r="AC101" s="2206"/>
      <c r="AD101" s="2206"/>
      <c r="AE101" s="2206"/>
      <c r="AF101" s="2206"/>
      <c r="AG101" s="2206"/>
      <c r="AH101" s="2206"/>
      <c r="AI101" s="2206"/>
      <c r="AJ101" s="2206"/>
      <c r="AK101" s="2206"/>
      <c r="AL101" s="2206"/>
      <c r="AM101" s="2206"/>
      <c r="AN101" s="2206"/>
      <c r="AO101" s="2206"/>
      <c r="AP101" s="2206"/>
      <c r="AQ101" s="2206"/>
      <c r="AR101" s="2206"/>
      <c r="AS101" s="2206"/>
      <c r="AT101" s="2206"/>
      <c r="AU101" s="2206"/>
      <c r="AV101" s="2206"/>
      <c r="AW101" s="2206"/>
      <c r="AX101" s="2206"/>
      <c r="AY101" s="2206"/>
      <c r="AZ101" s="2206"/>
      <c r="BA101" s="2206"/>
      <c r="BB101" s="2206"/>
      <c r="BC101" s="2206"/>
      <c r="BD101" s="2206"/>
      <c r="BE101" s="2206"/>
      <c r="BF101" s="2206"/>
      <c r="BG101" s="2206"/>
      <c r="BH101" s="2206"/>
      <c r="BI101" s="2206"/>
      <c r="BJ101" s="2206"/>
      <c r="BK101" s="2206"/>
      <c r="BL101" s="2206"/>
      <c r="BM101" s="2206"/>
    </row>
    <row r="102" spans="1:256" ht="27" customHeight="1">
      <c r="A102" s="362" t="s">
        <v>1319</v>
      </c>
      <c r="B102" s="362"/>
      <c r="C102" s="2203" t="s">
        <v>1320</v>
      </c>
      <c r="D102" s="2203"/>
      <c r="E102" s="2203"/>
      <c r="F102" s="2203"/>
      <c r="G102" s="2203"/>
      <c r="H102" s="2203"/>
      <c r="I102" s="2203"/>
      <c r="J102" s="2203"/>
      <c r="K102" s="2203"/>
      <c r="L102" s="2203"/>
      <c r="M102" s="2203"/>
      <c r="N102" s="2203"/>
      <c r="O102" s="2203"/>
      <c r="P102" s="2203"/>
      <c r="Q102" s="2203"/>
      <c r="R102" s="2203"/>
      <c r="S102" s="2203"/>
      <c r="T102" s="2203"/>
      <c r="U102" s="2203"/>
      <c r="V102" s="2203"/>
      <c r="W102" s="2203"/>
      <c r="X102" s="2203"/>
      <c r="Y102" s="2203"/>
      <c r="Z102" s="2203"/>
      <c r="AA102" s="2203"/>
      <c r="AB102" s="2203"/>
      <c r="AC102" s="2203"/>
      <c r="AD102" s="2203"/>
      <c r="AE102" s="2203"/>
      <c r="AF102" s="2203"/>
      <c r="AG102" s="2203"/>
      <c r="AH102" s="2203"/>
      <c r="AI102" s="2203"/>
      <c r="AJ102" s="2203"/>
      <c r="AK102" s="2203"/>
      <c r="AL102" s="2203"/>
      <c r="AM102" s="2203"/>
      <c r="AN102" s="2203"/>
      <c r="AO102" s="2203"/>
      <c r="AP102" s="2203"/>
      <c r="AQ102" s="2203"/>
      <c r="AR102" s="2203"/>
      <c r="AS102" s="2203"/>
      <c r="AT102" s="2203"/>
      <c r="AU102" s="2203"/>
      <c r="AV102" s="2203"/>
      <c r="AW102" s="2203"/>
      <c r="AX102" s="2203"/>
      <c r="AY102" s="2203"/>
      <c r="AZ102" s="2203"/>
      <c r="BA102" s="2203"/>
      <c r="BB102" s="2203"/>
      <c r="BC102" s="2203"/>
      <c r="BD102" s="2203"/>
      <c r="BE102" s="2203"/>
      <c r="BF102" s="2203"/>
      <c r="BG102" s="2203"/>
      <c r="BH102" s="2203"/>
      <c r="BI102" s="2203"/>
      <c r="BJ102" s="2203"/>
      <c r="BK102" s="2203"/>
      <c r="BL102" s="2203"/>
      <c r="BM102" s="2203"/>
    </row>
    <row r="103" spans="1:256" ht="27" customHeight="1">
      <c r="A103" s="362" t="s">
        <v>1321</v>
      </c>
      <c r="B103" s="362"/>
      <c r="C103" s="2203" t="s">
        <v>828</v>
      </c>
      <c r="D103" s="2203"/>
      <c r="E103" s="2203"/>
      <c r="F103" s="2203"/>
      <c r="G103" s="2203"/>
      <c r="H103" s="2203"/>
      <c r="I103" s="2203"/>
      <c r="J103" s="2203"/>
      <c r="K103" s="2203"/>
      <c r="L103" s="2203"/>
      <c r="M103" s="2203"/>
      <c r="N103" s="2203"/>
      <c r="O103" s="2203"/>
      <c r="P103" s="2203"/>
      <c r="Q103" s="2203"/>
      <c r="R103" s="2203"/>
      <c r="S103" s="2203"/>
      <c r="T103" s="2203"/>
      <c r="U103" s="2203"/>
      <c r="V103" s="2203"/>
      <c r="W103" s="2203"/>
      <c r="X103" s="2203"/>
      <c r="Y103" s="2203"/>
      <c r="Z103" s="2203"/>
      <c r="AA103" s="2203"/>
      <c r="AB103" s="2203"/>
      <c r="AC103" s="2203"/>
      <c r="AD103" s="2203"/>
      <c r="AE103" s="2203"/>
      <c r="AF103" s="2203"/>
      <c r="AG103" s="2203"/>
      <c r="AH103" s="2203"/>
      <c r="AI103" s="2203"/>
      <c r="AJ103" s="2203"/>
      <c r="AK103" s="2203"/>
      <c r="AL103" s="2203"/>
      <c r="AM103" s="2203"/>
      <c r="AN103" s="2203"/>
      <c r="AO103" s="2203"/>
      <c r="AP103" s="2203"/>
      <c r="AQ103" s="2203"/>
      <c r="AR103" s="2203"/>
      <c r="AS103" s="2203"/>
      <c r="AT103" s="2203"/>
      <c r="AU103" s="2203"/>
      <c r="AV103" s="2203"/>
      <c r="AW103" s="2203"/>
      <c r="AX103" s="2203"/>
      <c r="AY103" s="2203"/>
      <c r="AZ103" s="2203"/>
      <c r="BA103" s="2203"/>
      <c r="BB103" s="2203"/>
      <c r="BC103" s="2203"/>
      <c r="BD103" s="2203"/>
      <c r="BE103" s="2203"/>
      <c r="BF103" s="2203"/>
      <c r="BG103" s="2203"/>
      <c r="BH103" s="2203"/>
      <c r="BI103" s="2203"/>
      <c r="BJ103" s="2203"/>
      <c r="BK103" s="2203"/>
      <c r="BL103" s="2203"/>
      <c r="BM103" s="2203"/>
    </row>
    <row r="104" spans="1:256" ht="27" customHeight="1">
      <c r="A104" s="362" t="s">
        <v>1322</v>
      </c>
      <c r="B104" s="362"/>
      <c r="C104" s="2203" t="s">
        <v>1323</v>
      </c>
      <c r="D104" s="2203"/>
      <c r="E104" s="2203"/>
      <c r="F104" s="2203"/>
      <c r="G104" s="2203"/>
      <c r="H104" s="2203"/>
      <c r="I104" s="2203"/>
      <c r="J104" s="2203"/>
      <c r="K104" s="2203"/>
      <c r="L104" s="2203"/>
      <c r="M104" s="2203"/>
      <c r="N104" s="2203"/>
      <c r="O104" s="2203"/>
      <c r="P104" s="2203"/>
      <c r="Q104" s="2203"/>
      <c r="R104" s="2203"/>
      <c r="S104" s="2203"/>
      <c r="T104" s="2203"/>
      <c r="U104" s="2203"/>
      <c r="V104" s="2203"/>
      <c r="W104" s="2203"/>
      <c r="X104" s="2203"/>
      <c r="Y104" s="2203"/>
      <c r="Z104" s="2203"/>
      <c r="AA104" s="2203"/>
      <c r="AB104" s="2203"/>
      <c r="AC104" s="2203"/>
      <c r="AD104" s="2203"/>
      <c r="AE104" s="2203"/>
      <c r="AF104" s="2203"/>
      <c r="AG104" s="2203"/>
      <c r="AH104" s="2203"/>
      <c r="AI104" s="2203"/>
      <c r="AJ104" s="2203"/>
      <c r="AK104" s="2203"/>
      <c r="AL104" s="2203"/>
      <c r="AM104" s="2203"/>
      <c r="AN104" s="2203"/>
      <c r="AO104" s="2203"/>
      <c r="AP104" s="2203"/>
      <c r="AQ104" s="2203"/>
      <c r="AR104" s="2203"/>
      <c r="AS104" s="2203"/>
      <c r="AT104" s="2203"/>
      <c r="AU104" s="2203"/>
      <c r="AV104" s="2203"/>
      <c r="AW104" s="2203"/>
      <c r="AX104" s="2203"/>
      <c r="AY104" s="2203"/>
      <c r="AZ104" s="2203"/>
      <c r="BA104" s="2203"/>
      <c r="BB104" s="2203"/>
      <c r="BC104" s="2203"/>
      <c r="BD104" s="2203"/>
      <c r="BE104" s="2203"/>
      <c r="BF104" s="2203"/>
      <c r="BG104" s="2203"/>
      <c r="BH104" s="2203"/>
      <c r="BI104" s="2203"/>
      <c r="BJ104" s="2203"/>
      <c r="BK104" s="2203"/>
      <c r="BL104" s="2203"/>
      <c r="BM104" s="2203"/>
      <c r="BN104" s="365"/>
      <c r="BO104" s="366"/>
      <c r="BP104" s="366"/>
      <c r="BQ104" s="366"/>
      <c r="BR104" s="366"/>
      <c r="BS104" s="366"/>
      <c r="BT104" s="366"/>
      <c r="BU104" s="366"/>
      <c r="BV104" s="366"/>
      <c r="BW104" s="366"/>
      <c r="BX104" s="366"/>
      <c r="BY104" s="366"/>
      <c r="BZ104" s="366"/>
      <c r="CA104" s="366"/>
      <c r="CB104" s="366"/>
      <c r="CC104" s="366"/>
      <c r="CD104" s="366"/>
      <c r="CE104" s="366"/>
      <c r="CF104" s="366"/>
      <c r="CG104" s="366"/>
      <c r="CH104" s="366"/>
      <c r="CI104" s="366"/>
      <c r="CJ104" s="366"/>
      <c r="CK104" s="366"/>
      <c r="CL104" s="366"/>
      <c r="CM104" s="366"/>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c r="EX104" s="41"/>
      <c r="EY104" s="41"/>
      <c r="EZ104" s="41"/>
      <c r="FA104" s="41"/>
      <c r="FB104" s="41"/>
      <c r="FC104" s="41"/>
      <c r="FD104" s="41"/>
      <c r="FE104" s="41"/>
      <c r="FF104" s="41"/>
      <c r="FG104" s="41"/>
      <c r="FH104" s="41"/>
      <c r="FI104" s="41"/>
      <c r="FJ104" s="41"/>
      <c r="FK104" s="41"/>
      <c r="FL104" s="41"/>
      <c r="FM104" s="41"/>
      <c r="FN104" s="41"/>
      <c r="FO104" s="41"/>
      <c r="FP104" s="41"/>
      <c r="FQ104" s="41"/>
      <c r="FR104" s="41"/>
      <c r="FS104" s="41"/>
      <c r="FT104" s="41"/>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1"/>
      <c r="GR104" s="41"/>
      <c r="GS104" s="41"/>
      <c r="GT104" s="41"/>
      <c r="GU104" s="41"/>
      <c r="GV104" s="41"/>
      <c r="GW104" s="41"/>
      <c r="GX104" s="41"/>
      <c r="GY104" s="41"/>
      <c r="GZ104" s="41"/>
      <c r="HA104" s="41"/>
      <c r="HB104" s="41"/>
      <c r="HC104" s="41"/>
      <c r="HD104" s="41"/>
      <c r="HE104" s="41"/>
      <c r="HF104" s="41"/>
      <c r="HG104" s="41"/>
      <c r="HH104" s="41"/>
      <c r="HI104" s="41"/>
      <c r="HJ104" s="41"/>
      <c r="HK104" s="41"/>
      <c r="HL104" s="41"/>
      <c r="HM104" s="41"/>
      <c r="HN104" s="41"/>
      <c r="HO104" s="41"/>
      <c r="HP104" s="41"/>
      <c r="HQ104" s="41"/>
      <c r="HR104" s="41"/>
      <c r="HS104" s="41"/>
      <c r="HT104" s="41"/>
      <c r="HU104" s="41"/>
      <c r="HV104" s="41"/>
      <c r="HW104" s="41"/>
      <c r="HX104" s="41"/>
      <c r="HY104" s="41"/>
      <c r="HZ104" s="41"/>
      <c r="IA104" s="41"/>
      <c r="IB104" s="41"/>
      <c r="IC104" s="41"/>
      <c r="ID104" s="41"/>
      <c r="IE104" s="41"/>
      <c r="IF104" s="41"/>
      <c r="IG104" s="41"/>
      <c r="IH104" s="41"/>
      <c r="II104" s="41"/>
      <c r="IJ104" s="41"/>
      <c r="IK104" s="41"/>
      <c r="IL104" s="41"/>
      <c r="IM104" s="41"/>
      <c r="IN104" s="41"/>
      <c r="IO104" s="41"/>
      <c r="IP104" s="41"/>
      <c r="IQ104" s="41"/>
      <c r="IR104" s="41"/>
      <c r="IS104" s="41"/>
      <c r="IT104" s="41"/>
      <c r="IU104" s="41"/>
      <c r="IV104" s="41"/>
    </row>
    <row r="105" spans="1:256" ht="52.75" customHeight="1">
      <c r="A105" s="367" t="s">
        <v>1324</v>
      </c>
      <c r="B105" s="368"/>
      <c r="C105" s="2202" t="s">
        <v>1055</v>
      </c>
      <c r="D105" s="2202"/>
      <c r="E105" s="2202"/>
      <c r="F105" s="2202"/>
      <c r="G105" s="2202"/>
      <c r="H105" s="2202"/>
      <c r="I105" s="2202"/>
      <c r="J105" s="2202"/>
      <c r="K105" s="2202"/>
      <c r="L105" s="2202"/>
      <c r="M105" s="2202"/>
      <c r="N105" s="2202"/>
      <c r="O105" s="2202"/>
      <c r="P105" s="2202"/>
      <c r="Q105" s="2202"/>
      <c r="R105" s="2202"/>
      <c r="S105" s="2202"/>
      <c r="T105" s="2202"/>
      <c r="U105" s="2202"/>
      <c r="V105" s="2202"/>
      <c r="W105" s="2202"/>
      <c r="X105" s="2202"/>
      <c r="Y105" s="2202"/>
      <c r="Z105" s="2202"/>
      <c r="AA105" s="2202"/>
      <c r="AB105" s="2202"/>
      <c r="AC105" s="2202"/>
      <c r="AD105" s="2202"/>
      <c r="AE105" s="2202"/>
      <c r="AF105" s="2202"/>
      <c r="AG105" s="2202"/>
      <c r="AH105" s="2202"/>
      <c r="AI105" s="2202"/>
      <c r="AJ105" s="2202"/>
      <c r="AK105" s="2202"/>
      <c r="AL105" s="2202"/>
      <c r="AM105" s="2202"/>
      <c r="AN105" s="2202"/>
      <c r="AO105" s="2202"/>
      <c r="AP105" s="2202"/>
      <c r="AQ105" s="2202"/>
      <c r="AR105" s="2202"/>
      <c r="AS105" s="2202"/>
      <c r="AT105" s="2202"/>
      <c r="AU105" s="2202"/>
      <c r="AV105" s="2202"/>
      <c r="AW105" s="2202"/>
      <c r="AX105" s="2202"/>
      <c r="AY105" s="2202"/>
      <c r="AZ105" s="2202"/>
      <c r="BA105" s="2202"/>
      <c r="BB105" s="2202"/>
      <c r="BC105" s="2202"/>
      <c r="BD105" s="2202"/>
      <c r="BE105" s="2202"/>
      <c r="BF105" s="2202"/>
      <c r="BG105" s="2202"/>
      <c r="BH105" s="2202"/>
      <c r="BI105" s="2202"/>
      <c r="BJ105" s="2202"/>
      <c r="BK105" s="2202"/>
      <c r="BL105" s="2202"/>
      <c r="BM105" s="2202"/>
      <c r="BN105" s="365"/>
      <c r="BO105" s="366"/>
      <c r="BP105" s="366"/>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c r="FC105" s="41"/>
      <c r="FD105" s="41"/>
      <c r="FE105" s="41"/>
      <c r="FF105" s="41"/>
      <c r="FG105" s="41"/>
      <c r="FH105" s="41"/>
      <c r="FI105" s="41"/>
      <c r="FJ105" s="41"/>
      <c r="FK105" s="41"/>
      <c r="FL105" s="41"/>
      <c r="FM105" s="41"/>
      <c r="FN105" s="41"/>
      <c r="FO105" s="41"/>
      <c r="FP105" s="41"/>
      <c r="FQ105" s="41"/>
      <c r="FR105" s="41"/>
      <c r="FS105" s="41"/>
      <c r="FT105" s="41"/>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1"/>
      <c r="GR105" s="41"/>
      <c r="GS105" s="41"/>
      <c r="GT105" s="41"/>
      <c r="GU105" s="41"/>
      <c r="GV105" s="41"/>
      <c r="GW105" s="41"/>
      <c r="GX105" s="41"/>
      <c r="GY105" s="41"/>
      <c r="GZ105" s="41"/>
      <c r="HA105" s="41"/>
      <c r="HB105" s="41"/>
      <c r="HC105" s="41"/>
      <c r="HD105" s="41"/>
      <c r="HE105" s="41"/>
      <c r="HF105" s="41"/>
      <c r="HG105" s="41"/>
      <c r="HH105" s="41"/>
      <c r="HI105" s="41"/>
      <c r="HJ105" s="41"/>
      <c r="HK105" s="41"/>
      <c r="HL105" s="41"/>
      <c r="HM105" s="41"/>
      <c r="HN105" s="41"/>
      <c r="HO105" s="41"/>
      <c r="HP105" s="41"/>
      <c r="HQ105" s="41"/>
      <c r="HR105" s="41"/>
      <c r="HS105" s="41"/>
      <c r="HT105" s="41"/>
      <c r="HU105" s="41"/>
      <c r="HV105" s="41"/>
      <c r="HW105" s="41"/>
      <c r="HX105" s="41"/>
      <c r="HY105" s="41"/>
      <c r="HZ105" s="41"/>
      <c r="IA105" s="41"/>
      <c r="IB105" s="41"/>
      <c r="IC105" s="41"/>
      <c r="ID105" s="41"/>
      <c r="IE105" s="41"/>
      <c r="IF105" s="41"/>
      <c r="IG105" s="41"/>
      <c r="IH105" s="41"/>
      <c r="II105" s="41"/>
      <c r="IJ105" s="41"/>
      <c r="IK105" s="41"/>
      <c r="IL105" s="41"/>
      <c r="IM105" s="41"/>
      <c r="IN105" s="41"/>
      <c r="IO105" s="41"/>
      <c r="IP105" s="41"/>
      <c r="IQ105" s="41"/>
      <c r="IR105" s="41"/>
      <c r="IS105" s="41"/>
      <c r="IT105" s="41"/>
      <c r="IU105" s="41"/>
      <c r="IV105" s="41"/>
    </row>
    <row r="106" spans="1:256" ht="47.4" customHeight="1">
      <c r="A106" s="362" t="s">
        <v>1325</v>
      </c>
      <c r="B106" s="362"/>
      <c r="C106" s="2203" t="s">
        <v>1056</v>
      </c>
      <c r="D106" s="2203"/>
      <c r="E106" s="2203"/>
      <c r="F106" s="2203"/>
      <c r="G106" s="2203"/>
      <c r="H106" s="2203"/>
      <c r="I106" s="2203"/>
      <c r="J106" s="2203"/>
      <c r="K106" s="2203"/>
      <c r="L106" s="2203"/>
      <c r="M106" s="2203"/>
      <c r="N106" s="2203"/>
      <c r="O106" s="2203"/>
      <c r="P106" s="2203"/>
      <c r="Q106" s="2203"/>
      <c r="R106" s="2203"/>
      <c r="S106" s="2203"/>
      <c r="T106" s="2203"/>
      <c r="U106" s="2203"/>
      <c r="V106" s="2203"/>
      <c r="W106" s="2203"/>
      <c r="X106" s="2203"/>
      <c r="Y106" s="2203"/>
      <c r="Z106" s="2203"/>
      <c r="AA106" s="2203"/>
      <c r="AB106" s="2203"/>
      <c r="AC106" s="2203"/>
      <c r="AD106" s="2203"/>
      <c r="AE106" s="2203"/>
      <c r="AF106" s="2203"/>
      <c r="AG106" s="2203"/>
      <c r="AH106" s="2203"/>
      <c r="AI106" s="2203"/>
      <c r="AJ106" s="2203"/>
      <c r="AK106" s="2203"/>
      <c r="AL106" s="2203"/>
      <c r="AM106" s="2203"/>
      <c r="AN106" s="2203"/>
      <c r="AO106" s="2203"/>
      <c r="AP106" s="2203"/>
      <c r="AQ106" s="2203"/>
      <c r="AR106" s="2203"/>
      <c r="AS106" s="2203"/>
      <c r="AT106" s="2203"/>
      <c r="AU106" s="2203"/>
      <c r="AV106" s="2203"/>
      <c r="AW106" s="2203"/>
      <c r="AX106" s="2203"/>
      <c r="AY106" s="2203"/>
      <c r="AZ106" s="2203"/>
      <c r="BA106" s="2203"/>
      <c r="BB106" s="2203"/>
      <c r="BC106" s="2203"/>
      <c r="BD106" s="2203"/>
      <c r="BE106" s="2203"/>
      <c r="BF106" s="2203"/>
      <c r="BG106" s="2203"/>
      <c r="BH106" s="2203"/>
      <c r="BI106" s="2203"/>
      <c r="BJ106" s="2203"/>
      <c r="BK106" s="2203"/>
      <c r="BL106" s="2203"/>
      <c r="BM106" s="2203"/>
    </row>
    <row r="107" spans="1:256" ht="39.65" customHeight="1">
      <c r="A107" s="367" t="s">
        <v>1326</v>
      </c>
      <c r="B107" s="369"/>
      <c r="C107" s="2202" t="s">
        <v>1327</v>
      </c>
      <c r="D107" s="2202"/>
      <c r="E107" s="2202"/>
      <c r="F107" s="2202"/>
      <c r="G107" s="2202"/>
      <c r="H107" s="2202"/>
      <c r="I107" s="2202"/>
      <c r="J107" s="2202"/>
      <c r="K107" s="2202"/>
      <c r="L107" s="2202"/>
      <c r="M107" s="2202"/>
      <c r="N107" s="2202"/>
      <c r="O107" s="2202"/>
      <c r="P107" s="2202"/>
      <c r="Q107" s="2202"/>
      <c r="R107" s="2202"/>
      <c r="S107" s="2202"/>
      <c r="T107" s="2202"/>
      <c r="U107" s="2202"/>
      <c r="V107" s="2202"/>
      <c r="W107" s="2202"/>
      <c r="X107" s="2202"/>
      <c r="Y107" s="2202"/>
      <c r="Z107" s="2202"/>
      <c r="AA107" s="2202"/>
      <c r="AB107" s="2202"/>
      <c r="AC107" s="2202"/>
      <c r="AD107" s="2202"/>
      <c r="AE107" s="2202"/>
      <c r="AF107" s="2202"/>
      <c r="AG107" s="2202"/>
      <c r="AH107" s="2202"/>
      <c r="AI107" s="2202"/>
      <c r="AJ107" s="2202"/>
      <c r="AK107" s="2202"/>
      <c r="AL107" s="2202"/>
      <c r="AM107" s="2202"/>
      <c r="AN107" s="2202"/>
      <c r="AO107" s="2202"/>
      <c r="AP107" s="2202"/>
      <c r="AQ107" s="2202"/>
      <c r="AR107" s="2202"/>
      <c r="AS107" s="2202"/>
      <c r="AT107" s="2202"/>
      <c r="AU107" s="2202"/>
      <c r="AV107" s="2202"/>
      <c r="AW107" s="2202"/>
      <c r="AX107" s="2202"/>
      <c r="AY107" s="2202"/>
      <c r="AZ107" s="2202"/>
      <c r="BA107" s="2202"/>
      <c r="BB107" s="2202"/>
      <c r="BC107" s="2202"/>
      <c r="BD107" s="2202"/>
      <c r="BE107" s="2202"/>
      <c r="BF107" s="2202"/>
      <c r="BG107" s="2202"/>
      <c r="BH107" s="2202"/>
      <c r="BI107" s="2202"/>
      <c r="BJ107" s="2202"/>
      <c r="BK107" s="2202"/>
      <c r="BL107" s="2202"/>
      <c r="BM107" s="2202"/>
    </row>
    <row r="108" spans="1:256" ht="62.4" customHeight="1">
      <c r="A108" s="370" t="s">
        <v>1328</v>
      </c>
      <c r="B108" s="369"/>
      <c r="C108" s="2202" t="s">
        <v>1329</v>
      </c>
      <c r="D108" s="2202"/>
      <c r="E108" s="2202"/>
      <c r="F108" s="2202"/>
      <c r="G108" s="2202"/>
      <c r="H108" s="2202"/>
      <c r="I108" s="2202"/>
      <c r="J108" s="2202"/>
      <c r="K108" s="2202"/>
      <c r="L108" s="2202"/>
      <c r="M108" s="2202"/>
      <c r="N108" s="2202"/>
      <c r="O108" s="2202"/>
      <c r="P108" s="2202"/>
      <c r="Q108" s="2202"/>
      <c r="R108" s="2202"/>
      <c r="S108" s="2202"/>
      <c r="T108" s="2202"/>
      <c r="U108" s="2202"/>
      <c r="V108" s="2202"/>
      <c r="W108" s="2202"/>
      <c r="X108" s="2202"/>
      <c r="Y108" s="2202"/>
      <c r="Z108" s="2202"/>
      <c r="AA108" s="2202"/>
      <c r="AB108" s="2202"/>
      <c r="AC108" s="2202"/>
      <c r="AD108" s="2202"/>
      <c r="AE108" s="2202"/>
      <c r="AF108" s="2202"/>
      <c r="AG108" s="2202"/>
      <c r="AH108" s="2202"/>
      <c r="AI108" s="2202"/>
      <c r="AJ108" s="2202"/>
      <c r="AK108" s="2202"/>
      <c r="AL108" s="2202"/>
      <c r="AM108" s="2202"/>
      <c r="AN108" s="2202"/>
      <c r="AO108" s="2202"/>
      <c r="AP108" s="2202"/>
      <c r="AQ108" s="2202"/>
      <c r="AR108" s="2202"/>
      <c r="AS108" s="2202"/>
      <c r="AT108" s="2202"/>
      <c r="AU108" s="2202"/>
      <c r="AV108" s="2202"/>
      <c r="AW108" s="2202"/>
      <c r="AX108" s="2202"/>
      <c r="AY108" s="2202"/>
      <c r="AZ108" s="2202"/>
      <c r="BA108" s="2202"/>
      <c r="BB108" s="2202"/>
      <c r="BC108" s="2202"/>
      <c r="BD108" s="2202"/>
      <c r="BE108" s="2202"/>
      <c r="BF108" s="2202"/>
      <c r="BG108" s="2202"/>
      <c r="BH108" s="2202"/>
      <c r="BI108" s="2202"/>
      <c r="BJ108" s="2202"/>
      <c r="BK108" s="2202"/>
      <c r="BL108" s="2202"/>
      <c r="BM108" s="2202"/>
    </row>
    <row r="109" spans="1:256" ht="62.4" customHeight="1">
      <c r="A109" s="371"/>
      <c r="B109" s="371"/>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2"/>
      <c r="AL109" s="372"/>
      <c r="AM109" s="372"/>
      <c r="AN109" s="372"/>
      <c r="AO109" s="372"/>
      <c r="AP109" s="372"/>
      <c r="AQ109" s="371"/>
      <c r="AR109" s="371"/>
      <c r="AS109" s="371"/>
      <c r="AT109" s="371"/>
      <c r="AU109" s="371"/>
      <c r="AV109" s="371"/>
      <c r="AW109" s="371"/>
      <c r="AX109" s="371"/>
      <c r="AY109" s="371"/>
      <c r="AZ109" s="371"/>
      <c r="BA109" s="371"/>
      <c r="BB109" s="371"/>
      <c r="BC109" s="371"/>
      <c r="BD109" s="371"/>
      <c r="BE109" s="371"/>
      <c r="BF109" s="371"/>
      <c r="BG109" s="371"/>
      <c r="BH109" s="371"/>
      <c r="BI109" s="371"/>
      <c r="BJ109" s="371"/>
      <c r="BK109" s="371"/>
      <c r="BL109" s="371"/>
      <c r="BM109" s="371"/>
    </row>
    <row r="110" spans="1:256">
      <c r="A110" s="371"/>
      <c r="B110" s="371"/>
      <c r="C110" s="371"/>
      <c r="D110" s="371"/>
      <c r="E110" s="371"/>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2"/>
      <c r="AL110" s="372"/>
      <c r="AM110" s="372"/>
      <c r="AN110" s="372"/>
      <c r="AO110" s="372"/>
      <c r="AP110" s="372"/>
      <c r="AQ110" s="371"/>
      <c r="AR110" s="371"/>
      <c r="AS110" s="371"/>
      <c r="AT110" s="371"/>
      <c r="AU110" s="371"/>
      <c r="AV110" s="371"/>
      <c r="AW110" s="371"/>
      <c r="AX110" s="371"/>
      <c r="AY110" s="371"/>
      <c r="AZ110" s="371"/>
      <c r="BA110" s="371"/>
      <c r="BB110" s="371"/>
      <c r="BC110" s="371"/>
      <c r="BD110" s="371"/>
      <c r="BE110" s="371"/>
      <c r="BF110" s="371"/>
      <c r="BG110" s="371"/>
      <c r="BH110" s="371"/>
      <c r="BI110" s="371"/>
      <c r="BJ110" s="371"/>
      <c r="BK110" s="371"/>
      <c r="BL110" s="371"/>
      <c r="BM110" s="371"/>
    </row>
    <row r="111" spans="1:256">
      <c r="AK111" s="373"/>
      <c r="AL111" s="373"/>
      <c r="AM111" s="373"/>
      <c r="AN111" s="373"/>
      <c r="AO111" s="373"/>
      <c r="AP111" s="373"/>
    </row>
    <row r="112" spans="1:256">
      <c r="AK112" s="373"/>
      <c r="AL112" s="373"/>
      <c r="AM112" s="373"/>
      <c r="AN112" s="373"/>
      <c r="AO112" s="373"/>
      <c r="AP112" s="373"/>
    </row>
    <row r="113" spans="37:42">
      <c r="AK113" s="373"/>
      <c r="AL113" s="373"/>
      <c r="AM113" s="373"/>
      <c r="AN113" s="373"/>
      <c r="AO113" s="373"/>
      <c r="AP113" s="373"/>
    </row>
    <row r="114" spans="37:42">
      <c r="AK114" s="373"/>
      <c r="AL114" s="373"/>
      <c r="AM114" s="373"/>
      <c r="AN114" s="373"/>
      <c r="AO114" s="373"/>
      <c r="AP114" s="373"/>
    </row>
    <row r="115" spans="37:42">
      <c r="AK115" s="373"/>
      <c r="AL115" s="373"/>
      <c r="AM115" s="373"/>
      <c r="AN115" s="373"/>
      <c r="AO115" s="373"/>
      <c r="AP115" s="373"/>
    </row>
    <row r="116" spans="37:42">
      <c r="AK116" s="373"/>
      <c r="AL116" s="373"/>
      <c r="AM116" s="373"/>
      <c r="AN116" s="373"/>
      <c r="AO116" s="373"/>
      <c r="AP116" s="373"/>
    </row>
    <row r="117" spans="37:42">
      <c r="AK117" s="373"/>
      <c r="AL117" s="373"/>
      <c r="AM117" s="373"/>
      <c r="AN117" s="373"/>
      <c r="AO117" s="373"/>
      <c r="AP117" s="373"/>
    </row>
    <row r="118" spans="37:42">
      <c r="AK118" s="373"/>
      <c r="AL118" s="373"/>
      <c r="AM118" s="373"/>
      <c r="AN118" s="373"/>
      <c r="AO118" s="373"/>
      <c r="AP118" s="373"/>
    </row>
    <row r="119" spans="37:42">
      <c r="AK119" s="373"/>
      <c r="AL119" s="373"/>
      <c r="AM119" s="373"/>
      <c r="AN119" s="373"/>
      <c r="AO119" s="373"/>
      <c r="AP119" s="373"/>
    </row>
    <row r="120" spans="37:42">
      <c r="AK120" s="373"/>
      <c r="AL120" s="373"/>
      <c r="AM120" s="373"/>
      <c r="AN120" s="373"/>
      <c r="AO120" s="373"/>
      <c r="AP120" s="373"/>
    </row>
    <row r="121" spans="37:42">
      <c r="AK121" s="373"/>
      <c r="AL121" s="373"/>
      <c r="AM121" s="373"/>
      <c r="AN121" s="373"/>
      <c r="AO121" s="373"/>
      <c r="AP121" s="373"/>
    </row>
  </sheetData>
  <mergeCells count="323">
    <mergeCell ref="C105:BM105"/>
    <mergeCell ref="C106:BM106"/>
    <mergeCell ref="C107:BM107"/>
    <mergeCell ref="C108:BM108"/>
    <mergeCell ref="C98:BM98"/>
    <mergeCell ref="C100:BM100"/>
    <mergeCell ref="C101:BM101"/>
    <mergeCell ref="C102:BM102"/>
    <mergeCell ref="C103:BM103"/>
    <mergeCell ref="C104:BM104"/>
    <mergeCell ref="AG96:AP96"/>
    <mergeCell ref="AQ96:BI96"/>
    <mergeCell ref="BJ96:BM96"/>
    <mergeCell ref="AG97:AP97"/>
    <mergeCell ref="AQ97:BI97"/>
    <mergeCell ref="BJ97:BM97"/>
    <mergeCell ref="AG94:AP94"/>
    <mergeCell ref="AQ94:BI94"/>
    <mergeCell ref="BJ94:BM94"/>
    <mergeCell ref="AG95:AP95"/>
    <mergeCell ref="AQ95:BI95"/>
    <mergeCell ref="BJ95:BM95"/>
    <mergeCell ref="BJ86:BM86"/>
    <mergeCell ref="AG87:AP87"/>
    <mergeCell ref="AQ87:BI87"/>
    <mergeCell ref="BJ87:BM87"/>
    <mergeCell ref="AG92:AP92"/>
    <mergeCell ref="AQ92:BI92"/>
    <mergeCell ref="BJ92:BM92"/>
    <mergeCell ref="AG93:AP93"/>
    <mergeCell ref="AQ93:BI93"/>
    <mergeCell ref="BJ93:BM93"/>
    <mergeCell ref="AG90:AP90"/>
    <mergeCell ref="AQ90:BI90"/>
    <mergeCell ref="BJ90:BM90"/>
    <mergeCell ref="AG91:AP91"/>
    <mergeCell ref="AQ91:BI91"/>
    <mergeCell ref="BJ91:BM91"/>
    <mergeCell ref="AQ84:BI84"/>
    <mergeCell ref="BJ84:BM84"/>
    <mergeCell ref="B85:I97"/>
    <mergeCell ref="J85:N97"/>
    <mergeCell ref="O85:R97"/>
    <mergeCell ref="S85:Y97"/>
    <mergeCell ref="Z85:AF97"/>
    <mergeCell ref="AG85:AP85"/>
    <mergeCell ref="AQ85:BI85"/>
    <mergeCell ref="BJ85:BM85"/>
    <mergeCell ref="B72:I84"/>
    <mergeCell ref="J72:N84"/>
    <mergeCell ref="O72:R84"/>
    <mergeCell ref="S72:Y84"/>
    <mergeCell ref="Z72:AF84"/>
    <mergeCell ref="AG84:AP84"/>
    <mergeCell ref="AG88:AP88"/>
    <mergeCell ref="AQ88:BI88"/>
    <mergeCell ref="BJ88:BM88"/>
    <mergeCell ref="AG89:AP89"/>
    <mergeCell ref="AQ89:BI89"/>
    <mergeCell ref="BJ89:BM89"/>
    <mergeCell ref="AG86:AP86"/>
    <mergeCell ref="AQ86:BI86"/>
    <mergeCell ref="AQ81:BI81"/>
    <mergeCell ref="BJ81:BM81"/>
    <mergeCell ref="AG82:AP82"/>
    <mergeCell ref="AQ82:BI82"/>
    <mergeCell ref="BJ82:BM82"/>
    <mergeCell ref="AG83:AP83"/>
    <mergeCell ref="AQ83:BI83"/>
    <mergeCell ref="BJ83:BM83"/>
    <mergeCell ref="AQ78:BI78"/>
    <mergeCell ref="BJ78:BM78"/>
    <mergeCell ref="AG79:AP79"/>
    <mergeCell ref="AQ79:BI79"/>
    <mergeCell ref="BJ79:BM79"/>
    <mergeCell ref="AG80:AP80"/>
    <mergeCell ref="AQ80:BI80"/>
    <mergeCell ref="BJ80:BM80"/>
    <mergeCell ref="AG78:AP78"/>
    <mergeCell ref="AG81:AP81"/>
    <mergeCell ref="AQ75:BI75"/>
    <mergeCell ref="BJ75:BM75"/>
    <mergeCell ref="AG76:AP76"/>
    <mergeCell ref="AQ76:BI76"/>
    <mergeCell ref="BJ76:BM76"/>
    <mergeCell ref="AG77:AP77"/>
    <mergeCell ref="AQ77:BI77"/>
    <mergeCell ref="BJ77:BM77"/>
    <mergeCell ref="AQ72:BI72"/>
    <mergeCell ref="BJ72:BM72"/>
    <mergeCell ref="AG73:AP73"/>
    <mergeCell ref="AQ73:BI73"/>
    <mergeCell ref="BJ73:BM73"/>
    <mergeCell ref="AG74:AP74"/>
    <mergeCell ref="AQ74:BI74"/>
    <mergeCell ref="BJ74:BM74"/>
    <mergeCell ref="AG72:AP72"/>
    <mergeCell ref="AG75:AP75"/>
    <mergeCell ref="AG70:AP70"/>
    <mergeCell ref="AQ70:BI70"/>
    <mergeCell ref="BJ70:BM70"/>
    <mergeCell ref="AG71:AP71"/>
    <mergeCell ref="AQ71:BI71"/>
    <mergeCell ref="BJ71:BM71"/>
    <mergeCell ref="AG68:AP68"/>
    <mergeCell ref="AQ68:BI68"/>
    <mergeCell ref="BJ68:BM68"/>
    <mergeCell ref="AG69:AP69"/>
    <mergeCell ref="AQ69:BI69"/>
    <mergeCell ref="BJ69:BM69"/>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0:AP60"/>
    <mergeCell ref="AQ60:BI60"/>
    <mergeCell ref="BJ60:BM60"/>
    <mergeCell ref="AG61:AP61"/>
    <mergeCell ref="AQ61:BI61"/>
    <mergeCell ref="BJ61:BM61"/>
    <mergeCell ref="AG58:AP58"/>
    <mergeCell ref="AQ58:BI58"/>
    <mergeCell ref="BJ58:BM58"/>
    <mergeCell ref="AG59:AP59"/>
    <mergeCell ref="AQ59:BI59"/>
    <mergeCell ref="BJ59:BM59"/>
    <mergeCell ref="AG56:AP56"/>
    <mergeCell ref="AQ56:BI56"/>
    <mergeCell ref="BJ56:BM56"/>
    <mergeCell ref="AG57:AP57"/>
    <mergeCell ref="AQ57:BI57"/>
    <mergeCell ref="BJ57:BM57"/>
    <mergeCell ref="AQ53:BI53"/>
    <mergeCell ref="BJ53:BM53"/>
    <mergeCell ref="AG54:AP54"/>
    <mergeCell ref="AQ54:BI54"/>
    <mergeCell ref="BJ54:BM54"/>
    <mergeCell ref="AG55:AP55"/>
    <mergeCell ref="AQ55:BI55"/>
    <mergeCell ref="BJ55:BM55"/>
    <mergeCell ref="AQ50:BI50"/>
    <mergeCell ref="BJ50:BM50"/>
    <mergeCell ref="AG51:AP51"/>
    <mergeCell ref="AQ51:BI51"/>
    <mergeCell ref="BJ51:BM51"/>
    <mergeCell ref="AG52:AP52"/>
    <mergeCell ref="AQ52:BI52"/>
    <mergeCell ref="BJ52:BM52"/>
    <mergeCell ref="AQ49:BI49"/>
    <mergeCell ref="BJ49:BM49"/>
    <mergeCell ref="AQ44:BI44"/>
    <mergeCell ref="BJ44:BM44"/>
    <mergeCell ref="AG45:AP45"/>
    <mergeCell ref="AQ45:BI45"/>
    <mergeCell ref="BJ45:BM45"/>
    <mergeCell ref="AG46:AP46"/>
    <mergeCell ref="AQ46:BI46"/>
    <mergeCell ref="BJ46:BM46"/>
    <mergeCell ref="AQ41:BI41"/>
    <mergeCell ref="BJ41:BM41"/>
    <mergeCell ref="AG42:AP42"/>
    <mergeCell ref="AQ42:BI42"/>
    <mergeCell ref="BJ42:BM42"/>
    <mergeCell ref="AG43:AP43"/>
    <mergeCell ref="AQ43:BI43"/>
    <mergeCell ref="BJ43:BM43"/>
    <mergeCell ref="B41:I71"/>
    <mergeCell ref="J41:N71"/>
    <mergeCell ref="O41:R71"/>
    <mergeCell ref="S41:Y71"/>
    <mergeCell ref="Z41:AF71"/>
    <mergeCell ref="AG41:AP41"/>
    <mergeCell ref="AG44:AP44"/>
    <mergeCell ref="AG47:AP47"/>
    <mergeCell ref="AG50:AP50"/>
    <mergeCell ref="AG53:AP53"/>
    <mergeCell ref="AQ47:BI47"/>
    <mergeCell ref="BJ47:BM47"/>
    <mergeCell ref="AG48:AP48"/>
    <mergeCell ref="AQ48:BI48"/>
    <mergeCell ref="BJ48:BM48"/>
    <mergeCell ref="AG49:AP49"/>
    <mergeCell ref="AG40:AP40"/>
    <mergeCell ref="AQ40:BI40"/>
    <mergeCell ref="BJ40:BM40"/>
    <mergeCell ref="AG38:AP38"/>
    <mergeCell ref="AQ38:BI38"/>
    <mergeCell ref="BJ38:BM38"/>
    <mergeCell ref="AG39:AP39"/>
    <mergeCell ref="AQ39:BI39"/>
    <mergeCell ref="BJ39:BM39"/>
    <mergeCell ref="AG36:AP36"/>
    <mergeCell ref="AQ36:BI36"/>
    <mergeCell ref="BJ36:BM36"/>
    <mergeCell ref="AG37:AP37"/>
    <mergeCell ref="AQ37:BI37"/>
    <mergeCell ref="BJ37:BM37"/>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9:AP29"/>
    <mergeCell ref="AQ29:BI29"/>
    <mergeCell ref="BJ29:BM29"/>
    <mergeCell ref="AG26:AP26"/>
    <mergeCell ref="AQ26:BI26"/>
    <mergeCell ref="BJ26:BM26"/>
    <mergeCell ref="AG27:AP27"/>
    <mergeCell ref="AQ27:BI27"/>
    <mergeCell ref="BJ27:BM27"/>
    <mergeCell ref="BJ24:BM24"/>
    <mergeCell ref="AG25:AP25"/>
    <mergeCell ref="AQ25:BI25"/>
    <mergeCell ref="BJ25:BM25"/>
    <mergeCell ref="AG23:AP23"/>
    <mergeCell ref="AQ23:BI23"/>
    <mergeCell ref="BJ23:BM23"/>
    <mergeCell ref="AG28:AP28"/>
    <mergeCell ref="AQ28:BI28"/>
    <mergeCell ref="BJ28:BM28"/>
    <mergeCell ref="BJ21:BM21"/>
    <mergeCell ref="AG22:AP22"/>
    <mergeCell ref="AQ22:BI22"/>
    <mergeCell ref="BJ22:BM22"/>
    <mergeCell ref="AG19:AP19"/>
    <mergeCell ref="AQ19:BI19"/>
    <mergeCell ref="BJ19:BM19"/>
    <mergeCell ref="AG20:AP20"/>
    <mergeCell ref="AQ20:BI20"/>
    <mergeCell ref="BJ20:BM20"/>
    <mergeCell ref="BJ17:BM17"/>
    <mergeCell ref="AG18:AP18"/>
    <mergeCell ref="AQ18:BI18"/>
    <mergeCell ref="BJ18:BM18"/>
    <mergeCell ref="AG15:AP15"/>
    <mergeCell ref="AQ15:BI15"/>
    <mergeCell ref="BJ15:BM15"/>
    <mergeCell ref="AG16:AP16"/>
    <mergeCell ref="AQ16:BI16"/>
    <mergeCell ref="BJ16:BM16"/>
    <mergeCell ref="BJ13:BM13"/>
    <mergeCell ref="AG14:AP14"/>
    <mergeCell ref="AQ14:BI14"/>
    <mergeCell ref="BJ14:BM14"/>
    <mergeCell ref="AG11:AP11"/>
    <mergeCell ref="AQ11:BI11"/>
    <mergeCell ref="BJ11:BM11"/>
    <mergeCell ref="AG12:AP12"/>
    <mergeCell ref="AQ12:BI12"/>
    <mergeCell ref="BJ12:BM12"/>
    <mergeCell ref="BJ9:BM9"/>
    <mergeCell ref="AG10:AP10"/>
    <mergeCell ref="AQ10:BI10"/>
    <mergeCell ref="BJ10:BM10"/>
    <mergeCell ref="BJ6:BM6"/>
    <mergeCell ref="AG7:AP7"/>
    <mergeCell ref="AQ7:BI7"/>
    <mergeCell ref="BJ7:BM7"/>
    <mergeCell ref="AG8:AP8"/>
    <mergeCell ref="AQ8:BI8"/>
    <mergeCell ref="BJ8:BM8"/>
    <mergeCell ref="A6:A97"/>
    <mergeCell ref="B6:I40"/>
    <mergeCell ref="J6:N40"/>
    <mergeCell ref="O6:R40"/>
    <mergeCell ref="S6:Y40"/>
    <mergeCell ref="Z6:AF40"/>
    <mergeCell ref="AG6:AP6"/>
    <mergeCell ref="AQ6:BI6"/>
    <mergeCell ref="A5:I5"/>
    <mergeCell ref="J5:N5"/>
    <mergeCell ref="O5:R5"/>
    <mergeCell ref="S5:Y5"/>
    <mergeCell ref="Z5:AF5"/>
    <mergeCell ref="AG5:AP5"/>
    <mergeCell ref="AG9:AP9"/>
    <mergeCell ref="AQ9:BI9"/>
    <mergeCell ref="AG13:AP13"/>
    <mergeCell ref="AQ13:BI13"/>
    <mergeCell ref="AG17:AP17"/>
    <mergeCell ref="AQ17:BI17"/>
    <mergeCell ref="AG21:AP21"/>
    <mergeCell ref="AQ21:BI21"/>
    <mergeCell ref="AG24:AP24"/>
    <mergeCell ref="AQ24:BI24"/>
    <mergeCell ref="A1:BN1"/>
    <mergeCell ref="A3:I4"/>
    <mergeCell ref="J3:N4"/>
    <mergeCell ref="O3:R4"/>
    <mergeCell ref="S3:Y4"/>
    <mergeCell ref="Z3:AF4"/>
    <mergeCell ref="AG3:BI4"/>
    <mergeCell ref="BJ4:BM4"/>
    <mergeCell ref="AQ5:BI5"/>
    <mergeCell ref="BJ5:BM5"/>
  </mergeCells>
  <phoneticPr fontId="6"/>
  <dataValidations count="15">
    <dataValidation type="list" allowBlank="1" showInputMessage="1" showErrorMessage="1" sqref="AQ28:BI28" xr:uid="{00000000-0002-0000-0D00-000000000000}">
      <formula1>"選択下さい。,１．なし,２．Ⅰ,３．Ⅱ,４．Ⅲ"</formula1>
    </dataValidation>
    <dataValidation type="list" allowBlank="1" showInputMessage="1" showErrorMessage="1" sqref="Z6:AF71" xr:uid="{00000000-0002-0000-0D00-000001000000}">
      <formula1>"選択下さい。,１．重症心身障害以外,２．重症心身障害"</formula1>
    </dataValidation>
    <dataValidation type="list" allowBlank="1" showInputMessage="1" showErrorMessage="1" sqref="AQ5:BI5" xr:uid="{00000000-0002-0000-0D00-000002000000}">
      <formula1>"選択下さい。,11．一級地,12．二級地,13．三級地,14．四級地,15．五級地,16．六級地,17．七級地,23．その他"</formula1>
    </dataValidation>
    <dataValidation type="list" allowBlank="1" showInputMessage="1" showErrorMessage="1" sqref="AQ21:BI21" xr:uid="{00000000-0002-0000-0D00-000003000000}">
      <formula1>"選択下さい。,１．なし,２．その他栄養士,３．常勤栄養士,４．常勤管理栄養士"</formula1>
    </dataValidation>
    <dataValidation type="list" allowBlank="1" showInputMessage="1" showErrorMessage="1" sqref="AQ6:BI6 AQ22:BI22" xr:uid="{00000000-0002-0000-0D00-000004000000}">
      <formula1>"選択下さい。,１．非該当,２．Ⅰ,３．Ⅱ"</formula1>
    </dataValidation>
    <dataValidation type="list" allowBlank="1" showInputMessage="1" showErrorMessage="1" sqref="AQ7:BI10 AQ12:BI17 AQ23:BI27 AQ29:BI30 AQ32:BI32 AQ38:BI38 AQ41:BI42 AQ44:BI51 AQ55:BI62 AQ64:BI64 AQ70:BI70 AQ72:BI80 AQ85:BI93" xr:uid="{00000000-0002-0000-0D00-000005000000}">
      <formula1>"選択下さい。,１．なし,２．あり"</formula1>
    </dataValidation>
    <dataValidation type="list" allowBlank="1" showInputMessage="1" showErrorMessage="1" sqref="AQ11:BI11 AQ43:BI43" xr:uid="{00000000-0002-0000-0D00-000006000000}">
      <formula1>"選択下さい。,１．４時間未満,２．４時間以上６時間未満"</formula1>
    </dataValidation>
    <dataValidation type="list" allowBlank="1" showInputMessage="1" showErrorMessage="1" sqref="AQ18:BI18 AQ52:BI52" xr:uid="{00000000-0002-0000-0D00-000007000000}">
      <formula1>"選択下さい。,１．なし,４．その他従業者,６．常勤専従（経験5年以上）,７．常勤専従（経験5年未満）,８．常勤換算（経験5年以上）,９．常勤換算（経験5年未満）"</formula1>
    </dataValidation>
    <dataValidation type="list" allowBlank="1" showInputMessage="1" showErrorMessage="1" sqref="AQ19:BI19 AQ31:BI31 AQ53:BI53 AQ63:BI63" xr:uid="{00000000-0002-0000-0D00-000008000000}">
      <formula1>"選択下さい。,１．なし,２．Ⅰ,３．Ⅱ"</formula1>
    </dataValidation>
    <dataValidation type="list" allowBlank="1" showInputMessage="1" showErrorMessage="1" sqref="AQ20:BI20 AQ54:BI54" xr:uid="{00000000-0002-0000-0D00-000009000000}">
      <formula1>"選択下さい。,１．なし,３．Ⅱ,４．Ⅲ,５．Ⅰ"</formula1>
    </dataValidation>
    <dataValidation type="list" allowBlank="1" showInputMessage="1" showErrorMessage="1" sqref="S6:Y40" xr:uid="{00000000-0002-0000-0D00-00000A000000}">
      <formula1>"選択下さい。,１．児童発達支援センター,２．児童発達支援センター以外"</formula1>
    </dataValidation>
    <dataValidation type="list" allowBlank="1" showInputMessage="1" showErrorMessage="1" sqref="AQ35:BI36 AQ39:BI40 AQ67:BI68 AQ71:BI71 AQ83:BI84 AQ96:BI97" xr:uid="{00000000-0002-0000-0D00-00000B000000}">
      <formula1>"選択下さい。,１．非該当,２．該当"</formula1>
    </dataValidation>
    <dataValidation type="list" allowBlank="1" showInputMessage="1" showErrorMessage="1" sqref="AQ37:BI37 AQ69:BI69" xr:uid="{00000000-0002-0000-0D00-00000C000000}">
      <formula1>"選択下さい。,１．非該当,２．Ⅰ,３．Ⅱ,４．Ⅲ"</formula1>
    </dataValidation>
    <dataValidation type="list" allowBlank="1" showInputMessage="1" showErrorMessage="1" sqref="AQ33:BI33 AQ65:BI65 AQ81:BI81 AQ94:BI94" xr:uid="{00000000-0002-0000-0D00-00000D000000}">
      <formula1>"選択下さい。,１．なし,２．Ⅰ,３．Ⅱ,４．Ⅲ,５．Ⅳ,６．Ⅴ"</formula1>
    </dataValidation>
    <dataValidation type="list" allowBlank="1" showInputMessage="1" showErrorMessage="1" sqref="AQ34:BI34 AQ66:BI66 AQ82:BI82 AQ95:BI95" xr:uid="{00000000-0002-0000-0D00-00000E000000}">
      <formula1>"選択下さい。,１．Ｖ（１）,２．Ｖ（２）,３．Ｖ（３）,４．Ｖ（４）,５．Ｖ（５）,６．Ｖ（６）,７．Ｖ（７）,８．Ｖ（８）,９．Ｖ（９）,１０．Ｖ（１０）,１１．Ｖ（１１）,１２．Ｖ（１２）,１３．Ｖ（１３）,１４．Ｖ（１４）"</formula1>
    </dataValidation>
  </dataValidations>
  <pageMargins left="0.55118110236220474" right="0.55118110236220474" top="0.59055118110236227" bottom="0.59055118110236227" header="0.51181102362204722" footer="0.51181102362204722"/>
  <pageSetup paperSize="9" scale="56" fitToHeight="0" orientation="landscape" r:id="rId1"/>
  <headerFooter alignWithMargins="0"/>
  <rowBreaks count="4" manualBreakCount="4">
    <brk id="32" max="65" man="1"/>
    <brk id="40" max="65" man="1"/>
    <brk id="71" max="65" man="1"/>
    <brk id="97" max="6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29"/>
  <sheetViews>
    <sheetView showGridLines="0" view="pageBreakPreview" zoomScaleNormal="100" zoomScaleSheetLayoutView="100" workbookViewId="0">
      <selection activeCell="A4" sqref="A4:H4"/>
    </sheetView>
  </sheetViews>
  <sheetFormatPr defaultColWidth="9" defaultRowHeight="13"/>
  <cols>
    <col min="1" max="1" width="1.453125" style="375" customWidth="1"/>
    <col min="2" max="2" width="21.1796875" style="375" customWidth="1"/>
    <col min="3" max="3" width="3.90625" style="375" customWidth="1"/>
    <col min="4" max="4" width="5.36328125" style="375" customWidth="1"/>
    <col min="5" max="7" width="19.453125" style="375" customWidth="1"/>
    <col min="8" max="8" width="2.90625" style="375" customWidth="1"/>
    <col min="9" max="25" width="9" style="375"/>
    <col min="26" max="16384" width="9" style="21"/>
  </cols>
  <sheetData>
    <row r="1" spans="1:8" ht="27.75" customHeight="1">
      <c r="A1" s="374"/>
      <c r="G1" s="376"/>
    </row>
    <row r="2" spans="1:8" ht="27.75" customHeight="1">
      <c r="A2" s="374"/>
      <c r="G2" s="2207" t="str">
        <f>IF(基本情報入力シート!L13="","年　　　月　　　日　",EDATE(基本情報入力シート!L13,-2))</f>
        <v>年　　　月　　　日　</v>
      </c>
      <c r="H2" s="2207"/>
    </row>
    <row r="3" spans="1:8" ht="18" customHeight="1">
      <c r="A3" s="374"/>
      <c r="H3" s="376"/>
    </row>
    <row r="4" spans="1:8" ht="36" customHeight="1">
      <c r="A4" s="2208" t="s">
        <v>641</v>
      </c>
      <c r="B4" s="2208"/>
      <c r="C4" s="2208"/>
      <c r="D4" s="2208"/>
      <c r="E4" s="2208"/>
      <c r="F4" s="2208"/>
      <c r="G4" s="2208"/>
      <c r="H4" s="2208"/>
    </row>
    <row r="5" spans="1:8" ht="19.5" customHeight="1">
      <c r="A5" s="377"/>
      <c r="B5" s="377"/>
      <c r="C5" s="377"/>
      <c r="D5" s="377"/>
      <c r="E5" s="377"/>
      <c r="F5" s="377"/>
      <c r="G5" s="377"/>
      <c r="H5" s="377"/>
    </row>
    <row r="6" spans="1:8" ht="36" customHeight="1">
      <c r="A6" s="377"/>
      <c r="B6" s="378" t="s">
        <v>466</v>
      </c>
      <c r="C6" s="2209" t="str">
        <f>TEXT(基本情報入力シート!L42,"#")</f>
        <v/>
      </c>
      <c r="D6" s="2210"/>
      <c r="E6" s="2210"/>
      <c r="F6" s="2210"/>
      <c r="G6" s="2210"/>
      <c r="H6" s="2211"/>
    </row>
    <row r="7" spans="1:8" ht="46.5" customHeight="1">
      <c r="B7" s="379" t="s">
        <v>453</v>
      </c>
      <c r="C7" s="2212" t="s">
        <v>982</v>
      </c>
      <c r="D7" s="2213"/>
      <c r="E7" s="2213"/>
      <c r="F7" s="2213"/>
      <c r="G7" s="2213"/>
      <c r="H7" s="2214"/>
    </row>
    <row r="8" spans="1:8" ht="18.75" customHeight="1">
      <c r="B8" s="2215" t="s">
        <v>548</v>
      </c>
      <c r="C8" s="383"/>
      <c r="D8" s="384"/>
      <c r="E8" s="384"/>
      <c r="F8" s="384"/>
      <c r="G8" s="384"/>
      <c r="H8" s="385"/>
    </row>
    <row r="9" spans="1:8" ht="45" customHeight="1">
      <c r="B9" s="2216"/>
      <c r="C9" s="387"/>
      <c r="D9" s="388" t="s">
        <v>191</v>
      </c>
      <c r="E9" s="388" t="s">
        <v>549</v>
      </c>
      <c r="F9" s="389" t="s">
        <v>550</v>
      </c>
      <c r="G9" s="390" t="s">
        <v>551</v>
      </c>
      <c r="H9" s="391"/>
    </row>
    <row r="10" spans="1:8" ht="33" customHeight="1">
      <c r="B10" s="2216"/>
      <c r="C10" s="387"/>
      <c r="D10" s="388" t="s">
        <v>552</v>
      </c>
      <c r="E10" s="392"/>
      <c r="F10" s="392"/>
      <c r="G10" s="393" t="e">
        <f t="shared" ref="G10:G22" si="0">ROUNDUP(F10/E10,3)</f>
        <v>#DIV/0!</v>
      </c>
      <c r="H10" s="391"/>
    </row>
    <row r="11" spans="1:8" ht="33" customHeight="1">
      <c r="B11" s="2216"/>
      <c r="C11" s="387"/>
      <c r="D11" s="388" t="s">
        <v>553</v>
      </c>
      <c r="E11" s="392"/>
      <c r="F11" s="392"/>
      <c r="G11" s="393" t="e">
        <f t="shared" si="0"/>
        <v>#DIV/0!</v>
      </c>
      <c r="H11" s="391"/>
    </row>
    <row r="12" spans="1:8" ht="33" customHeight="1">
      <c r="B12" s="2216"/>
      <c r="C12" s="387"/>
      <c r="D12" s="388" t="s">
        <v>554</v>
      </c>
      <c r="E12" s="392"/>
      <c r="F12" s="392"/>
      <c r="G12" s="393" t="e">
        <f t="shared" si="0"/>
        <v>#DIV/0!</v>
      </c>
      <c r="H12" s="391"/>
    </row>
    <row r="13" spans="1:8" ht="33" customHeight="1">
      <c r="B13" s="2216"/>
      <c r="C13" s="387"/>
      <c r="D13" s="388" t="s">
        <v>555</v>
      </c>
      <c r="E13" s="392"/>
      <c r="F13" s="392"/>
      <c r="G13" s="393" t="e">
        <f t="shared" si="0"/>
        <v>#DIV/0!</v>
      </c>
      <c r="H13" s="391"/>
    </row>
    <row r="14" spans="1:8" ht="33" customHeight="1">
      <c r="B14" s="2216"/>
      <c r="C14" s="387"/>
      <c r="D14" s="388" t="s">
        <v>556</v>
      </c>
      <c r="E14" s="392"/>
      <c r="F14" s="392"/>
      <c r="G14" s="393" t="e">
        <f t="shared" si="0"/>
        <v>#DIV/0!</v>
      </c>
      <c r="H14" s="391"/>
    </row>
    <row r="15" spans="1:8" ht="33" customHeight="1">
      <c r="B15" s="2216"/>
      <c r="C15" s="387"/>
      <c r="D15" s="388" t="s">
        <v>557</v>
      </c>
      <c r="E15" s="392"/>
      <c r="F15" s="392"/>
      <c r="G15" s="393" t="e">
        <f t="shared" si="0"/>
        <v>#DIV/0!</v>
      </c>
      <c r="H15" s="391"/>
    </row>
    <row r="16" spans="1:8" ht="33" customHeight="1">
      <c r="B16" s="2216"/>
      <c r="C16" s="387"/>
      <c r="D16" s="388" t="s">
        <v>558</v>
      </c>
      <c r="E16" s="392"/>
      <c r="F16" s="392"/>
      <c r="G16" s="393" t="e">
        <f t="shared" si="0"/>
        <v>#DIV/0!</v>
      </c>
      <c r="H16" s="391"/>
    </row>
    <row r="17" spans="1:8" ht="33" customHeight="1">
      <c r="B17" s="2216"/>
      <c r="C17" s="387"/>
      <c r="D17" s="388" t="s">
        <v>559</v>
      </c>
      <c r="E17" s="392"/>
      <c r="F17" s="392"/>
      <c r="G17" s="393" t="e">
        <f t="shared" si="0"/>
        <v>#DIV/0!</v>
      </c>
      <c r="H17" s="391"/>
    </row>
    <row r="18" spans="1:8" ht="33" customHeight="1">
      <c r="B18" s="2216"/>
      <c r="C18" s="387"/>
      <c r="D18" s="388" t="s">
        <v>560</v>
      </c>
      <c r="E18" s="392"/>
      <c r="F18" s="392"/>
      <c r="G18" s="393" t="e">
        <f t="shared" si="0"/>
        <v>#DIV/0!</v>
      </c>
      <c r="H18" s="391"/>
    </row>
    <row r="19" spans="1:8" ht="33" customHeight="1">
      <c r="B19" s="2216"/>
      <c r="C19" s="387"/>
      <c r="D19" s="388" t="s">
        <v>561</v>
      </c>
      <c r="E19" s="392"/>
      <c r="F19" s="392"/>
      <c r="G19" s="393" t="e">
        <f t="shared" si="0"/>
        <v>#DIV/0!</v>
      </c>
      <c r="H19" s="391"/>
    </row>
    <row r="20" spans="1:8" ht="33" customHeight="1">
      <c r="B20" s="2216"/>
      <c r="C20" s="387"/>
      <c r="D20" s="388" t="s">
        <v>562</v>
      </c>
      <c r="E20" s="392"/>
      <c r="F20" s="392"/>
      <c r="G20" s="393" t="e">
        <f t="shared" si="0"/>
        <v>#DIV/0!</v>
      </c>
      <c r="H20" s="391"/>
    </row>
    <row r="21" spans="1:8" ht="33" customHeight="1" thickBot="1">
      <c r="B21" s="2216"/>
      <c r="C21" s="387"/>
      <c r="D21" s="394" t="s">
        <v>563</v>
      </c>
      <c r="E21" s="395"/>
      <c r="F21" s="395"/>
      <c r="G21" s="396" t="e">
        <f t="shared" si="0"/>
        <v>#DIV/0!</v>
      </c>
      <c r="H21" s="391"/>
    </row>
    <row r="22" spans="1:8" ht="33" customHeight="1" thickTop="1">
      <c r="B22" s="2216"/>
      <c r="C22" s="387"/>
      <c r="D22" s="397" t="s">
        <v>333</v>
      </c>
      <c r="E22" s="398"/>
      <c r="F22" s="398"/>
      <c r="G22" s="399" t="e">
        <f t="shared" si="0"/>
        <v>#DIV/0!</v>
      </c>
      <c r="H22" s="391"/>
    </row>
    <row r="23" spans="1:8" ht="14.25" customHeight="1">
      <c r="B23" s="2216"/>
      <c r="C23" s="387"/>
      <c r="D23" s="400"/>
      <c r="E23" s="401"/>
      <c r="F23" s="401"/>
      <c r="G23" s="401"/>
      <c r="H23" s="391"/>
    </row>
    <row r="24" spans="1:8" ht="37.5" customHeight="1">
      <c r="B24" s="2216"/>
      <c r="C24" s="387"/>
      <c r="D24" s="2218" t="s">
        <v>564</v>
      </c>
      <c r="E24" s="2218"/>
      <c r="F24" s="2218"/>
      <c r="G24" s="2218"/>
      <c r="H24" s="391"/>
    </row>
    <row r="25" spans="1:8" ht="25.5" customHeight="1">
      <c r="B25" s="2217"/>
      <c r="C25" s="403"/>
      <c r="D25" s="2219"/>
      <c r="E25" s="2219"/>
      <c r="F25" s="2219"/>
      <c r="G25" s="2219"/>
      <c r="H25" s="404"/>
    </row>
    <row r="27" spans="1:8" ht="21.75" customHeight="1">
      <c r="B27" s="375" t="s">
        <v>1057</v>
      </c>
    </row>
    <row r="28" spans="1:8" ht="21.75" customHeight="1">
      <c r="A28" s="377"/>
      <c r="B28" s="405" t="s">
        <v>640</v>
      </c>
      <c r="C28" s="377"/>
      <c r="D28" s="377"/>
      <c r="E28" s="377"/>
      <c r="F28" s="377"/>
      <c r="G28" s="377"/>
      <c r="H28" s="377"/>
    </row>
    <row r="29" spans="1:8">
      <c r="C29" s="375" t="s">
        <v>573</v>
      </c>
    </row>
  </sheetData>
  <mergeCells count="6">
    <mergeCell ref="G2:H2"/>
    <mergeCell ref="A4:H4"/>
    <mergeCell ref="C6:H6"/>
    <mergeCell ref="C7:H7"/>
    <mergeCell ref="B8:B25"/>
    <mergeCell ref="D24:G25"/>
  </mergeCells>
  <phoneticPr fontId="6"/>
  <dataValidations count="1">
    <dataValidation type="list" allowBlank="1" showInputMessage="1" showErrorMessage="1" sqref="C7:H7" xr:uid="{00000000-0002-0000-0E00-000000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E22"/>
  <sheetViews>
    <sheetView showGridLines="0" view="pageBreakPreview" zoomScaleNormal="100" zoomScaleSheetLayoutView="100" workbookViewId="0">
      <selection activeCell="A2" sqref="A2:AJ2"/>
    </sheetView>
  </sheetViews>
  <sheetFormatPr defaultColWidth="4.81640625" defaultRowHeight="13"/>
  <cols>
    <col min="1" max="2" width="4.08984375" style="375" customWidth="1"/>
    <col min="3" max="3" width="11.1796875" style="375" customWidth="1"/>
    <col min="4" max="4" width="4.90625" style="375" customWidth="1"/>
    <col min="5" max="36" width="3.36328125" style="375" customWidth="1"/>
    <col min="37" max="57" width="4.81640625" style="375"/>
    <col min="58" max="16384" width="4.81640625" style="21"/>
  </cols>
  <sheetData>
    <row r="1" spans="1:41" ht="22.5" customHeight="1">
      <c r="A1" s="374"/>
      <c r="I1" s="376"/>
      <c r="J1" s="376"/>
      <c r="K1" s="376"/>
      <c r="AJ1" s="406" t="s">
        <v>655</v>
      </c>
    </row>
    <row r="2" spans="1:41" ht="36" customHeight="1">
      <c r="A2" s="2208" t="s">
        <v>654</v>
      </c>
      <c r="B2" s="2208"/>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2208"/>
      <c r="AE2" s="2208"/>
      <c r="AF2" s="2208"/>
      <c r="AG2" s="2208"/>
      <c r="AH2" s="2208"/>
      <c r="AI2" s="2208"/>
      <c r="AJ2" s="2208"/>
    </row>
    <row r="3" spans="1:41" ht="36" customHeight="1">
      <c r="A3" s="377"/>
      <c r="B3" s="2220" t="s">
        <v>566</v>
      </c>
      <c r="C3" s="2220"/>
      <c r="D3" s="2221" t="s">
        <v>905</v>
      </c>
      <c r="E3" s="2221"/>
      <c r="F3" s="2221"/>
      <c r="G3" s="2221"/>
      <c r="H3" s="2221"/>
      <c r="I3" s="2221"/>
      <c r="J3" s="2221"/>
      <c r="K3" s="2221"/>
      <c r="L3" s="2221"/>
      <c r="M3" s="2221"/>
      <c r="N3" s="2221"/>
      <c r="O3" s="2221"/>
      <c r="P3" s="2221"/>
      <c r="Q3" s="2221"/>
      <c r="R3" s="2221"/>
      <c r="S3" s="2221"/>
      <c r="T3" s="2221"/>
      <c r="U3" s="2221"/>
      <c r="V3" s="2221"/>
      <c r="W3" s="2221"/>
      <c r="X3" s="2221"/>
      <c r="Y3" s="2221"/>
      <c r="Z3" s="2221"/>
      <c r="AA3" s="2221"/>
      <c r="AB3" s="2221"/>
      <c r="AC3" s="2221"/>
      <c r="AD3" s="2221"/>
      <c r="AE3" s="2221"/>
      <c r="AF3" s="2221"/>
      <c r="AG3" s="2221"/>
      <c r="AH3" s="2221"/>
      <c r="AI3" s="377"/>
      <c r="AJ3" s="377"/>
    </row>
    <row r="4" spans="1:41" ht="19.5" customHeight="1">
      <c r="A4" s="377"/>
      <c r="B4" s="377"/>
      <c r="C4" s="377"/>
      <c r="D4" s="377"/>
      <c r="E4" s="377"/>
      <c r="F4" s="377"/>
      <c r="G4" s="377"/>
      <c r="H4" s="377"/>
      <c r="I4" s="377"/>
      <c r="J4" s="377"/>
      <c r="K4" s="377"/>
    </row>
    <row r="5" spans="1:41" ht="18" customHeight="1">
      <c r="A5" s="2222"/>
      <c r="B5" s="2223"/>
      <c r="C5" s="2224"/>
      <c r="D5" s="2231" t="s">
        <v>1058</v>
      </c>
      <c r="E5" s="2232"/>
      <c r="F5" s="2232"/>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3"/>
      <c r="AJ5" s="2234" t="s">
        <v>333</v>
      </c>
    </row>
    <row r="6" spans="1:41" ht="18" customHeight="1">
      <c r="A6" s="2225"/>
      <c r="B6" s="2226"/>
      <c r="C6" s="2227"/>
      <c r="D6" s="409" t="s">
        <v>461</v>
      </c>
      <c r="E6" s="410">
        <v>1</v>
      </c>
      <c r="F6" s="410">
        <v>2</v>
      </c>
      <c r="G6" s="410">
        <v>3</v>
      </c>
      <c r="H6" s="410">
        <v>4</v>
      </c>
      <c r="I6" s="410">
        <v>5</v>
      </c>
      <c r="J6" s="410">
        <v>6</v>
      </c>
      <c r="K6" s="410">
        <v>7</v>
      </c>
      <c r="L6" s="410">
        <v>8</v>
      </c>
      <c r="M6" s="410">
        <v>9</v>
      </c>
      <c r="N6" s="410">
        <v>10</v>
      </c>
      <c r="O6" s="410">
        <v>11</v>
      </c>
      <c r="P6" s="410">
        <v>12</v>
      </c>
      <c r="Q6" s="410">
        <v>13</v>
      </c>
      <c r="R6" s="410">
        <v>14</v>
      </c>
      <c r="S6" s="410">
        <v>15</v>
      </c>
      <c r="T6" s="410">
        <v>16</v>
      </c>
      <c r="U6" s="410">
        <v>17</v>
      </c>
      <c r="V6" s="410">
        <v>18</v>
      </c>
      <c r="W6" s="410">
        <v>19</v>
      </c>
      <c r="X6" s="410">
        <v>20</v>
      </c>
      <c r="Y6" s="410">
        <v>21</v>
      </c>
      <c r="Z6" s="410">
        <v>22</v>
      </c>
      <c r="AA6" s="410">
        <v>23</v>
      </c>
      <c r="AB6" s="410">
        <v>24</v>
      </c>
      <c r="AC6" s="410">
        <v>25</v>
      </c>
      <c r="AD6" s="410">
        <v>26</v>
      </c>
      <c r="AE6" s="410">
        <v>27</v>
      </c>
      <c r="AF6" s="410">
        <v>28</v>
      </c>
      <c r="AG6" s="410">
        <v>29</v>
      </c>
      <c r="AH6" s="410">
        <v>30</v>
      </c>
      <c r="AI6" s="410">
        <v>31</v>
      </c>
      <c r="AJ6" s="2235"/>
      <c r="AO6" s="375" t="s">
        <v>1059</v>
      </c>
    </row>
    <row r="7" spans="1:41" ht="18" customHeight="1">
      <c r="A7" s="2228"/>
      <c r="B7" s="2229"/>
      <c r="C7" s="2230"/>
      <c r="D7" s="409" t="s">
        <v>653</v>
      </c>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2236"/>
      <c r="AO7" s="375" t="s">
        <v>1060</v>
      </c>
    </row>
    <row r="8" spans="1:41" ht="28.5" customHeight="1">
      <c r="A8" s="2237" t="s">
        <v>652</v>
      </c>
      <c r="B8" s="2238"/>
      <c r="C8" s="2243" t="s">
        <v>650</v>
      </c>
      <c r="D8" s="2244"/>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4"/>
      <c r="AO8" s="375" t="s">
        <v>1061</v>
      </c>
    </row>
    <row r="9" spans="1:41" ht="28.5" customHeight="1">
      <c r="A9" s="2239"/>
      <c r="B9" s="2240"/>
      <c r="C9" s="2245" t="s">
        <v>649</v>
      </c>
      <c r="D9" s="2246"/>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6"/>
      <c r="AO9" s="375" t="s">
        <v>1062</v>
      </c>
    </row>
    <row r="10" spans="1:41" ht="28.5" customHeight="1">
      <c r="A10" s="2239"/>
      <c r="B10" s="2240"/>
      <c r="C10" s="2245" t="s">
        <v>648</v>
      </c>
      <c r="D10" s="2246"/>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8"/>
      <c r="AO10" s="375" t="s">
        <v>1063</v>
      </c>
    </row>
    <row r="11" spans="1:41" ht="28.5" customHeight="1">
      <c r="A11" s="2241"/>
      <c r="B11" s="2242"/>
      <c r="C11" s="2247" t="s">
        <v>333</v>
      </c>
      <c r="D11" s="2248"/>
      <c r="E11" s="419" t="str">
        <f>IF(COUNTIF(E8:E10,"&gt;0"),SUM(E8:E10),"")</f>
        <v/>
      </c>
      <c r="F11" s="419" t="str">
        <f t="shared" ref="F11:AI11" si="0">IF(COUNTIF(F8:F10,"&gt;0"),SUM(F8:F10),"")</f>
        <v/>
      </c>
      <c r="G11" s="419" t="str">
        <f t="shared" si="0"/>
        <v/>
      </c>
      <c r="H11" s="419" t="str">
        <f t="shared" si="0"/>
        <v/>
      </c>
      <c r="I11" s="419" t="str">
        <f t="shared" si="0"/>
        <v/>
      </c>
      <c r="J11" s="419" t="str">
        <f t="shared" si="0"/>
        <v/>
      </c>
      <c r="K11" s="419" t="str">
        <f t="shared" si="0"/>
        <v/>
      </c>
      <c r="L11" s="419" t="str">
        <f t="shared" si="0"/>
        <v/>
      </c>
      <c r="M11" s="419" t="str">
        <f t="shared" si="0"/>
        <v/>
      </c>
      <c r="N11" s="419" t="str">
        <f t="shared" si="0"/>
        <v/>
      </c>
      <c r="O11" s="419" t="str">
        <f t="shared" si="0"/>
        <v/>
      </c>
      <c r="P11" s="419" t="str">
        <f t="shared" si="0"/>
        <v/>
      </c>
      <c r="Q11" s="419" t="str">
        <f t="shared" si="0"/>
        <v/>
      </c>
      <c r="R11" s="419" t="str">
        <f t="shared" si="0"/>
        <v/>
      </c>
      <c r="S11" s="419" t="str">
        <f t="shared" si="0"/>
        <v/>
      </c>
      <c r="T11" s="419" t="str">
        <f t="shared" si="0"/>
        <v/>
      </c>
      <c r="U11" s="419" t="str">
        <f t="shared" si="0"/>
        <v/>
      </c>
      <c r="V11" s="419" t="str">
        <f t="shared" si="0"/>
        <v/>
      </c>
      <c r="W11" s="419" t="str">
        <f t="shared" si="0"/>
        <v/>
      </c>
      <c r="X11" s="419" t="str">
        <f t="shared" si="0"/>
        <v/>
      </c>
      <c r="Y11" s="419" t="str">
        <f t="shared" si="0"/>
        <v/>
      </c>
      <c r="Z11" s="419" t="str">
        <f t="shared" si="0"/>
        <v/>
      </c>
      <c r="AA11" s="419" t="str">
        <f t="shared" si="0"/>
        <v/>
      </c>
      <c r="AB11" s="419" t="str">
        <f t="shared" si="0"/>
        <v/>
      </c>
      <c r="AC11" s="419" t="str">
        <f t="shared" si="0"/>
        <v/>
      </c>
      <c r="AD11" s="419" t="str">
        <f t="shared" si="0"/>
        <v/>
      </c>
      <c r="AE11" s="419" t="str">
        <f t="shared" si="0"/>
        <v/>
      </c>
      <c r="AF11" s="419" t="str">
        <f t="shared" si="0"/>
        <v/>
      </c>
      <c r="AG11" s="419" t="str">
        <f t="shared" si="0"/>
        <v/>
      </c>
      <c r="AH11" s="419" t="str">
        <f t="shared" si="0"/>
        <v/>
      </c>
      <c r="AI11" s="419" t="str">
        <f t="shared" si="0"/>
        <v/>
      </c>
      <c r="AJ11" s="420" t="str">
        <f>IF(COUNTIF(E11:AI11,"&gt;0"),SUM(E11:AI11),"")</f>
        <v/>
      </c>
      <c r="AO11" s="375" t="s">
        <v>1064</v>
      </c>
    </row>
    <row r="12" spans="1:41" ht="28.5" customHeight="1">
      <c r="A12" s="2237" t="s">
        <v>651</v>
      </c>
      <c r="B12" s="2238"/>
      <c r="C12" s="2243" t="s">
        <v>650</v>
      </c>
      <c r="D12" s="2244"/>
      <c r="E12" s="408" t="str">
        <f>IF(COUNTIF(E8,"&gt;0"),E8*1,"")</f>
        <v/>
      </c>
      <c r="F12" s="408" t="str">
        <f t="shared" ref="F12:AI12" si="1">IF(COUNTIF(F8,"&gt;0"),F8*1,"")</f>
        <v/>
      </c>
      <c r="G12" s="408" t="str">
        <f t="shared" si="1"/>
        <v/>
      </c>
      <c r="H12" s="408" t="str">
        <f t="shared" si="1"/>
        <v/>
      </c>
      <c r="I12" s="408" t="str">
        <f t="shared" si="1"/>
        <v/>
      </c>
      <c r="J12" s="408" t="str">
        <f t="shared" si="1"/>
        <v/>
      </c>
      <c r="K12" s="408" t="str">
        <f t="shared" si="1"/>
        <v/>
      </c>
      <c r="L12" s="408" t="str">
        <f t="shared" si="1"/>
        <v/>
      </c>
      <c r="M12" s="408" t="str">
        <f t="shared" si="1"/>
        <v/>
      </c>
      <c r="N12" s="408" t="str">
        <f t="shared" si="1"/>
        <v/>
      </c>
      <c r="O12" s="408" t="str">
        <f t="shared" si="1"/>
        <v/>
      </c>
      <c r="P12" s="408" t="str">
        <f t="shared" si="1"/>
        <v/>
      </c>
      <c r="Q12" s="408" t="str">
        <f t="shared" si="1"/>
        <v/>
      </c>
      <c r="R12" s="408" t="str">
        <f t="shared" si="1"/>
        <v/>
      </c>
      <c r="S12" s="408" t="str">
        <f t="shared" si="1"/>
        <v/>
      </c>
      <c r="T12" s="408" t="str">
        <f t="shared" si="1"/>
        <v/>
      </c>
      <c r="U12" s="408" t="str">
        <f t="shared" si="1"/>
        <v/>
      </c>
      <c r="V12" s="408" t="str">
        <f t="shared" si="1"/>
        <v/>
      </c>
      <c r="W12" s="408" t="str">
        <f t="shared" si="1"/>
        <v/>
      </c>
      <c r="X12" s="408" t="str">
        <f t="shared" si="1"/>
        <v/>
      </c>
      <c r="Y12" s="408" t="str">
        <f t="shared" si="1"/>
        <v/>
      </c>
      <c r="Z12" s="408" t="str">
        <f t="shared" si="1"/>
        <v/>
      </c>
      <c r="AA12" s="408" t="str">
        <f t="shared" si="1"/>
        <v/>
      </c>
      <c r="AB12" s="408" t="str">
        <f t="shared" si="1"/>
        <v/>
      </c>
      <c r="AC12" s="408" t="str">
        <f t="shared" si="1"/>
        <v/>
      </c>
      <c r="AD12" s="408" t="str">
        <f t="shared" si="1"/>
        <v/>
      </c>
      <c r="AE12" s="408" t="str">
        <f t="shared" si="1"/>
        <v/>
      </c>
      <c r="AF12" s="408" t="str">
        <f t="shared" si="1"/>
        <v/>
      </c>
      <c r="AG12" s="408" t="str">
        <f t="shared" si="1"/>
        <v/>
      </c>
      <c r="AH12" s="408" t="str">
        <f t="shared" si="1"/>
        <v/>
      </c>
      <c r="AI12" s="408" t="str">
        <f t="shared" si="1"/>
        <v/>
      </c>
      <c r="AJ12" s="414"/>
      <c r="AO12" s="375" t="s">
        <v>1065</v>
      </c>
    </row>
    <row r="13" spans="1:41" ht="28.5" customHeight="1">
      <c r="A13" s="2239"/>
      <c r="B13" s="2240"/>
      <c r="C13" s="2245" t="s">
        <v>649</v>
      </c>
      <c r="D13" s="2246"/>
      <c r="E13" s="411" t="str">
        <f>IF(COUNTIF(E9,"&gt;0"),E9*0.5,"")</f>
        <v/>
      </c>
      <c r="F13" s="411" t="str">
        <f t="shared" ref="F13:AI13" si="2">IF(COUNTIF(F9,"&gt;0"),F9*0.5,"")</f>
        <v/>
      </c>
      <c r="G13" s="411" t="str">
        <f t="shared" si="2"/>
        <v/>
      </c>
      <c r="H13" s="411" t="str">
        <f t="shared" si="2"/>
        <v/>
      </c>
      <c r="I13" s="411" t="str">
        <f t="shared" si="2"/>
        <v/>
      </c>
      <c r="J13" s="411" t="str">
        <f t="shared" si="2"/>
        <v/>
      </c>
      <c r="K13" s="411" t="str">
        <f t="shared" si="2"/>
        <v/>
      </c>
      <c r="L13" s="411" t="str">
        <f t="shared" si="2"/>
        <v/>
      </c>
      <c r="M13" s="411" t="str">
        <f t="shared" si="2"/>
        <v/>
      </c>
      <c r="N13" s="411" t="str">
        <f t="shared" si="2"/>
        <v/>
      </c>
      <c r="O13" s="411" t="str">
        <f t="shared" si="2"/>
        <v/>
      </c>
      <c r="P13" s="411" t="str">
        <f t="shared" si="2"/>
        <v/>
      </c>
      <c r="Q13" s="411" t="str">
        <f t="shared" si="2"/>
        <v/>
      </c>
      <c r="R13" s="411" t="str">
        <f t="shared" si="2"/>
        <v/>
      </c>
      <c r="S13" s="411" t="str">
        <f t="shared" si="2"/>
        <v/>
      </c>
      <c r="T13" s="411" t="str">
        <f t="shared" si="2"/>
        <v/>
      </c>
      <c r="U13" s="411" t="str">
        <f t="shared" si="2"/>
        <v/>
      </c>
      <c r="V13" s="411" t="str">
        <f t="shared" si="2"/>
        <v/>
      </c>
      <c r="W13" s="411" t="str">
        <f t="shared" si="2"/>
        <v/>
      </c>
      <c r="X13" s="411" t="str">
        <f t="shared" si="2"/>
        <v/>
      </c>
      <c r="Y13" s="411" t="str">
        <f t="shared" si="2"/>
        <v/>
      </c>
      <c r="Z13" s="411" t="str">
        <f t="shared" si="2"/>
        <v/>
      </c>
      <c r="AA13" s="411" t="str">
        <f t="shared" si="2"/>
        <v/>
      </c>
      <c r="AB13" s="411" t="str">
        <f t="shared" si="2"/>
        <v/>
      </c>
      <c r="AC13" s="411" t="str">
        <f t="shared" si="2"/>
        <v/>
      </c>
      <c r="AD13" s="411" t="str">
        <f t="shared" si="2"/>
        <v/>
      </c>
      <c r="AE13" s="411" t="str">
        <f t="shared" si="2"/>
        <v/>
      </c>
      <c r="AF13" s="411" t="str">
        <f t="shared" si="2"/>
        <v/>
      </c>
      <c r="AG13" s="411" t="str">
        <f t="shared" si="2"/>
        <v/>
      </c>
      <c r="AH13" s="411" t="str">
        <f t="shared" si="2"/>
        <v/>
      </c>
      <c r="AI13" s="411" t="str">
        <f t="shared" si="2"/>
        <v/>
      </c>
      <c r="AJ13" s="416"/>
      <c r="AO13" s="375" t="s">
        <v>1066</v>
      </c>
    </row>
    <row r="14" spans="1:41" ht="28.5" customHeight="1">
      <c r="A14" s="2239"/>
      <c r="B14" s="2240"/>
      <c r="C14" s="2245" t="s">
        <v>648</v>
      </c>
      <c r="D14" s="2246"/>
      <c r="E14" s="421" t="str">
        <f>IF(COUNTIF(E10,"&gt;0"),E10*0.33,"")</f>
        <v/>
      </c>
      <c r="F14" s="421" t="str">
        <f t="shared" ref="F14:AI14" si="3">IF(COUNTIF(F10,"&gt;0"),F10*0.33,"")</f>
        <v/>
      </c>
      <c r="G14" s="421" t="str">
        <f t="shared" si="3"/>
        <v/>
      </c>
      <c r="H14" s="421" t="str">
        <f t="shared" si="3"/>
        <v/>
      </c>
      <c r="I14" s="421" t="str">
        <f t="shared" si="3"/>
        <v/>
      </c>
      <c r="J14" s="421" t="str">
        <f t="shared" si="3"/>
        <v/>
      </c>
      <c r="K14" s="421" t="str">
        <f t="shared" si="3"/>
        <v/>
      </c>
      <c r="L14" s="421" t="str">
        <f t="shared" si="3"/>
        <v/>
      </c>
      <c r="M14" s="421" t="str">
        <f t="shared" si="3"/>
        <v/>
      </c>
      <c r="N14" s="421" t="str">
        <f t="shared" si="3"/>
        <v/>
      </c>
      <c r="O14" s="421" t="str">
        <f t="shared" si="3"/>
        <v/>
      </c>
      <c r="P14" s="421" t="str">
        <f t="shared" si="3"/>
        <v/>
      </c>
      <c r="Q14" s="421" t="str">
        <f t="shared" si="3"/>
        <v/>
      </c>
      <c r="R14" s="421" t="str">
        <f t="shared" si="3"/>
        <v/>
      </c>
      <c r="S14" s="421" t="str">
        <f t="shared" si="3"/>
        <v/>
      </c>
      <c r="T14" s="421" t="str">
        <f t="shared" si="3"/>
        <v/>
      </c>
      <c r="U14" s="421" t="str">
        <f t="shared" si="3"/>
        <v/>
      </c>
      <c r="V14" s="421" t="str">
        <f t="shared" si="3"/>
        <v/>
      </c>
      <c r="W14" s="421" t="str">
        <f t="shared" si="3"/>
        <v/>
      </c>
      <c r="X14" s="421" t="str">
        <f t="shared" si="3"/>
        <v/>
      </c>
      <c r="Y14" s="421" t="str">
        <f t="shared" si="3"/>
        <v/>
      </c>
      <c r="Z14" s="421" t="str">
        <f t="shared" si="3"/>
        <v/>
      </c>
      <c r="AA14" s="421" t="str">
        <f t="shared" si="3"/>
        <v/>
      </c>
      <c r="AB14" s="421" t="str">
        <f t="shared" si="3"/>
        <v/>
      </c>
      <c r="AC14" s="421" t="str">
        <f t="shared" si="3"/>
        <v/>
      </c>
      <c r="AD14" s="421" t="str">
        <f t="shared" si="3"/>
        <v/>
      </c>
      <c r="AE14" s="421" t="str">
        <f t="shared" si="3"/>
        <v/>
      </c>
      <c r="AF14" s="421" t="str">
        <f t="shared" si="3"/>
        <v/>
      </c>
      <c r="AG14" s="421" t="str">
        <f t="shared" si="3"/>
        <v/>
      </c>
      <c r="AH14" s="421" t="str">
        <f t="shared" si="3"/>
        <v/>
      </c>
      <c r="AI14" s="421" t="str">
        <f t="shared" si="3"/>
        <v/>
      </c>
      <c r="AJ14" s="418"/>
      <c r="AO14" s="375" t="s">
        <v>1067</v>
      </c>
    </row>
    <row r="15" spans="1:41" ht="28.5" customHeight="1">
      <c r="A15" s="2241"/>
      <c r="B15" s="2242"/>
      <c r="C15" s="2247" t="s">
        <v>333</v>
      </c>
      <c r="D15" s="2248"/>
      <c r="E15" s="419" t="str">
        <f>IF(COUNTIF(E12:E14,"&gt;0"),SUM(E12:E14),"")</f>
        <v/>
      </c>
      <c r="F15" s="419" t="str">
        <f t="shared" ref="F15:AI15" si="4">IF(COUNTIF(F12:F14,"&gt;0"),SUM(F12:F14),"")</f>
        <v/>
      </c>
      <c r="G15" s="419" t="str">
        <f t="shared" si="4"/>
        <v/>
      </c>
      <c r="H15" s="419" t="str">
        <f t="shared" si="4"/>
        <v/>
      </c>
      <c r="I15" s="419" t="str">
        <f t="shared" si="4"/>
        <v/>
      </c>
      <c r="J15" s="419" t="str">
        <f t="shared" si="4"/>
        <v/>
      </c>
      <c r="K15" s="419" t="str">
        <f t="shared" si="4"/>
        <v/>
      </c>
      <c r="L15" s="419" t="str">
        <f t="shared" si="4"/>
        <v/>
      </c>
      <c r="M15" s="419" t="str">
        <f t="shared" si="4"/>
        <v/>
      </c>
      <c r="N15" s="419" t="str">
        <f t="shared" si="4"/>
        <v/>
      </c>
      <c r="O15" s="419" t="str">
        <f t="shared" si="4"/>
        <v/>
      </c>
      <c r="P15" s="419" t="str">
        <f t="shared" si="4"/>
        <v/>
      </c>
      <c r="Q15" s="419" t="str">
        <f t="shared" si="4"/>
        <v/>
      </c>
      <c r="R15" s="419" t="str">
        <f t="shared" si="4"/>
        <v/>
      </c>
      <c r="S15" s="419" t="str">
        <f t="shared" si="4"/>
        <v/>
      </c>
      <c r="T15" s="419" t="str">
        <f t="shared" si="4"/>
        <v/>
      </c>
      <c r="U15" s="419" t="str">
        <f t="shared" si="4"/>
        <v/>
      </c>
      <c r="V15" s="419" t="str">
        <f t="shared" si="4"/>
        <v/>
      </c>
      <c r="W15" s="419" t="str">
        <f t="shared" si="4"/>
        <v/>
      </c>
      <c r="X15" s="419" t="str">
        <f t="shared" si="4"/>
        <v/>
      </c>
      <c r="Y15" s="419" t="str">
        <f t="shared" si="4"/>
        <v/>
      </c>
      <c r="Z15" s="419" t="str">
        <f t="shared" si="4"/>
        <v/>
      </c>
      <c r="AA15" s="419" t="str">
        <f t="shared" si="4"/>
        <v/>
      </c>
      <c r="AB15" s="419" t="str">
        <f t="shared" si="4"/>
        <v/>
      </c>
      <c r="AC15" s="419" t="str">
        <f t="shared" si="4"/>
        <v/>
      </c>
      <c r="AD15" s="419" t="str">
        <f t="shared" si="4"/>
        <v/>
      </c>
      <c r="AE15" s="419" t="str">
        <f t="shared" si="4"/>
        <v/>
      </c>
      <c r="AF15" s="419" t="str">
        <f t="shared" si="4"/>
        <v/>
      </c>
      <c r="AG15" s="419" t="str">
        <f t="shared" si="4"/>
        <v/>
      </c>
      <c r="AH15" s="419" t="str">
        <f t="shared" si="4"/>
        <v/>
      </c>
      <c r="AI15" s="419" t="str">
        <f t="shared" si="4"/>
        <v/>
      </c>
      <c r="AJ15" s="422" t="str">
        <f>IF(COUNTIF(E15:AI15,"&gt;0"),SUM(E15:AI15),"")</f>
        <v/>
      </c>
      <c r="AO15" s="375" t="s">
        <v>1068</v>
      </c>
    </row>
    <row r="16" spans="1:41" ht="28.5" customHeight="1">
      <c r="A16" s="2249" t="s">
        <v>647</v>
      </c>
      <c r="B16" s="2250"/>
      <c r="C16" s="2250"/>
      <c r="D16" s="2251"/>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4"/>
      <c r="AJ16" s="420" t="str">
        <f>IF(COUNTIF(E16:AI16,"&gt;0"),SUM(E16:AI16),"")</f>
        <v/>
      </c>
      <c r="AO16" s="375" t="s">
        <v>1069</v>
      </c>
    </row>
    <row r="17" spans="1:41">
      <c r="AO17" s="375" t="s">
        <v>1070</v>
      </c>
    </row>
    <row r="18" spans="1:41" ht="19.5" customHeight="1">
      <c r="A18" s="2252" t="s">
        <v>646</v>
      </c>
      <c r="B18" s="2252"/>
      <c r="C18" s="2252"/>
      <c r="D18" s="2252"/>
      <c r="E18" s="2252"/>
      <c r="F18" s="2252"/>
      <c r="G18" s="2252"/>
      <c r="H18" s="2252"/>
      <c r="I18" s="2252" t="str">
        <f>IF(COUNTIF(E11:AI11,"&gt;0"),COUNTIF(E11:AI11,"&gt;0"),"")</f>
        <v/>
      </c>
      <c r="J18" s="2252"/>
      <c r="K18" s="2252"/>
      <c r="L18" s="375" t="s">
        <v>461</v>
      </c>
      <c r="O18" s="2252" t="s">
        <v>645</v>
      </c>
      <c r="P18" s="2252"/>
      <c r="Q18" s="2252"/>
      <c r="R18" s="2252"/>
      <c r="S18" s="2252"/>
      <c r="T18" s="2252"/>
      <c r="U18" s="2252"/>
      <c r="V18" s="2252"/>
      <c r="W18" s="2252"/>
      <c r="X18" s="2252"/>
      <c r="Y18" s="2252"/>
      <c r="Z18" s="2253" t="str">
        <f>IF(I18="","",AJ11/I18)</f>
        <v/>
      </c>
      <c r="AA18" s="2253"/>
      <c r="AB18" s="2253"/>
      <c r="AC18" s="375" t="s">
        <v>53</v>
      </c>
    </row>
    <row r="20" spans="1:41" ht="21.75" customHeight="1">
      <c r="B20" s="375" t="s">
        <v>565</v>
      </c>
      <c r="C20" s="375" t="s">
        <v>644</v>
      </c>
    </row>
    <row r="21" spans="1:41" ht="21.75" customHeight="1">
      <c r="C21" s="375" t="s">
        <v>643</v>
      </c>
    </row>
    <row r="22" spans="1:41" ht="21.75" customHeight="1">
      <c r="C22" s="375" t="s">
        <v>642</v>
      </c>
    </row>
  </sheetData>
  <mergeCells count="21">
    <mergeCell ref="A16:D16"/>
    <mergeCell ref="A18:H18"/>
    <mergeCell ref="I18:K18"/>
    <mergeCell ref="O18:Y18"/>
    <mergeCell ref="Z18:AB18"/>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6"/>
  <dataValidations count="2">
    <dataValidation type="list" allowBlank="1" showInputMessage="1" showErrorMessage="1" sqref="D5:AI5" xr:uid="{00000000-0002-0000-0F00-000000000000}">
      <formula1>"選択下さい。,1月,2月,3月,4月,5月,6月,7月,8月,9月,10月,11月,12月"</formula1>
    </dataValidation>
    <dataValidation type="list" allowBlank="1" showInputMessage="1" showErrorMessage="1" sqref="D3:AH3" xr:uid="{00000000-0002-0000-0F00-000001000000}">
      <formula1>"選択下さい。,① 児童発達支援,② 放課後等デイサービス,③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37"/>
  <sheetViews>
    <sheetView showGridLines="0" view="pageBreakPreview" zoomScaleNormal="100" zoomScaleSheetLayoutView="100" workbookViewId="0">
      <selection activeCell="A3" sqref="A3:M3"/>
    </sheetView>
  </sheetViews>
  <sheetFormatPr defaultColWidth="9" defaultRowHeight="13"/>
  <cols>
    <col min="1" max="1" width="1.6328125" style="375" customWidth="1"/>
    <col min="2" max="2" width="10.08984375" style="375" customWidth="1"/>
    <col min="3" max="3" width="8.54296875" style="375" customWidth="1"/>
    <col min="4" max="4" width="3.453125" style="375" customWidth="1"/>
    <col min="5" max="7" width="2.90625" style="375" customWidth="1"/>
    <col min="8" max="8" width="27.36328125" style="375" customWidth="1"/>
    <col min="9" max="9" width="4.6328125" style="375" customWidth="1"/>
    <col min="10" max="10" width="20.6328125" style="375" customWidth="1"/>
    <col min="11" max="11" width="4.6328125" style="375" customWidth="1"/>
    <col min="12" max="12" width="20.6328125" style="375" customWidth="1"/>
    <col min="13" max="13" width="3.453125" style="375" customWidth="1"/>
    <col min="14" max="14" width="1.81640625" style="375" customWidth="1"/>
    <col min="15" max="39" width="9" style="375"/>
    <col min="40" max="16384" width="9" style="21"/>
  </cols>
  <sheetData>
    <row r="1" spans="1:19" ht="17.25" customHeight="1">
      <c r="A1" s="374"/>
      <c r="B1" s="425"/>
      <c r="L1" s="376"/>
    </row>
    <row r="2" spans="1:19" ht="17.25" customHeight="1">
      <c r="A2" s="374"/>
      <c r="L2" s="2207" t="str">
        <f>IF(基本情報入力シート!L13="","年　　　月　　　日　",EDATE(基本情報入力シート!L13,-2))</f>
        <v>年　　　月　　　日　</v>
      </c>
      <c r="M2" s="2207"/>
    </row>
    <row r="3" spans="1:19" ht="31.5" customHeight="1">
      <c r="A3" s="2208" t="s">
        <v>1071</v>
      </c>
      <c r="B3" s="2208"/>
      <c r="C3" s="2208"/>
      <c r="D3" s="2208"/>
      <c r="E3" s="2208"/>
      <c r="F3" s="2208"/>
      <c r="G3" s="2208"/>
      <c r="H3" s="2208"/>
      <c r="I3" s="2208"/>
      <c r="J3" s="2208"/>
      <c r="K3" s="2208"/>
      <c r="L3" s="2208"/>
      <c r="M3" s="2208"/>
    </row>
    <row r="4" spans="1:19" ht="11.25" customHeight="1">
      <c r="A4" s="377"/>
      <c r="B4" s="377"/>
      <c r="C4" s="377"/>
      <c r="D4" s="377"/>
      <c r="E4" s="377"/>
      <c r="F4" s="377"/>
      <c r="G4" s="377"/>
      <c r="H4" s="377"/>
      <c r="I4" s="377"/>
      <c r="J4" s="377"/>
      <c r="K4" s="377"/>
      <c r="L4" s="377"/>
      <c r="M4" s="377"/>
    </row>
    <row r="5" spans="1:19" ht="36" customHeight="1">
      <c r="A5" s="377"/>
      <c r="B5" s="2254" t="s">
        <v>466</v>
      </c>
      <c r="C5" s="2255"/>
      <c r="D5" s="2256" t="str">
        <f>TEXT(基本情報入力シート!L42,"#")</f>
        <v/>
      </c>
      <c r="E5" s="2256"/>
      <c r="F5" s="2256"/>
      <c r="G5" s="2256"/>
      <c r="H5" s="2256"/>
      <c r="I5" s="2256"/>
      <c r="J5" s="2256"/>
      <c r="K5" s="2256"/>
      <c r="L5" s="2256"/>
      <c r="M5" s="2256"/>
    </row>
    <row r="6" spans="1:19" ht="36" customHeight="1">
      <c r="A6" s="377"/>
      <c r="B6" s="2254" t="s">
        <v>1072</v>
      </c>
      <c r="C6" s="2255"/>
      <c r="D6" s="2257" t="s">
        <v>1073</v>
      </c>
      <c r="E6" s="2258"/>
      <c r="F6" s="2258"/>
      <c r="G6" s="2258"/>
      <c r="H6" s="2258"/>
      <c r="I6" s="2258"/>
      <c r="J6" s="2258"/>
      <c r="K6" s="2258"/>
      <c r="L6" s="2258"/>
      <c r="M6" s="2259"/>
    </row>
    <row r="7" spans="1:19" ht="46.5" customHeight="1">
      <c r="B7" s="2260" t="s">
        <v>453</v>
      </c>
      <c r="C7" s="2260"/>
      <c r="D7" s="2261" t="s">
        <v>1238</v>
      </c>
      <c r="E7" s="2261"/>
      <c r="F7" s="2261"/>
      <c r="G7" s="2261"/>
      <c r="H7" s="2261"/>
      <c r="I7" s="2261"/>
      <c r="J7" s="2261"/>
      <c r="K7" s="2261"/>
      <c r="L7" s="2261"/>
      <c r="M7" s="2262"/>
    </row>
    <row r="8" spans="1:19" ht="15" customHeight="1">
      <c r="B8" s="2263" t="s">
        <v>665</v>
      </c>
      <c r="C8" s="2264"/>
      <c r="D8" s="383"/>
      <c r="E8" s="384"/>
      <c r="F8" s="384"/>
      <c r="G8" s="384"/>
      <c r="H8" s="384"/>
      <c r="I8" s="384"/>
      <c r="J8" s="384"/>
      <c r="K8" s="384"/>
      <c r="L8" s="384"/>
      <c r="M8" s="385"/>
    </row>
    <row r="9" spans="1:19" ht="30.75" customHeight="1">
      <c r="B9" s="2265"/>
      <c r="C9" s="2266"/>
      <c r="D9" s="387"/>
      <c r="E9" s="2269"/>
      <c r="F9" s="2270"/>
      <c r="G9" s="2270"/>
      <c r="H9" s="2270"/>
      <c r="I9" s="2212" t="s">
        <v>1392</v>
      </c>
      <c r="J9" s="2214"/>
      <c r="K9" s="2213" t="s">
        <v>455</v>
      </c>
      <c r="L9" s="2213"/>
      <c r="M9" s="428"/>
      <c r="S9" s="429" t="s">
        <v>1074</v>
      </c>
    </row>
    <row r="10" spans="1:19" ht="30.75" customHeight="1">
      <c r="B10" s="2265"/>
      <c r="C10" s="2266"/>
      <c r="D10" s="387"/>
      <c r="E10" s="2271" t="s">
        <v>1075</v>
      </c>
      <c r="F10" s="2272"/>
      <c r="G10" s="2272"/>
      <c r="H10" s="2273"/>
      <c r="I10" s="2274"/>
      <c r="J10" s="2275"/>
      <c r="K10" s="2274"/>
      <c r="L10" s="2275"/>
      <c r="M10" s="391"/>
    </row>
    <row r="11" spans="1:19" ht="30" customHeight="1">
      <c r="B11" s="2265"/>
      <c r="C11" s="2266"/>
      <c r="D11" s="387"/>
      <c r="E11" s="2212" t="s">
        <v>1349</v>
      </c>
      <c r="F11" s="2213"/>
      <c r="G11" s="2213"/>
      <c r="H11" s="2213"/>
      <c r="I11" s="2213"/>
      <c r="J11" s="2213"/>
      <c r="K11" s="2213"/>
      <c r="L11" s="2214"/>
      <c r="M11" s="428"/>
    </row>
    <row r="12" spans="1:19" ht="29.25" customHeight="1">
      <c r="B12" s="2265"/>
      <c r="C12" s="2266"/>
      <c r="D12" s="387"/>
      <c r="E12" s="2276" t="s">
        <v>1076</v>
      </c>
      <c r="F12" s="2278" t="s">
        <v>1077</v>
      </c>
      <c r="G12" s="2219"/>
      <c r="H12" s="2279"/>
      <c r="I12" s="2280" t="s">
        <v>1078</v>
      </c>
      <c r="J12" s="2280"/>
      <c r="K12" s="2280" t="s">
        <v>1078</v>
      </c>
      <c r="L12" s="2280"/>
      <c r="M12" s="391"/>
    </row>
    <row r="13" spans="1:19" ht="30" customHeight="1">
      <c r="B13" s="2265"/>
      <c r="C13" s="2266"/>
      <c r="D13" s="387"/>
      <c r="E13" s="2277"/>
      <c r="F13" s="2269" t="s">
        <v>1079</v>
      </c>
      <c r="G13" s="2270"/>
      <c r="H13" s="2270"/>
      <c r="I13" s="2280" t="s">
        <v>1078</v>
      </c>
      <c r="J13" s="2280"/>
      <c r="K13" s="2280" t="s">
        <v>1078</v>
      </c>
      <c r="L13" s="2280"/>
      <c r="M13" s="391"/>
    </row>
    <row r="14" spans="1:19" ht="32.25" customHeight="1">
      <c r="B14" s="2265"/>
      <c r="C14" s="2266"/>
      <c r="D14" s="387"/>
      <c r="E14" s="2276" t="s">
        <v>1080</v>
      </c>
      <c r="F14" s="2281" t="s">
        <v>1081</v>
      </c>
      <c r="G14" s="2282"/>
      <c r="H14" s="2282"/>
      <c r="I14" s="2280" t="s">
        <v>1078</v>
      </c>
      <c r="J14" s="2280"/>
      <c r="K14" s="2280" t="s">
        <v>1078</v>
      </c>
      <c r="L14" s="2280"/>
      <c r="M14" s="391"/>
    </row>
    <row r="15" spans="1:19" ht="32.25" customHeight="1">
      <c r="B15" s="2265"/>
      <c r="C15" s="2266"/>
      <c r="D15" s="387"/>
      <c r="E15" s="2277"/>
      <c r="F15" s="2281" t="s">
        <v>1082</v>
      </c>
      <c r="G15" s="2282"/>
      <c r="H15" s="2282"/>
      <c r="I15" s="2280" t="s">
        <v>1078</v>
      </c>
      <c r="J15" s="2280"/>
      <c r="K15" s="2280" t="s">
        <v>1078</v>
      </c>
      <c r="L15" s="2280"/>
      <c r="M15" s="391"/>
    </row>
    <row r="16" spans="1:19" ht="32.25" customHeight="1">
      <c r="B16" s="2265"/>
      <c r="C16" s="2266"/>
      <c r="D16" s="387"/>
      <c r="E16" s="431" t="s">
        <v>272</v>
      </c>
      <c r="F16" s="2282" t="s">
        <v>1083</v>
      </c>
      <c r="G16" s="2282"/>
      <c r="H16" s="2282"/>
      <c r="I16" s="2280" t="s">
        <v>1078</v>
      </c>
      <c r="J16" s="2280"/>
      <c r="K16" s="2280" t="s">
        <v>1078</v>
      </c>
      <c r="L16" s="2280"/>
      <c r="M16" s="391"/>
      <c r="S16" s="432"/>
    </row>
    <row r="17" spans="2:13" ht="27.65" customHeight="1">
      <c r="B17" s="2265"/>
      <c r="C17" s="2266"/>
      <c r="D17" s="387"/>
      <c r="E17" s="2252" t="s">
        <v>333</v>
      </c>
      <c r="F17" s="2252"/>
      <c r="G17" s="2252"/>
      <c r="H17" s="2252"/>
      <c r="I17" s="2280" t="s">
        <v>1078</v>
      </c>
      <c r="J17" s="2280"/>
      <c r="K17" s="2280" t="s">
        <v>1078</v>
      </c>
      <c r="L17" s="2280"/>
      <c r="M17" s="391"/>
    </row>
    <row r="18" spans="2:13" ht="32.25" customHeight="1">
      <c r="B18" s="2265"/>
      <c r="C18" s="2266"/>
      <c r="D18" s="387"/>
      <c r="E18" s="2284" t="s">
        <v>1350</v>
      </c>
      <c r="F18" s="2285"/>
      <c r="G18" s="2285"/>
      <c r="H18" s="2285"/>
      <c r="I18" s="2285"/>
      <c r="J18" s="2285"/>
      <c r="K18" s="2285"/>
      <c r="L18" s="433"/>
      <c r="M18" s="391"/>
    </row>
    <row r="19" spans="2:13" ht="28.75" customHeight="1">
      <c r="B19" s="2265"/>
      <c r="C19" s="2266"/>
      <c r="D19" s="387"/>
      <c r="E19" s="2286" t="s">
        <v>1351</v>
      </c>
      <c r="F19" s="2287"/>
      <c r="G19" s="2287"/>
      <c r="H19" s="2288"/>
      <c r="I19" s="434"/>
      <c r="J19" s="435" t="s">
        <v>1084</v>
      </c>
      <c r="K19" s="436"/>
      <c r="L19" s="435" t="s">
        <v>1084</v>
      </c>
      <c r="M19" s="391"/>
    </row>
    <row r="20" spans="2:13" ht="28.75" customHeight="1">
      <c r="B20" s="2265"/>
      <c r="C20" s="2266"/>
      <c r="D20" s="387"/>
      <c r="E20" s="2289"/>
      <c r="F20" s="2290"/>
      <c r="G20" s="2290"/>
      <c r="H20" s="2291"/>
      <c r="I20" s="438"/>
      <c r="J20" s="439" t="s">
        <v>1085</v>
      </c>
      <c r="K20" s="440"/>
      <c r="L20" s="439" t="s">
        <v>1085</v>
      </c>
      <c r="M20" s="391"/>
    </row>
    <row r="21" spans="2:13" ht="28.75" customHeight="1">
      <c r="B21" s="2265"/>
      <c r="C21" s="2266"/>
      <c r="D21" s="387"/>
      <c r="E21" s="2289"/>
      <c r="F21" s="2290"/>
      <c r="G21" s="2290"/>
      <c r="H21" s="2291"/>
      <c r="I21" s="438"/>
      <c r="J21" s="439" t="s">
        <v>1086</v>
      </c>
      <c r="K21" s="440"/>
      <c r="L21" s="439" t="s">
        <v>1086</v>
      </c>
      <c r="M21" s="391"/>
    </row>
    <row r="22" spans="2:13" ht="28.75" customHeight="1">
      <c r="B22" s="2265"/>
      <c r="C22" s="2266"/>
      <c r="D22" s="387"/>
      <c r="E22" s="2289"/>
      <c r="F22" s="2290"/>
      <c r="G22" s="2290"/>
      <c r="H22" s="2291"/>
      <c r="I22" s="438"/>
      <c r="J22" s="441" t="s">
        <v>1087</v>
      </c>
      <c r="K22" s="440"/>
      <c r="L22" s="441" t="s">
        <v>1087</v>
      </c>
      <c r="M22" s="391"/>
    </row>
    <row r="23" spans="2:13" ht="28.75" customHeight="1">
      <c r="B23" s="2265"/>
      <c r="C23" s="2266"/>
      <c r="D23" s="387"/>
      <c r="E23" s="2292"/>
      <c r="F23" s="2293"/>
      <c r="G23" s="2293"/>
      <c r="H23" s="2294"/>
      <c r="I23" s="438"/>
      <c r="J23" s="442" t="s">
        <v>1088</v>
      </c>
      <c r="K23" s="440"/>
      <c r="L23" s="442" t="s">
        <v>1088</v>
      </c>
      <c r="M23" s="391"/>
    </row>
    <row r="24" spans="2:13" ht="15" customHeight="1">
      <c r="B24" s="2267"/>
      <c r="C24" s="2268"/>
      <c r="D24" s="403"/>
      <c r="E24" s="432"/>
      <c r="F24" s="432"/>
      <c r="G24" s="432"/>
      <c r="H24" s="432"/>
      <c r="I24" s="432"/>
      <c r="J24" s="432"/>
      <c r="K24" s="432"/>
      <c r="L24" s="432"/>
      <c r="M24" s="404"/>
    </row>
    <row r="25" spans="2:13" ht="13.5" customHeight="1"/>
    <row r="26" spans="2:13" ht="18.75" customHeight="1">
      <c r="B26" s="443" t="s">
        <v>1089</v>
      </c>
      <c r="C26" s="2283" t="s">
        <v>1090</v>
      </c>
      <c r="D26" s="2283"/>
      <c r="E26" s="2283"/>
      <c r="F26" s="2283"/>
      <c r="G26" s="2283"/>
      <c r="H26" s="2283"/>
      <c r="I26" s="2283"/>
      <c r="J26" s="2283"/>
      <c r="K26" s="2283"/>
      <c r="L26" s="2283"/>
      <c r="M26" s="2283"/>
    </row>
    <row r="27" spans="2:13" ht="15" customHeight="1">
      <c r="B27" s="443" t="s">
        <v>664</v>
      </c>
      <c r="C27" s="2283" t="s">
        <v>663</v>
      </c>
      <c r="D27" s="2283"/>
      <c r="E27" s="2283"/>
      <c r="F27" s="2283"/>
      <c r="G27" s="2283"/>
      <c r="H27" s="2283"/>
      <c r="I27" s="2283"/>
      <c r="J27" s="2283"/>
      <c r="K27" s="2283"/>
      <c r="L27" s="2283"/>
      <c r="M27" s="2283"/>
    </row>
    <row r="28" spans="2:13" ht="31.5" customHeight="1">
      <c r="B28" s="443" t="s">
        <v>662</v>
      </c>
      <c r="C28" s="2283" t="s">
        <v>1091</v>
      </c>
      <c r="D28" s="2283"/>
      <c r="E28" s="2283"/>
      <c r="F28" s="2283"/>
      <c r="G28" s="2283"/>
      <c r="H28" s="2283"/>
      <c r="I28" s="2283"/>
      <c r="J28" s="2283"/>
      <c r="K28" s="2283"/>
      <c r="L28" s="2283"/>
      <c r="M28" s="2283"/>
    </row>
    <row r="29" spans="2:13" ht="68.25" customHeight="1">
      <c r="B29" s="443" t="s">
        <v>661</v>
      </c>
      <c r="C29" s="2283" t="s">
        <v>1092</v>
      </c>
      <c r="D29" s="2283"/>
      <c r="E29" s="2283"/>
      <c r="F29" s="2283"/>
      <c r="G29" s="2283"/>
      <c r="H29" s="2283"/>
      <c r="I29" s="2283"/>
      <c r="J29" s="2283"/>
      <c r="K29" s="2283"/>
      <c r="L29" s="2283"/>
      <c r="M29" s="2283"/>
    </row>
    <row r="30" spans="2:13" ht="68.25" customHeight="1">
      <c r="B30" s="443" t="s">
        <v>660</v>
      </c>
      <c r="C30" s="2283" t="s">
        <v>1093</v>
      </c>
      <c r="D30" s="2283"/>
      <c r="E30" s="2283"/>
      <c r="F30" s="2283"/>
      <c r="G30" s="2283"/>
      <c r="H30" s="2283"/>
      <c r="I30" s="2283"/>
      <c r="J30" s="2283"/>
      <c r="K30" s="2283"/>
      <c r="L30" s="2283"/>
      <c r="M30" s="2283"/>
    </row>
    <row r="31" spans="2:13" ht="16.5" customHeight="1">
      <c r="B31" s="443" t="s">
        <v>659</v>
      </c>
      <c r="C31" s="2283" t="s">
        <v>1094</v>
      </c>
      <c r="D31" s="2283"/>
      <c r="E31" s="2283"/>
      <c r="F31" s="2283"/>
      <c r="G31" s="2283"/>
      <c r="H31" s="2283"/>
      <c r="I31" s="2283"/>
      <c r="J31" s="2283"/>
      <c r="K31" s="2283"/>
      <c r="L31" s="2283"/>
      <c r="M31" s="2283"/>
    </row>
    <row r="32" spans="2:13" ht="32.25" customHeight="1">
      <c r="B32" s="443" t="s">
        <v>658</v>
      </c>
      <c r="C32" s="2295" t="s">
        <v>1095</v>
      </c>
      <c r="D32" s="2295"/>
      <c r="E32" s="2295"/>
      <c r="F32" s="2295"/>
      <c r="G32" s="2295"/>
      <c r="H32" s="2295"/>
      <c r="I32" s="2295"/>
      <c r="J32" s="2295"/>
      <c r="K32" s="2295"/>
      <c r="L32" s="2295"/>
      <c r="M32" s="2295"/>
    </row>
    <row r="33" spans="2:13" ht="18" customHeight="1">
      <c r="B33" s="443" t="s">
        <v>657</v>
      </c>
      <c r="C33" s="2295" t="s">
        <v>1096</v>
      </c>
      <c r="D33" s="2295"/>
      <c r="E33" s="2295"/>
      <c r="F33" s="2295"/>
      <c r="G33" s="2295"/>
      <c r="H33" s="2295"/>
      <c r="I33" s="2295"/>
      <c r="J33" s="2295"/>
      <c r="K33" s="2295"/>
      <c r="L33" s="2295"/>
      <c r="M33" s="2295"/>
    </row>
    <row r="34" spans="2:13" ht="18" customHeight="1">
      <c r="B34" s="443" t="s">
        <v>656</v>
      </c>
      <c r="C34" s="2295" t="s">
        <v>1097</v>
      </c>
      <c r="D34" s="2295"/>
      <c r="E34" s="2295"/>
      <c r="F34" s="2295"/>
      <c r="G34" s="2295"/>
      <c r="H34" s="2295"/>
      <c r="I34" s="2295"/>
      <c r="J34" s="2295"/>
      <c r="K34" s="2295"/>
      <c r="L34" s="2295"/>
      <c r="M34" s="2295"/>
    </row>
    <row r="35" spans="2:13" ht="30" customHeight="1">
      <c r="B35" s="445">
        <v>10</v>
      </c>
      <c r="C35" s="2283" t="s">
        <v>1098</v>
      </c>
      <c r="D35" s="2283"/>
      <c r="E35" s="2283"/>
      <c r="F35" s="2283"/>
      <c r="G35" s="2283"/>
      <c r="H35" s="2283"/>
      <c r="I35" s="2283"/>
      <c r="J35" s="2283"/>
      <c r="K35" s="2283"/>
      <c r="L35" s="2283"/>
      <c r="M35" s="2283"/>
    </row>
    <row r="37" spans="2:13">
      <c r="D37" s="375" t="s">
        <v>573</v>
      </c>
    </row>
  </sheetData>
  <mergeCells count="48">
    <mergeCell ref="C35:M35"/>
    <mergeCell ref="E18:K18"/>
    <mergeCell ref="E19:H23"/>
    <mergeCell ref="C26:M26"/>
    <mergeCell ref="C27:M27"/>
    <mergeCell ref="C28:M28"/>
    <mergeCell ref="C29:M29"/>
    <mergeCell ref="C30:M30"/>
    <mergeCell ref="C31:M31"/>
    <mergeCell ref="C32:M32"/>
    <mergeCell ref="C33:M33"/>
    <mergeCell ref="C34:M34"/>
    <mergeCell ref="F16:H16"/>
    <mergeCell ref="I16:J16"/>
    <mergeCell ref="K16:L16"/>
    <mergeCell ref="E17:H17"/>
    <mergeCell ref="I17:J17"/>
    <mergeCell ref="K17:L17"/>
    <mergeCell ref="K13:L13"/>
    <mergeCell ref="E14:E15"/>
    <mergeCell ref="F14:H14"/>
    <mergeCell ref="I14:J14"/>
    <mergeCell ref="K14:L14"/>
    <mergeCell ref="F15:H15"/>
    <mergeCell ref="I15:J15"/>
    <mergeCell ref="K15:L15"/>
    <mergeCell ref="B7:C7"/>
    <mergeCell ref="D7:M7"/>
    <mergeCell ref="B8:C24"/>
    <mergeCell ref="E9:H9"/>
    <mergeCell ref="I9:J9"/>
    <mergeCell ref="K9:L9"/>
    <mergeCell ref="E10:H10"/>
    <mergeCell ref="I10:J10"/>
    <mergeCell ref="K10:L10"/>
    <mergeCell ref="E11:L11"/>
    <mergeCell ref="E12:E13"/>
    <mergeCell ref="F12:H12"/>
    <mergeCell ref="I12:J12"/>
    <mergeCell ref="K12:L12"/>
    <mergeCell ref="F13:H13"/>
    <mergeCell ref="I13:J13"/>
    <mergeCell ref="L2:M2"/>
    <mergeCell ref="A3:M3"/>
    <mergeCell ref="B5:C5"/>
    <mergeCell ref="D5:M5"/>
    <mergeCell ref="B6:C6"/>
    <mergeCell ref="D6:M6"/>
  </mergeCells>
  <phoneticPr fontId="6"/>
  <dataValidations count="3">
    <dataValidation type="list" allowBlank="1" showInputMessage="1" showErrorMessage="1" sqref="D7:M7" xr:uid="{00000000-0002-0000-1000-000000000000}">
      <formula1>"選択して下さい,①　新規　,②　変更　,③　終了"</formula1>
    </dataValidation>
    <dataValidation type="list" allowBlank="1" showInputMessage="1" showErrorMessage="1" sqref="D6:M6" xr:uid="{00000000-0002-0000-1000-000001000000}">
      <formula1>"選択して下さい,① 児童発達支援,② 放課後等デイサービス,③ ①・②の多機能"</formula1>
    </dataValidation>
    <dataValidation type="list" allowBlank="1" showInputMessage="1" showErrorMessage="1" sqref="I19:I23 K19:K23 I10:L10" xr:uid="{00000000-0002-0000-1000-000002000000}">
      <formula1>",〇"</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30"/>
  <sheetViews>
    <sheetView showGridLines="0" view="pageBreakPreview" zoomScaleNormal="100" zoomScaleSheetLayoutView="100" workbookViewId="0">
      <selection activeCell="A4" sqref="A4"/>
    </sheetView>
  </sheetViews>
  <sheetFormatPr defaultColWidth="9" defaultRowHeight="13"/>
  <cols>
    <col min="1" max="1" width="1.6328125" style="375" customWidth="1"/>
    <col min="2" max="3" width="10.08984375" style="375" customWidth="1"/>
    <col min="4" max="4" width="3.453125" style="375" customWidth="1"/>
    <col min="5" max="7" width="2.90625" style="375" customWidth="1"/>
    <col min="8" max="8" width="20.453125" style="375" customWidth="1"/>
    <col min="9" max="9" width="4.6328125" style="375" customWidth="1"/>
    <col min="10" max="10" width="21.453125" style="375" customWidth="1"/>
    <col min="11" max="11" width="4.6328125" style="375" customWidth="1"/>
    <col min="12" max="12" width="21.453125" style="375" customWidth="1"/>
    <col min="13" max="13" width="3.453125" style="375" customWidth="1"/>
    <col min="14" max="14" width="1.81640625" style="375" customWidth="1"/>
    <col min="15" max="24" width="9" style="375"/>
    <col min="25" max="16384" width="9" style="21"/>
  </cols>
  <sheetData>
    <row r="1" spans="1:13" ht="17.25" customHeight="1">
      <c r="A1" s="374"/>
      <c r="B1" s="425"/>
      <c r="L1" s="376"/>
    </row>
    <row r="2" spans="1:13" ht="19.5" customHeight="1">
      <c r="A2" s="374"/>
      <c r="L2" s="2207" t="str">
        <f>IF(基本情報入力シート!L13="","年　　　月　　　日　",EDATE(基本情報入力シート!L13,-2))</f>
        <v>年　　　月　　　日　</v>
      </c>
      <c r="M2" s="2207"/>
    </row>
    <row r="3" spans="1:13" ht="24" customHeight="1">
      <c r="A3" s="2208" t="s">
        <v>1099</v>
      </c>
      <c r="B3" s="2208"/>
      <c r="C3" s="2208"/>
      <c r="D3" s="2208"/>
      <c r="E3" s="2208"/>
      <c r="F3" s="2208"/>
      <c r="G3" s="2208"/>
      <c r="H3" s="2208"/>
      <c r="I3" s="2208"/>
      <c r="J3" s="2208"/>
      <c r="K3" s="2208"/>
      <c r="L3" s="2208"/>
      <c r="M3" s="2208"/>
    </row>
    <row r="4" spans="1:13" ht="17.25" customHeight="1">
      <c r="A4" s="377"/>
      <c r="B4" s="377"/>
      <c r="C4" s="377"/>
      <c r="D4" s="377"/>
      <c r="E4" s="377"/>
      <c r="F4" s="377"/>
      <c r="G4" s="377"/>
      <c r="H4" s="377"/>
      <c r="I4" s="377"/>
      <c r="J4" s="377"/>
      <c r="K4" s="377"/>
      <c r="L4" s="377"/>
      <c r="M4" s="377"/>
    </row>
    <row r="5" spans="1:13" ht="36" customHeight="1">
      <c r="A5" s="377"/>
      <c r="B5" s="2254" t="s">
        <v>466</v>
      </c>
      <c r="C5" s="2255"/>
      <c r="D5" s="2256" t="str">
        <f>TEXT(基本情報入力シート!L42,"#")</f>
        <v/>
      </c>
      <c r="E5" s="2256"/>
      <c r="F5" s="2256"/>
      <c r="G5" s="2256"/>
      <c r="H5" s="2256"/>
      <c r="I5" s="2256"/>
      <c r="J5" s="2256"/>
      <c r="K5" s="2256"/>
      <c r="L5" s="2256"/>
      <c r="M5" s="2256"/>
    </row>
    <row r="6" spans="1:13" ht="36" customHeight="1">
      <c r="A6" s="377"/>
      <c r="B6" s="2254" t="s">
        <v>1072</v>
      </c>
      <c r="C6" s="2255"/>
      <c r="D6" s="2257" t="s">
        <v>1073</v>
      </c>
      <c r="E6" s="2258"/>
      <c r="F6" s="2258"/>
      <c r="G6" s="2258"/>
      <c r="H6" s="2258"/>
      <c r="I6" s="2258"/>
      <c r="J6" s="2258"/>
      <c r="K6" s="2258"/>
      <c r="L6" s="2258"/>
      <c r="M6" s="2259"/>
    </row>
    <row r="7" spans="1:13" ht="46.5" customHeight="1">
      <c r="B7" s="2260" t="s">
        <v>453</v>
      </c>
      <c r="C7" s="2260"/>
      <c r="D7" s="2261" t="s">
        <v>1238</v>
      </c>
      <c r="E7" s="2261"/>
      <c r="F7" s="2261"/>
      <c r="G7" s="2261"/>
      <c r="H7" s="2261"/>
      <c r="I7" s="2261"/>
      <c r="J7" s="2261"/>
      <c r="K7" s="2261"/>
      <c r="L7" s="2261"/>
      <c r="M7" s="2262"/>
    </row>
    <row r="8" spans="1:13" ht="15" customHeight="1">
      <c r="B8" s="2263" t="s">
        <v>665</v>
      </c>
      <c r="C8" s="2264"/>
      <c r="D8" s="383"/>
      <c r="E8" s="384"/>
      <c r="F8" s="384"/>
      <c r="G8" s="384"/>
      <c r="H8" s="384"/>
      <c r="I8" s="384"/>
      <c r="J8" s="384"/>
      <c r="K8" s="384"/>
      <c r="L8" s="384"/>
      <c r="M8" s="385"/>
    </row>
    <row r="9" spans="1:13" ht="33" customHeight="1">
      <c r="B9" s="2265"/>
      <c r="C9" s="2266"/>
      <c r="D9" s="387"/>
      <c r="E9" s="2212"/>
      <c r="F9" s="2213"/>
      <c r="G9" s="2213"/>
      <c r="H9" s="2214"/>
      <c r="I9" s="2296" t="s">
        <v>454</v>
      </c>
      <c r="J9" s="2296"/>
      <c r="K9" s="2296" t="s">
        <v>455</v>
      </c>
      <c r="L9" s="2296"/>
      <c r="M9" s="391"/>
    </row>
    <row r="10" spans="1:13" ht="33" customHeight="1">
      <c r="B10" s="2265"/>
      <c r="C10" s="2266"/>
      <c r="D10" s="387"/>
      <c r="E10" s="2271" t="s">
        <v>1075</v>
      </c>
      <c r="F10" s="2272"/>
      <c r="G10" s="2272"/>
      <c r="H10" s="2273"/>
      <c r="I10" s="2274"/>
      <c r="J10" s="2275"/>
      <c r="K10" s="2274"/>
      <c r="L10" s="2275"/>
      <c r="M10" s="391"/>
    </row>
    <row r="11" spans="1:13" ht="33" customHeight="1">
      <c r="B11" s="2265"/>
      <c r="C11" s="2266"/>
      <c r="D11" s="387"/>
      <c r="E11" s="2269" t="s">
        <v>1100</v>
      </c>
      <c r="F11" s="2270"/>
      <c r="G11" s="2270"/>
      <c r="H11" s="2297"/>
      <c r="I11" s="2274"/>
      <c r="J11" s="2275"/>
      <c r="K11" s="2274"/>
      <c r="L11" s="2275"/>
      <c r="M11" s="391"/>
    </row>
    <row r="12" spans="1:13" ht="29.4" customHeight="1">
      <c r="B12" s="2265"/>
      <c r="C12" s="2266"/>
      <c r="D12" s="387"/>
      <c r="E12" s="2212" t="s">
        <v>1349</v>
      </c>
      <c r="F12" s="2213"/>
      <c r="G12" s="2213"/>
      <c r="H12" s="2213"/>
      <c r="I12" s="2213"/>
      <c r="J12" s="2213"/>
      <c r="K12" s="2213"/>
      <c r="L12" s="2214"/>
      <c r="M12" s="391"/>
    </row>
    <row r="13" spans="1:13" ht="43.5" customHeight="1">
      <c r="B13" s="2265"/>
      <c r="C13" s="2266"/>
      <c r="D13" s="387"/>
      <c r="E13" s="2298" t="s">
        <v>1101</v>
      </c>
      <c r="F13" s="2282" t="s">
        <v>1102</v>
      </c>
      <c r="G13" s="2282"/>
      <c r="H13" s="2282"/>
      <c r="I13" s="2280" t="s">
        <v>1078</v>
      </c>
      <c r="J13" s="2280"/>
      <c r="K13" s="2280" t="s">
        <v>1078</v>
      </c>
      <c r="L13" s="2280"/>
      <c r="M13" s="391"/>
    </row>
    <row r="14" spans="1:13" ht="32.25" customHeight="1">
      <c r="B14" s="2265"/>
      <c r="C14" s="2266"/>
      <c r="D14" s="387"/>
      <c r="E14" s="2299"/>
      <c r="F14" s="2301" t="s">
        <v>1103</v>
      </c>
      <c r="G14" s="2302"/>
      <c r="H14" s="2303"/>
      <c r="I14" s="2280" t="s">
        <v>1078</v>
      </c>
      <c r="J14" s="2280"/>
      <c r="K14" s="2280" t="s">
        <v>1078</v>
      </c>
      <c r="L14" s="2280"/>
      <c r="M14" s="391"/>
    </row>
    <row r="15" spans="1:13" ht="48.75" customHeight="1">
      <c r="B15" s="2265"/>
      <c r="C15" s="2266"/>
      <c r="D15" s="387"/>
      <c r="E15" s="2300"/>
      <c r="F15" s="2281" t="s">
        <v>1104</v>
      </c>
      <c r="G15" s="2282"/>
      <c r="H15" s="2282"/>
      <c r="I15" s="2280" t="s">
        <v>1078</v>
      </c>
      <c r="J15" s="2280"/>
      <c r="K15" s="2280" t="s">
        <v>1078</v>
      </c>
      <c r="L15" s="2280"/>
      <c r="M15" s="391"/>
    </row>
    <row r="16" spans="1:13" ht="30.65" customHeight="1">
      <c r="B16" s="2265"/>
      <c r="C16" s="2266"/>
      <c r="D16" s="387"/>
      <c r="E16" s="2252" t="s">
        <v>333</v>
      </c>
      <c r="F16" s="2252"/>
      <c r="G16" s="2252"/>
      <c r="H16" s="2252"/>
      <c r="I16" s="2280" t="s">
        <v>1078</v>
      </c>
      <c r="J16" s="2280"/>
      <c r="K16" s="2280" t="s">
        <v>1078</v>
      </c>
      <c r="L16" s="2280"/>
      <c r="M16" s="391"/>
    </row>
    <row r="17" spans="2:13" ht="32.25" customHeight="1">
      <c r="B17" s="2265"/>
      <c r="C17" s="2266"/>
      <c r="D17" s="387"/>
      <c r="E17" s="2304"/>
      <c r="F17" s="2304"/>
      <c r="G17" s="2304"/>
      <c r="H17" s="2304"/>
      <c r="I17" s="2305"/>
      <c r="J17" s="2305"/>
      <c r="K17" s="2305"/>
      <c r="L17" s="2305"/>
      <c r="M17" s="391"/>
    </row>
    <row r="18" spans="2:13" ht="15" customHeight="1">
      <c r="B18" s="2267"/>
      <c r="C18" s="2268"/>
      <c r="D18" s="403"/>
      <c r="E18" s="432"/>
      <c r="F18" s="432"/>
      <c r="G18" s="432"/>
      <c r="H18" s="432"/>
      <c r="I18" s="432"/>
      <c r="J18" s="432"/>
      <c r="K18" s="432"/>
      <c r="L18" s="432"/>
      <c r="M18" s="404"/>
    </row>
    <row r="19" spans="2:13" ht="13.5" customHeight="1"/>
    <row r="20" spans="2:13" ht="18.75" customHeight="1">
      <c r="B20" s="443" t="s">
        <v>1089</v>
      </c>
      <c r="C20" s="2283" t="s">
        <v>1090</v>
      </c>
      <c r="D20" s="2283"/>
      <c r="E20" s="2283"/>
      <c r="F20" s="2283"/>
      <c r="G20" s="2283"/>
      <c r="H20" s="2283"/>
      <c r="I20" s="2283"/>
      <c r="J20" s="2283"/>
      <c r="K20" s="2283"/>
      <c r="L20" s="2283"/>
      <c r="M20" s="2283"/>
    </row>
    <row r="21" spans="2:13" ht="31.5" customHeight="1">
      <c r="B21" s="443" t="s">
        <v>664</v>
      </c>
      <c r="C21" s="2283" t="s">
        <v>1105</v>
      </c>
      <c r="D21" s="2283"/>
      <c r="E21" s="2283"/>
      <c r="F21" s="2283"/>
      <c r="G21" s="2283"/>
      <c r="H21" s="2283"/>
      <c r="I21" s="2283"/>
      <c r="J21" s="2283"/>
      <c r="K21" s="2283"/>
      <c r="L21" s="2283"/>
      <c r="M21" s="2283"/>
    </row>
    <row r="22" spans="2:13" ht="36" customHeight="1">
      <c r="B22" s="443" t="s">
        <v>662</v>
      </c>
      <c r="C22" s="2283" t="s">
        <v>1106</v>
      </c>
      <c r="D22" s="2283"/>
      <c r="E22" s="2283"/>
      <c r="F22" s="2283"/>
      <c r="G22" s="2283"/>
      <c r="H22" s="2283"/>
      <c r="I22" s="2283"/>
      <c r="J22" s="2283"/>
      <c r="K22" s="2283"/>
      <c r="L22" s="2283"/>
      <c r="M22" s="2283"/>
    </row>
    <row r="23" spans="2:13" ht="48" customHeight="1">
      <c r="B23" s="443" t="s">
        <v>661</v>
      </c>
      <c r="C23" s="2283" t="s">
        <v>1107</v>
      </c>
      <c r="D23" s="2283"/>
      <c r="E23" s="2283"/>
      <c r="F23" s="2283"/>
      <c r="G23" s="2283"/>
      <c r="H23" s="2283"/>
      <c r="I23" s="2283"/>
      <c r="J23" s="2283"/>
      <c r="K23" s="2283"/>
      <c r="L23" s="2283"/>
      <c r="M23" s="2283"/>
    </row>
    <row r="24" spans="2:13" ht="36" customHeight="1">
      <c r="B24" s="443" t="s">
        <v>164</v>
      </c>
      <c r="C24" s="2283" t="s">
        <v>1393</v>
      </c>
      <c r="D24" s="2283"/>
      <c r="E24" s="2283"/>
      <c r="F24" s="2283"/>
      <c r="G24" s="2283"/>
      <c r="H24" s="2283"/>
      <c r="I24" s="2283"/>
      <c r="J24" s="2283"/>
      <c r="K24" s="2283"/>
      <c r="L24" s="2283"/>
      <c r="M24" s="2283"/>
    </row>
    <row r="25" spans="2:13" ht="36.75" customHeight="1">
      <c r="B25" s="443" t="s">
        <v>1108</v>
      </c>
      <c r="C25" s="2283" t="s">
        <v>1394</v>
      </c>
      <c r="D25" s="2283"/>
      <c r="E25" s="2283"/>
      <c r="F25" s="2283"/>
      <c r="G25" s="2283"/>
      <c r="H25" s="2283"/>
      <c r="I25" s="2283"/>
      <c r="J25" s="2283"/>
      <c r="K25" s="2283"/>
      <c r="L25" s="2283"/>
      <c r="M25" s="2283"/>
    </row>
    <row r="26" spans="2:13" ht="21.75" customHeight="1">
      <c r="B26" s="443" t="s">
        <v>658</v>
      </c>
      <c r="C26" s="2295" t="s">
        <v>1109</v>
      </c>
      <c r="D26" s="2295"/>
      <c r="E26" s="2295"/>
      <c r="F26" s="2295"/>
      <c r="G26" s="2295"/>
      <c r="H26" s="2295"/>
      <c r="I26" s="2295"/>
      <c r="J26" s="2295"/>
      <c r="K26" s="2295"/>
      <c r="L26" s="2295"/>
      <c r="M26" s="2295"/>
    </row>
    <row r="27" spans="2:13" ht="22.5" customHeight="1">
      <c r="B27" s="443" t="s">
        <v>657</v>
      </c>
      <c r="C27" s="2295" t="s">
        <v>1110</v>
      </c>
      <c r="D27" s="2295"/>
      <c r="E27" s="2295"/>
      <c r="F27" s="2295"/>
      <c r="G27" s="2295"/>
      <c r="H27" s="2295"/>
      <c r="I27" s="2295"/>
      <c r="J27" s="2295"/>
      <c r="K27" s="2295"/>
      <c r="L27" s="2295"/>
      <c r="M27" s="2295"/>
    </row>
    <row r="28" spans="2:13" ht="14.25" customHeight="1">
      <c r="B28" s="443"/>
      <c r="C28" s="2283" t="s">
        <v>463</v>
      </c>
      <c r="D28" s="2283"/>
      <c r="E28" s="2283"/>
      <c r="F28" s="2283"/>
      <c r="G28" s="2283"/>
      <c r="H28" s="2283"/>
      <c r="I28" s="2283"/>
      <c r="J28" s="2283"/>
      <c r="K28" s="2283"/>
      <c r="L28" s="2283"/>
      <c r="M28" s="2283"/>
    </row>
    <row r="30" spans="2:13">
      <c r="D30" s="375" t="s">
        <v>573</v>
      </c>
    </row>
  </sheetData>
  <mergeCells count="44">
    <mergeCell ref="E16:H16"/>
    <mergeCell ref="I16:J16"/>
    <mergeCell ref="K16:L16"/>
    <mergeCell ref="C28:M28"/>
    <mergeCell ref="E17:H17"/>
    <mergeCell ref="I17:J17"/>
    <mergeCell ref="K17:L17"/>
    <mergeCell ref="C20:M20"/>
    <mergeCell ref="C21:M21"/>
    <mergeCell ref="C22:M22"/>
    <mergeCell ref="C23:M23"/>
    <mergeCell ref="C24:M24"/>
    <mergeCell ref="C25:M25"/>
    <mergeCell ref="C26:M26"/>
    <mergeCell ref="C27:M27"/>
    <mergeCell ref="K13:L13"/>
    <mergeCell ref="F14:H14"/>
    <mergeCell ref="I14:J14"/>
    <mergeCell ref="K14:L14"/>
    <mergeCell ref="F15:H15"/>
    <mergeCell ref="I15:J15"/>
    <mergeCell ref="K15:L15"/>
    <mergeCell ref="B7:C7"/>
    <mergeCell ref="D7:M7"/>
    <mergeCell ref="B8:C18"/>
    <mergeCell ref="E9:H9"/>
    <mergeCell ref="I9:J9"/>
    <mergeCell ref="K9:L9"/>
    <mergeCell ref="E10:H10"/>
    <mergeCell ref="I10:J10"/>
    <mergeCell ref="K10:L10"/>
    <mergeCell ref="E11:H11"/>
    <mergeCell ref="I11:J11"/>
    <mergeCell ref="K11:L11"/>
    <mergeCell ref="E12:L12"/>
    <mergeCell ref="E13:E15"/>
    <mergeCell ref="F13:H13"/>
    <mergeCell ref="I13:J13"/>
    <mergeCell ref="L2:M2"/>
    <mergeCell ref="A3:M3"/>
    <mergeCell ref="B5:C5"/>
    <mergeCell ref="D5:M5"/>
    <mergeCell ref="B6:C6"/>
    <mergeCell ref="D6:M6"/>
  </mergeCells>
  <phoneticPr fontId="6"/>
  <dataValidations count="3">
    <dataValidation type="list" allowBlank="1" showInputMessage="1" showErrorMessage="1" sqref="I10:L11" xr:uid="{00000000-0002-0000-1100-000000000000}">
      <formula1>",〇"</formula1>
    </dataValidation>
    <dataValidation type="list" allowBlank="1" showInputMessage="1" showErrorMessage="1" sqref="D7:M7" xr:uid="{00000000-0002-0000-1100-000001000000}">
      <formula1>"選択して下さい,①　新規　,②　変更　,③　終了"</formula1>
    </dataValidation>
    <dataValidation type="list" allowBlank="1" showInputMessage="1" showErrorMessage="1" sqref="D6:M6" xr:uid="{00000000-0002-0000-1100-000002000000}">
      <formula1>"選択して下さい,① 児童発達支援,② 放課後等デイサービス,③ ①・②の多機能"</formula1>
    </dataValidation>
  </dataValidations>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50"/>
  <sheetViews>
    <sheetView showGridLines="0" view="pageBreakPreview" zoomScaleNormal="70" zoomScaleSheetLayoutView="100" workbookViewId="0">
      <selection activeCell="B2" sqref="B2:I2"/>
    </sheetView>
  </sheetViews>
  <sheetFormatPr defaultRowHeight="13"/>
  <cols>
    <col min="1" max="1" width="1.453125" style="448" customWidth="1"/>
    <col min="2" max="2" width="8.90625" style="448"/>
    <col min="3" max="3" width="13.08984375" style="448" customWidth="1"/>
    <col min="4" max="8" width="10.6328125" style="448" customWidth="1"/>
    <col min="9" max="9" width="12" style="448" customWidth="1"/>
    <col min="10" max="10" width="2.08984375" style="448" customWidth="1"/>
    <col min="11" max="11" width="8.90625" style="448"/>
    <col min="12" max="12" width="1.453125" style="448" customWidth="1"/>
    <col min="13" max="19" width="8.90625" style="448"/>
    <col min="20" max="256" width="8.90625" style="42"/>
    <col min="257" max="263" width="10.6328125" style="42" customWidth="1"/>
    <col min="264" max="512" width="8.90625" style="42"/>
    <col min="513" max="519" width="10.6328125" style="42" customWidth="1"/>
    <col min="520" max="768" width="8.90625" style="42"/>
    <col min="769" max="775" width="10.6328125" style="42" customWidth="1"/>
    <col min="776" max="1024" width="8.90625" style="42"/>
    <col min="1025" max="1031" width="10.6328125" style="42" customWidth="1"/>
    <col min="1032" max="1280" width="8.90625" style="42"/>
    <col min="1281" max="1287" width="10.6328125" style="42" customWidth="1"/>
    <col min="1288" max="1536" width="8.90625" style="42"/>
    <col min="1537" max="1543" width="10.6328125" style="42" customWidth="1"/>
    <col min="1544" max="1792" width="8.90625" style="42"/>
    <col min="1793" max="1799" width="10.6328125" style="42" customWidth="1"/>
    <col min="1800" max="2048" width="8.90625" style="42"/>
    <col min="2049" max="2055" width="10.6328125" style="42" customWidth="1"/>
    <col min="2056" max="2304" width="8.90625" style="42"/>
    <col min="2305" max="2311" width="10.6328125" style="42" customWidth="1"/>
    <col min="2312" max="2560" width="8.90625" style="42"/>
    <col min="2561" max="2567" width="10.6328125" style="42" customWidth="1"/>
    <col min="2568" max="2816" width="8.90625" style="42"/>
    <col min="2817" max="2823" width="10.6328125" style="42" customWidth="1"/>
    <col min="2824" max="3072" width="8.90625" style="42"/>
    <col min="3073" max="3079" width="10.6328125" style="42" customWidth="1"/>
    <col min="3080" max="3328" width="8.90625" style="42"/>
    <col min="3329" max="3335" width="10.6328125" style="42" customWidth="1"/>
    <col min="3336" max="3584" width="8.90625" style="42"/>
    <col min="3585" max="3591" width="10.6328125" style="42" customWidth="1"/>
    <col min="3592" max="3840" width="8.90625" style="42"/>
    <col min="3841" max="3847" width="10.6328125" style="42" customWidth="1"/>
    <col min="3848" max="4096" width="8.90625" style="42"/>
    <col min="4097" max="4103" width="10.6328125" style="42" customWidth="1"/>
    <col min="4104" max="4352" width="8.90625" style="42"/>
    <col min="4353" max="4359" width="10.6328125" style="42" customWidth="1"/>
    <col min="4360" max="4608" width="8.90625" style="42"/>
    <col min="4609" max="4615" width="10.6328125" style="42" customWidth="1"/>
    <col min="4616" max="4864" width="8.90625" style="42"/>
    <col min="4865" max="4871" width="10.6328125" style="42" customWidth="1"/>
    <col min="4872" max="5120" width="8.90625" style="42"/>
    <col min="5121" max="5127" width="10.6328125" style="42" customWidth="1"/>
    <col min="5128" max="5376" width="8.90625" style="42"/>
    <col min="5377" max="5383" width="10.6328125" style="42" customWidth="1"/>
    <col min="5384" max="5632" width="8.90625" style="42"/>
    <col min="5633" max="5639" width="10.6328125" style="42" customWidth="1"/>
    <col min="5640" max="5888" width="8.90625" style="42"/>
    <col min="5889" max="5895" width="10.6328125" style="42" customWidth="1"/>
    <col min="5896" max="6144" width="8.90625" style="42"/>
    <col min="6145" max="6151" width="10.6328125" style="42" customWidth="1"/>
    <col min="6152" max="6400" width="8.90625" style="42"/>
    <col min="6401" max="6407" width="10.6328125" style="42" customWidth="1"/>
    <col min="6408" max="6656" width="8.90625" style="42"/>
    <col min="6657" max="6663" width="10.6328125" style="42" customWidth="1"/>
    <col min="6664" max="6912" width="8.90625" style="42"/>
    <col min="6913" max="6919" width="10.6328125" style="42" customWidth="1"/>
    <col min="6920" max="7168" width="8.90625" style="42"/>
    <col min="7169" max="7175" width="10.6328125" style="42" customWidth="1"/>
    <col min="7176" max="7424" width="8.90625" style="42"/>
    <col min="7425" max="7431" width="10.6328125" style="42" customWidth="1"/>
    <col min="7432" max="7680" width="8.90625" style="42"/>
    <col min="7681" max="7687" width="10.6328125" style="42" customWidth="1"/>
    <col min="7688" max="7936" width="8.90625" style="42"/>
    <col min="7937" max="7943" width="10.6328125" style="42" customWidth="1"/>
    <col min="7944" max="8192" width="8.90625" style="42"/>
    <col min="8193" max="8199" width="10.6328125" style="42" customWidth="1"/>
    <col min="8200" max="8448" width="8.90625" style="42"/>
    <col min="8449" max="8455" width="10.6328125" style="42" customWidth="1"/>
    <col min="8456" max="8704" width="8.90625" style="42"/>
    <col min="8705" max="8711" width="10.6328125" style="42" customWidth="1"/>
    <col min="8712" max="8960" width="8.90625" style="42"/>
    <col min="8961" max="8967" width="10.6328125" style="42" customWidth="1"/>
    <col min="8968" max="9216" width="8.90625" style="42"/>
    <col min="9217" max="9223" width="10.6328125" style="42" customWidth="1"/>
    <col min="9224" max="9472" width="8.90625" style="42"/>
    <col min="9473" max="9479" width="10.6328125" style="42" customWidth="1"/>
    <col min="9480" max="9728" width="8.90625" style="42"/>
    <col min="9729" max="9735" width="10.6328125" style="42" customWidth="1"/>
    <col min="9736" max="9984" width="8.90625" style="42"/>
    <col min="9985" max="9991" width="10.6328125" style="42" customWidth="1"/>
    <col min="9992" max="10240" width="8.90625" style="42"/>
    <col min="10241" max="10247" width="10.6328125" style="42" customWidth="1"/>
    <col min="10248" max="10496" width="8.90625" style="42"/>
    <col min="10497" max="10503" width="10.6328125" style="42" customWidth="1"/>
    <col min="10504" max="10752" width="8.90625" style="42"/>
    <col min="10753" max="10759" width="10.6328125" style="42" customWidth="1"/>
    <col min="10760" max="11008" width="8.90625" style="42"/>
    <col min="11009" max="11015" width="10.6328125" style="42" customWidth="1"/>
    <col min="11016" max="11264" width="8.90625" style="42"/>
    <col min="11265" max="11271" width="10.6328125" style="42" customWidth="1"/>
    <col min="11272" max="11520" width="8.90625" style="42"/>
    <col min="11521" max="11527" width="10.6328125" style="42" customWidth="1"/>
    <col min="11528" max="11776" width="8.90625" style="42"/>
    <col min="11777" max="11783" width="10.6328125" style="42" customWidth="1"/>
    <col min="11784" max="12032" width="8.90625" style="42"/>
    <col min="12033" max="12039" width="10.6328125" style="42" customWidth="1"/>
    <col min="12040" max="12288" width="8.90625" style="42"/>
    <col min="12289" max="12295" width="10.6328125" style="42" customWidth="1"/>
    <col min="12296" max="12544" width="8.90625" style="42"/>
    <col min="12545" max="12551" width="10.6328125" style="42" customWidth="1"/>
    <col min="12552" max="12800" width="8.90625" style="42"/>
    <col min="12801" max="12807" width="10.6328125" style="42" customWidth="1"/>
    <col min="12808" max="13056" width="8.90625" style="42"/>
    <col min="13057" max="13063" width="10.6328125" style="42" customWidth="1"/>
    <col min="13064" max="13312" width="8.90625" style="42"/>
    <col min="13313" max="13319" width="10.6328125" style="42" customWidth="1"/>
    <col min="13320" max="13568" width="8.90625" style="42"/>
    <col min="13569" max="13575" width="10.6328125" style="42" customWidth="1"/>
    <col min="13576" max="13824" width="8.90625" style="42"/>
    <col min="13825" max="13831" width="10.6328125" style="42" customWidth="1"/>
    <col min="13832" max="14080" width="8.90625" style="42"/>
    <col min="14081" max="14087" width="10.6328125" style="42" customWidth="1"/>
    <col min="14088" max="14336" width="8.90625" style="42"/>
    <col min="14337" max="14343" width="10.6328125" style="42" customWidth="1"/>
    <col min="14344" max="14592" width="8.90625" style="42"/>
    <col min="14593" max="14599" width="10.6328125" style="42" customWidth="1"/>
    <col min="14600" max="14848" width="8.90625" style="42"/>
    <col min="14849" max="14855" width="10.6328125" style="42" customWidth="1"/>
    <col min="14856" max="15104" width="8.90625" style="42"/>
    <col min="15105" max="15111" width="10.6328125" style="42" customWidth="1"/>
    <col min="15112" max="15360" width="8.90625" style="42"/>
    <col min="15361" max="15367" width="10.6328125" style="42" customWidth="1"/>
    <col min="15368" max="15616" width="8.90625" style="42"/>
    <col min="15617" max="15623" width="10.6328125" style="42" customWidth="1"/>
    <col min="15624" max="15872" width="8.90625" style="42"/>
    <col min="15873" max="15879" width="10.6328125" style="42" customWidth="1"/>
    <col min="15880" max="16128" width="8.90625" style="42"/>
    <col min="16129" max="16135" width="10.6328125" style="42" customWidth="1"/>
    <col min="16136" max="16384" width="8.90625" style="42"/>
  </cols>
  <sheetData>
    <row r="1" spans="1:19" ht="30.9" customHeight="1">
      <c r="B1" s="449"/>
      <c r="H1" s="2306" t="str">
        <f>IF(基本情報入力シート!L13="","年　　　月　　　日　",EDATE(基本情報入力シート!L13,-2))</f>
        <v>年　　　月　　　日　</v>
      </c>
      <c r="I1" s="2306"/>
    </row>
    <row r="2" spans="1:19" ht="30.9" customHeight="1">
      <c r="B2" s="2307" t="s">
        <v>1111</v>
      </c>
      <c r="C2" s="2307"/>
      <c r="D2" s="2307"/>
      <c r="E2" s="2307"/>
      <c r="F2" s="2307"/>
      <c r="G2" s="2307"/>
      <c r="H2" s="2307"/>
      <c r="I2" s="2307"/>
      <c r="J2" s="450"/>
      <c r="K2" s="450"/>
    </row>
    <row r="3" spans="1:19" ht="12.75" customHeight="1">
      <c r="B3" s="450"/>
      <c r="C3" s="450"/>
      <c r="D3" s="450"/>
      <c r="E3" s="450"/>
      <c r="F3" s="450"/>
      <c r="G3" s="450"/>
      <c r="H3" s="450"/>
      <c r="I3" s="450"/>
      <c r="J3" s="450"/>
      <c r="K3" s="450"/>
    </row>
    <row r="4" spans="1:19" s="44" customFormat="1" ht="38.25" customHeight="1">
      <c r="A4" s="449"/>
      <c r="B4" s="2308" t="s">
        <v>1112</v>
      </c>
      <c r="C4" s="2308"/>
      <c r="D4" s="2309" t="str">
        <f>TEXT(基本情報入力シート!L42,"#")</f>
        <v/>
      </c>
      <c r="E4" s="2309"/>
      <c r="F4" s="2309"/>
      <c r="G4" s="2309"/>
      <c r="H4" s="2309"/>
      <c r="I4" s="2310"/>
      <c r="J4" s="449"/>
      <c r="K4" s="449"/>
      <c r="L4" s="449"/>
      <c r="M4" s="449"/>
      <c r="N4" s="449"/>
      <c r="O4" s="449"/>
      <c r="P4" s="449"/>
      <c r="Q4" s="449"/>
      <c r="R4" s="449"/>
      <c r="S4" s="449"/>
    </row>
    <row r="5" spans="1:19" s="44" customFormat="1" ht="38.25" customHeight="1">
      <c r="A5" s="449"/>
      <c r="B5" s="2308" t="s">
        <v>1113</v>
      </c>
      <c r="C5" s="2308"/>
      <c r="D5" s="2311" t="s">
        <v>1238</v>
      </c>
      <c r="E5" s="2312"/>
      <c r="F5" s="2312"/>
      <c r="G5" s="2312"/>
      <c r="H5" s="2312"/>
      <c r="I5" s="2313"/>
      <c r="J5" s="449"/>
      <c r="K5" s="449"/>
      <c r="L5" s="449"/>
      <c r="M5" s="449"/>
      <c r="N5" s="449"/>
      <c r="O5" s="449"/>
      <c r="P5" s="449"/>
      <c r="Q5" s="449"/>
      <c r="R5" s="449"/>
      <c r="S5" s="449"/>
    </row>
    <row r="6" spans="1:19" s="44" customFormat="1" ht="25.5" customHeight="1">
      <c r="A6" s="449"/>
      <c r="B6" s="452"/>
      <c r="C6" s="449"/>
      <c r="D6" s="449"/>
      <c r="E6" s="449"/>
      <c r="F6" s="449"/>
      <c r="G6" s="449"/>
      <c r="H6" s="449"/>
      <c r="I6" s="449"/>
      <c r="J6" s="449"/>
      <c r="K6" s="449"/>
      <c r="L6" s="449"/>
      <c r="M6" s="449"/>
      <c r="N6" s="449"/>
      <c r="O6" s="449"/>
      <c r="P6" s="449"/>
      <c r="Q6" s="449"/>
      <c r="R6" s="449"/>
      <c r="S6" s="449"/>
    </row>
    <row r="7" spans="1:19" s="44" customFormat="1" ht="25.5" customHeight="1">
      <c r="A7" s="449"/>
      <c r="B7" s="2314" t="s">
        <v>1114</v>
      </c>
      <c r="C7" s="2315"/>
      <c r="D7" s="2320" t="s">
        <v>1115</v>
      </c>
      <c r="E7" s="2320"/>
      <c r="F7" s="2320"/>
      <c r="G7" s="2320"/>
      <c r="H7" s="454"/>
      <c r="I7" s="455" t="s">
        <v>1116</v>
      </c>
      <c r="J7" s="449"/>
      <c r="K7" s="449"/>
      <c r="L7" s="449"/>
      <c r="M7" s="449"/>
      <c r="N7" s="449"/>
      <c r="O7" s="449"/>
      <c r="P7" s="449"/>
      <c r="Q7" s="449"/>
      <c r="R7" s="449"/>
      <c r="S7" s="449"/>
    </row>
    <row r="8" spans="1:19" s="44" customFormat="1" ht="25.5" customHeight="1">
      <c r="A8" s="449"/>
      <c r="B8" s="2316"/>
      <c r="C8" s="2317"/>
      <c r="D8" s="2320" t="s">
        <v>1117</v>
      </c>
      <c r="E8" s="2320"/>
      <c r="F8" s="2320"/>
      <c r="G8" s="2320"/>
      <c r="H8" s="454"/>
      <c r="I8" s="455" t="s">
        <v>1116</v>
      </c>
      <c r="J8" s="449"/>
      <c r="K8" s="449"/>
      <c r="L8" s="449"/>
      <c r="M8" s="449"/>
      <c r="N8" s="449"/>
      <c r="O8" s="449"/>
      <c r="P8" s="449"/>
      <c r="Q8" s="449"/>
      <c r="R8" s="449"/>
      <c r="S8" s="449"/>
    </row>
    <row r="9" spans="1:19" s="44" customFormat="1" ht="25.5" customHeight="1">
      <c r="A9" s="449"/>
      <c r="B9" s="2316"/>
      <c r="C9" s="2317"/>
      <c r="D9" s="2320" t="s">
        <v>1118</v>
      </c>
      <c r="E9" s="2320"/>
      <c r="F9" s="2320"/>
      <c r="G9" s="2320"/>
      <c r="H9" s="454"/>
      <c r="I9" s="455" t="s">
        <v>1116</v>
      </c>
      <c r="J9" s="449"/>
      <c r="K9" s="449"/>
      <c r="L9" s="449"/>
      <c r="M9" s="449"/>
      <c r="N9" s="449"/>
      <c r="O9" s="449"/>
      <c r="P9" s="449"/>
      <c r="Q9" s="449"/>
      <c r="R9" s="449"/>
      <c r="S9" s="449"/>
    </row>
    <row r="10" spans="1:19" s="44" customFormat="1" ht="25.5" customHeight="1">
      <c r="A10" s="449"/>
      <c r="B10" s="2316"/>
      <c r="C10" s="2317"/>
      <c r="D10" s="2320" t="s">
        <v>1119</v>
      </c>
      <c r="E10" s="2320"/>
      <c r="F10" s="2320"/>
      <c r="G10" s="2320"/>
      <c r="H10" s="454"/>
      <c r="I10" s="455" t="s">
        <v>1116</v>
      </c>
      <c r="J10" s="449"/>
      <c r="K10" s="449"/>
      <c r="L10" s="449"/>
      <c r="M10" s="449"/>
      <c r="N10" s="449"/>
      <c r="O10" s="449"/>
      <c r="P10" s="449"/>
      <c r="Q10" s="449"/>
      <c r="R10" s="449"/>
      <c r="S10" s="449"/>
    </row>
    <row r="11" spans="1:19" s="44" customFormat="1" ht="25.5" customHeight="1">
      <c r="A11" s="449"/>
      <c r="B11" s="2316"/>
      <c r="C11" s="2317"/>
      <c r="D11" s="2320" t="s">
        <v>1120</v>
      </c>
      <c r="E11" s="2320"/>
      <c r="F11" s="2320"/>
      <c r="G11" s="2320"/>
      <c r="H11" s="454"/>
      <c r="I11" s="455" t="s">
        <v>1116</v>
      </c>
      <c r="J11" s="449"/>
      <c r="K11" s="449"/>
      <c r="L11" s="449"/>
      <c r="M11" s="449"/>
      <c r="N11" s="449"/>
      <c r="O11" s="449"/>
      <c r="P11" s="449"/>
      <c r="Q11" s="449"/>
      <c r="R11" s="449"/>
      <c r="S11" s="449"/>
    </row>
    <row r="12" spans="1:19" s="44" customFormat="1" ht="25.5" customHeight="1">
      <c r="A12" s="449"/>
      <c r="B12" s="2316"/>
      <c r="C12" s="2317"/>
      <c r="D12" s="2320" t="s">
        <v>1121</v>
      </c>
      <c r="E12" s="2320"/>
      <c r="F12" s="2320"/>
      <c r="G12" s="2320"/>
      <c r="H12" s="454"/>
      <c r="I12" s="455" t="s">
        <v>1116</v>
      </c>
      <c r="J12" s="449"/>
      <c r="K12" s="449"/>
      <c r="L12" s="449"/>
      <c r="M12" s="449"/>
      <c r="N12" s="449"/>
      <c r="O12" s="449"/>
      <c r="P12" s="449"/>
      <c r="Q12" s="449"/>
      <c r="R12" s="449"/>
      <c r="S12" s="449"/>
    </row>
    <row r="13" spans="1:19" s="44" customFormat="1" ht="35.25" customHeight="1">
      <c r="A13" s="449"/>
      <c r="B13" s="2318"/>
      <c r="C13" s="2319"/>
      <c r="D13" s="2321" t="s">
        <v>1122</v>
      </c>
      <c r="E13" s="2321"/>
      <c r="F13" s="2321"/>
      <c r="G13" s="2321"/>
      <c r="H13" s="454"/>
      <c r="I13" s="455" t="s">
        <v>1116</v>
      </c>
      <c r="J13" s="449"/>
      <c r="K13" s="449"/>
      <c r="L13" s="449"/>
      <c r="M13" s="449"/>
      <c r="N13" s="449"/>
      <c r="O13" s="449"/>
      <c r="P13" s="449"/>
      <c r="Q13" s="449"/>
      <c r="R13" s="449"/>
      <c r="S13" s="449"/>
    </row>
    <row r="14" spans="1:19" ht="12.75" customHeight="1"/>
    <row r="15" spans="1:19" s="44" customFormat="1" ht="20.149999999999999" customHeight="1">
      <c r="A15" s="449"/>
      <c r="B15" s="2322" t="s">
        <v>1123</v>
      </c>
      <c r="C15" s="2322"/>
      <c r="D15" s="2322"/>
      <c r="E15" s="2322"/>
      <c r="F15" s="2322"/>
      <c r="G15" s="2322"/>
      <c r="H15" s="2322"/>
      <c r="I15" s="2322"/>
      <c r="J15" s="449"/>
      <c r="K15" s="449"/>
      <c r="L15" s="449"/>
      <c r="M15" s="449"/>
      <c r="N15" s="449"/>
      <c r="O15" s="449"/>
      <c r="P15" s="449"/>
      <c r="Q15" s="449"/>
      <c r="R15" s="449"/>
      <c r="S15" s="449"/>
    </row>
    <row r="16" spans="1:19" s="44" customFormat="1" ht="20.149999999999999" customHeight="1">
      <c r="A16" s="449"/>
      <c r="B16" s="2322" t="s">
        <v>1124</v>
      </c>
      <c r="C16" s="2322"/>
      <c r="D16" s="2322"/>
      <c r="E16" s="2322"/>
      <c r="F16" s="2322"/>
      <c r="G16" s="2322"/>
      <c r="H16" s="2322"/>
      <c r="I16" s="2322"/>
      <c r="J16" s="449"/>
      <c r="K16" s="449"/>
      <c r="L16" s="449"/>
      <c r="M16" s="449"/>
      <c r="N16" s="449"/>
      <c r="O16" s="449"/>
      <c r="P16" s="449"/>
      <c r="Q16" s="449"/>
      <c r="R16" s="449"/>
      <c r="S16" s="449"/>
    </row>
    <row r="17" spans="1:19" s="44" customFormat="1" ht="20.149999999999999" customHeight="1">
      <c r="A17" s="449"/>
      <c r="B17" s="2322" t="s">
        <v>1125</v>
      </c>
      <c r="C17" s="2322"/>
      <c r="D17" s="2322"/>
      <c r="E17" s="2322"/>
      <c r="F17" s="2322"/>
      <c r="G17" s="2322"/>
      <c r="H17" s="2322"/>
      <c r="I17" s="2322"/>
      <c r="J17" s="449"/>
      <c r="K17" s="449"/>
      <c r="L17" s="449"/>
      <c r="M17" s="449"/>
      <c r="N17" s="449"/>
      <c r="O17" s="449"/>
      <c r="P17" s="449"/>
      <c r="Q17" s="449"/>
      <c r="R17" s="449"/>
      <c r="S17" s="449"/>
    </row>
    <row r="18" spans="1:19" s="44" customFormat="1" ht="38.25" customHeight="1">
      <c r="A18" s="449"/>
      <c r="B18" s="2323" t="s">
        <v>1460</v>
      </c>
      <c r="C18" s="2322"/>
      <c r="D18" s="2322"/>
      <c r="E18" s="2322"/>
      <c r="F18" s="2322"/>
      <c r="G18" s="2322"/>
      <c r="H18" s="2322"/>
      <c r="I18" s="2322"/>
      <c r="J18" s="449"/>
      <c r="K18" s="449"/>
      <c r="L18" s="449"/>
      <c r="M18" s="449"/>
      <c r="N18" s="449"/>
      <c r="O18" s="449"/>
      <c r="P18" s="449"/>
      <c r="Q18" s="449"/>
      <c r="R18" s="449"/>
      <c r="S18" s="449"/>
    </row>
    <row r="19" spans="1:19" ht="26.25" customHeight="1">
      <c r="B19" s="2324" t="s">
        <v>1126</v>
      </c>
      <c r="C19" s="2324"/>
      <c r="D19" s="2324"/>
      <c r="E19" s="2324"/>
      <c r="F19" s="2324"/>
      <c r="G19" s="2324"/>
      <c r="H19" s="2324"/>
      <c r="I19" s="2324"/>
      <c r="J19" s="456"/>
      <c r="K19" s="456"/>
    </row>
    <row r="20" spans="1:19" ht="12.75" customHeight="1"/>
    <row r="50" spans="2:2">
      <c r="B50" s="456"/>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6"/>
  <dataValidations count="1">
    <dataValidation type="list" allowBlank="1" showInputMessage="1" showErrorMessage="1" sqref="D5:I5" xr:uid="{00000000-0002-0000-1200-000000000000}">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52"/>
  <sheetViews>
    <sheetView showGridLines="0" view="pageBreakPreview" zoomScaleNormal="100" zoomScaleSheetLayoutView="100" workbookViewId="0">
      <selection activeCell="A3" sqref="A3:J3"/>
    </sheetView>
  </sheetViews>
  <sheetFormatPr defaultColWidth="9" defaultRowHeight="13"/>
  <cols>
    <col min="1" max="1" width="3.453125" style="375" customWidth="1"/>
    <col min="2" max="2" width="21.1796875" style="375" customWidth="1"/>
    <col min="3" max="3" width="4.6328125" style="375" customWidth="1"/>
    <col min="4" max="4" width="4.36328125" style="375" customWidth="1"/>
    <col min="5" max="5" width="19.08984375" style="375" customWidth="1"/>
    <col min="6" max="6" width="4.6328125" style="375" customWidth="1"/>
    <col min="7" max="7" width="25" style="375" customWidth="1"/>
    <col min="8" max="8" width="4.6328125" style="375" customWidth="1"/>
    <col min="9" max="9" width="24.1796875" style="375" customWidth="1"/>
    <col min="10" max="10" width="4.81640625" style="375" customWidth="1"/>
    <col min="11" max="20" width="9" style="375"/>
    <col min="21" max="16384" width="9" style="21"/>
  </cols>
  <sheetData>
    <row r="1" spans="1:10" ht="11.25" customHeight="1">
      <c r="A1" s="374"/>
      <c r="I1" s="376"/>
    </row>
    <row r="2" spans="1:10" ht="11.25" customHeight="1">
      <c r="A2" s="374"/>
      <c r="I2" s="2207" t="str">
        <f>IF(基本情報入力シート!L13="","年　　　月　　　日　",EDATE(基本情報入力シート!L13,-2))</f>
        <v>年　　　月　　　日　</v>
      </c>
      <c r="J2" s="2207"/>
    </row>
    <row r="3" spans="1:10" ht="36" customHeight="1">
      <c r="A3" s="2208" t="s">
        <v>567</v>
      </c>
      <c r="B3" s="2208"/>
      <c r="C3" s="2208"/>
      <c r="D3" s="2208"/>
      <c r="E3" s="2208"/>
      <c r="F3" s="2208"/>
      <c r="G3" s="2208"/>
      <c r="H3" s="2208"/>
      <c r="I3" s="2208"/>
      <c r="J3" s="2208"/>
    </row>
    <row r="4" spans="1:10" ht="17.25" customHeight="1">
      <c r="A4" s="377"/>
      <c r="B4" s="377"/>
      <c r="C4" s="377"/>
      <c r="D4" s="377"/>
      <c r="E4" s="377"/>
      <c r="F4" s="377"/>
      <c r="G4" s="377"/>
      <c r="H4" s="377"/>
      <c r="I4" s="377"/>
      <c r="J4" s="377"/>
    </row>
    <row r="5" spans="1:10" ht="23.25" customHeight="1">
      <c r="A5" s="377"/>
      <c r="B5" s="388" t="s">
        <v>466</v>
      </c>
      <c r="C5" s="2252" t="str">
        <f>TEXT(基本情報入力シート!L42,"#")</f>
        <v/>
      </c>
      <c r="D5" s="2252"/>
      <c r="E5" s="2252"/>
      <c r="F5" s="2252"/>
      <c r="G5" s="2252"/>
      <c r="H5" s="2252"/>
      <c r="I5" s="2252"/>
      <c r="J5" s="2252"/>
    </row>
    <row r="6" spans="1:10" ht="23.25" customHeight="1">
      <c r="A6" s="377"/>
      <c r="B6" s="380" t="s">
        <v>566</v>
      </c>
      <c r="C6" s="2328" t="s">
        <v>972</v>
      </c>
      <c r="D6" s="2329"/>
      <c r="E6" s="2329"/>
      <c r="F6" s="2329"/>
      <c r="G6" s="2329"/>
      <c r="H6" s="2329"/>
      <c r="I6" s="2329"/>
      <c r="J6" s="2330"/>
    </row>
    <row r="7" spans="1:10" ht="23.25" customHeight="1">
      <c r="B7" s="379" t="s">
        <v>453</v>
      </c>
      <c r="C7" s="2331" t="s">
        <v>985</v>
      </c>
      <c r="D7" s="2331"/>
      <c r="E7" s="2331"/>
      <c r="F7" s="2331"/>
      <c r="G7" s="2331"/>
      <c r="H7" s="2331"/>
      <c r="I7" s="2331"/>
      <c r="J7" s="2332"/>
    </row>
    <row r="8" spans="1:10" ht="7.25" customHeight="1" thickBot="1">
      <c r="B8" s="382"/>
      <c r="C8" s="457"/>
      <c r="D8" s="457"/>
      <c r="E8" s="457"/>
      <c r="F8" s="457"/>
      <c r="G8" s="457"/>
      <c r="H8" s="457"/>
      <c r="I8" s="457"/>
      <c r="J8" s="458"/>
    </row>
    <row r="9" spans="1:10" ht="23.25" customHeight="1" thickBot="1">
      <c r="B9" s="386"/>
      <c r="C9" s="459"/>
      <c r="D9" s="460" t="s">
        <v>987</v>
      </c>
      <c r="E9" s="461" t="s">
        <v>988</v>
      </c>
      <c r="F9" s="462"/>
      <c r="G9" s="463"/>
      <c r="H9" s="464"/>
      <c r="I9" s="459"/>
      <c r="J9" s="465"/>
    </row>
    <row r="10" spans="1:10" ht="7.25" customHeight="1">
      <c r="B10" s="2216" t="s">
        <v>1127</v>
      </c>
      <c r="C10" s="387"/>
      <c r="J10" s="391"/>
    </row>
    <row r="11" spans="1:10" ht="23.25" customHeight="1">
      <c r="B11" s="2216"/>
      <c r="C11" s="387"/>
      <c r="D11" s="2252"/>
      <c r="E11" s="2252"/>
      <c r="F11" s="2296" t="s">
        <v>454</v>
      </c>
      <c r="G11" s="2296"/>
      <c r="H11" s="2296" t="s">
        <v>455</v>
      </c>
      <c r="I11" s="2296"/>
      <c r="J11" s="391"/>
    </row>
    <row r="12" spans="1:10" ht="23.25" customHeight="1">
      <c r="B12" s="2216"/>
      <c r="C12" s="387"/>
      <c r="D12" s="2325" t="s">
        <v>456</v>
      </c>
      <c r="E12" s="2325"/>
      <c r="F12" s="2326"/>
      <c r="G12" s="2326"/>
      <c r="H12" s="2326"/>
      <c r="I12" s="2326"/>
      <c r="J12" s="391"/>
    </row>
    <row r="13" spans="1:10" ht="53" customHeight="1">
      <c r="B13" s="2216"/>
      <c r="C13" s="387"/>
      <c r="D13" s="2327" t="s">
        <v>672</v>
      </c>
      <c r="E13" s="2327"/>
      <c r="F13" s="2326"/>
      <c r="G13" s="2326"/>
      <c r="H13" s="2326"/>
      <c r="I13" s="2326"/>
      <c r="J13" s="391"/>
    </row>
    <row r="14" spans="1:10" ht="30.75" customHeight="1">
      <c r="B14" s="2216"/>
      <c r="C14" s="387"/>
      <c r="D14" s="2337" t="s">
        <v>1025</v>
      </c>
      <c r="E14" s="2337"/>
      <c r="F14" s="2338">
        <f>SUM(F15:G18)</f>
        <v>0</v>
      </c>
      <c r="G14" s="2338"/>
      <c r="H14" s="2338">
        <f>SUM(H15:I18)</f>
        <v>0</v>
      </c>
      <c r="I14" s="2338"/>
      <c r="J14" s="391"/>
    </row>
    <row r="15" spans="1:10" ht="30.75" customHeight="1">
      <c r="B15" s="2216"/>
      <c r="C15" s="387"/>
      <c r="D15" s="437"/>
      <c r="E15" s="466" t="s">
        <v>671</v>
      </c>
      <c r="F15" s="2334"/>
      <c r="G15" s="2334"/>
      <c r="H15" s="2334"/>
      <c r="I15" s="2334"/>
      <c r="J15" s="391"/>
    </row>
    <row r="16" spans="1:10" ht="30.75" customHeight="1">
      <c r="B16" s="2216"/>
      <c r="C16" s="387"/>
      <c r="D16" s="437"/>
      <c r="E16" s="467" t="s">
        <v>670</v>
      </c>
      <c r="F16" s="2335"/>
      <c r="G16" s="2336"/>
      <c r="H16" s="2335"/>
      <c r="I16" s="2336"/>
      <c r="J16" s="391"/>
    </row>
    <row r="17" spans="2:10" ht="30.75" customHeight="1">
      <c r="B17" s="2216"/>
      <c r="C17" s="387"/>
      <c r="D17" s="437"/>
      <c r="E17" s="468" t="s">
        <v>669</v>
      </c>
      <c r="F17" s="2339"/>
      <c r="G17" s="2339"/>
      <c r="H17" s="2339"/>
      <c r="I17" s="2339"/>
      <c r="J17" s="391"/>
    </row>
    <row r="18" spans="2:10" ht="30.75" customHeight="1">
      <c r="B18" s="2216"/>
      <c r="C18" s="387"/>
      <c r="D18" s="403"/>
      <c r="E18" s="469" t="s">
        <v>668</v>
      </c>
      <c r="F18" s="2340"/>
      <c r="G18" s="2340"/>
      <c r="H18" s="2340"/>
      <c r="I18" s="2340"/>
      <c r="J18" s="391"/>
    </row>
    <row r="19" spans="2:10" ht="30.75" customHeight="1">
      <c r="B19" s="2216"/>
      <c r="C19" s="387"/>
      <c r="D19" s="2341" t="s">
        <v>1026</v>
      </c>
      <c r="E19" s="2341"/>
      <c r="F19" s="2342">
        <f>F14-F13-F12</f>
        <v>0</v>
      </c>
      <c r="G19" s="2342"/>
      <c r="H19" s="2342">
        <f>H14-H13-H12</f>
        <v>0</v>
      </c>
      <c r="I19" s="2342"/>
      <c r="J19" s="391"/>
    </row>
    <row r="20" spans="2:10" ht="13.5" customHeight="1">
      <c r="B20" s="2216"/>
      <c r="C20" s="403"/>
      <c r="D20" s="432"/>
      <c r="E20" s="432"/>
      <c r="F20" s="432"/>
      <c r="G20" s="432"/>
      <c r="H20" s="432"/>
      <c r="I20" s="432"/>
      <c r="J20" s="404"/>
    </row>
    <row r="21" spans="2:10" ht="21" customHeight="1">
      <c r="B21" s="2357" t="s">
        <v>667</v>
      </c>
      <c r="C21" s="384"/>
      <c r="D21" s="384"/>
      <c r="E21" s="384"/>
      <c r="F21" s="384"/>
      <c r="G21" s="384"/>
      <c r="H21" s="384"/>
      <c r="I21" s="384"/>
      <c r="J21" s="385"/>
    </row>
    <row r="22" spans="2:10" ht="47.25" customHeight="1">
      <c r="B22" s="2216"/>
      <c r="D22" s="388" t="s">
        <v>191</v>
      </c>
      <c r="E22" s="2343" t="s">
        <v>666</v>
      </c>
      <c r="F22" s="2343"/>
      <c r="G22" s="390" t="s">
        <v>568</v>
      </c>
      <c r="H22" s="2343" t="s">
        <v>1027</v>
      </c>
      <c r="I22" s="2252"/>
      <c r="J22" s="391"/>
    </row>
    <row r="23" spans="2:10" ht="23.25" customHeight="1">
      <c r="B23" s="2216"/>
      <c r="D23" s="388" t="s">
        <v>552</v>
      </c>
      <c r="E23" s="2333"/>
      <c r="F23" s="2333"/>
      <c r="G23" s="440"/>
      <c r="H23" s="2344"/>
      <c r="I23" s="2332"/>
      <c r="J23" s="391"/>
    </row>
    <row r="24" spans="2:10" ht="23.25" customHeight="1">
      <c r="B24" s="2216"/>
      <c r="D24" s="388" t="s">
        <v>553</v>
      </c>
      <c r="E24" s="2333"/>
      <c r="F24" s="2333"/>
      <c r="G24" s="440"/>
      <c r="H24" s="2345"/>
      <c r="I24" s="2346"/>
      <c r="J24" s="391"/>
    </row>
    <row r="25" spans="2:10" ht="23.25" customHeight="1">
      <c r="B25" s="2216"/>
      <c r="D25" s="388" t="s">
        <v>554</v>
      </c>
      <c r="E25" s="2333"/>
      <c r="F25" s="2333"/>
      <c r="G25" s="440"/>
      <c r="H25" s="2345"/>
      <c r="I25" s="2346"/>
      <c r="J25" s="391"/>
    </row>
    <row r="26" spans="2:10" ht="23.25" customHeight="1">
      <c r="B26" s="2216"/>
      <c r="D26" s="388" t="s">
        <v>555</v>
      </c>
      <c r="E26" s="2333"/>
      <c r="F26" s="2333"/>
      <c r="G26" s="440"/>
      <c r="H26" s="2345"/>
      <c r="I26" s="2346"/>
      <c r="J26" s="391"/>
    </row>
    <row r="27" spans="2:10" ht="23.25" customHeight="1">
      <c r="B27" s="2216"/>
      <c r="D27" s="388" t="s">
        <v>556</v>
      </c>
      <c r="E27" s="2333"/>
      <c r="F27" s="2333"/>
      <c r="G27" s="440"/>
      <c r="H27" s="2345"/>
      <c r="I27" s="2346"/>
      <c r="J27" s="391"/>
    </row>
    <row r="28" spans="2:10" ht="23.25" customHeight="1">
      <c r="B28" s="2216"/>
      <c r="D28" s="388" t="s">
        <v>557</v>
      </c>
      <c r="E28" s="2333"/>
      <c r="F28" s="2333"/>
      <c r="G28" s="440"/>
      <c r="H28" s="2345"/>
      <c r="I28" s="2346"/>
      <c r="J28" s="391"/>
    </row>
    <row r="29" spans="2:10" ht="23.25" customHeight="1">
      <c r="B29" s="2216"/>
      <c r="D29" s="388" t="s">
        <v>558</v>
      </c>
      <c r="E29" s="2333"/>
      <c r="F29" s="2333"/>
      <c r="G29" s="440"/>
      <c r="H29" s="2345"/>
      <c r="I29" s="2346"/>
      <c r="J29" s="391"/>
    </row>
    <row r="30" spans="2:10" ht="23.25" customHeight="1">
      <c r="B30" s="2216"/>
      <c r="D30" s="388" t="s">
        <v>559</v>
      </c>
      <c r="E30" s="2333"/>
      <c r="F30" s="2333"/>
      <c r="G30" s="440"/>
      <c r="H30" s="2345"/>
      <c r="I30" s="2346"/>
      <c r="J30" s="391"/>
    </row>
    <row r="31" spans="2:10" ht="23.25" customHeight="1">
      <c r="B31" s="2216"/>
      <c r="D31" s="388" t="s">
        <v>560</v>
      </c>
      <c r="E31" s="2333"/>
      <c r="F31" s="2333"/>
      <c r="G31" s="440"/>
      <c r="H31" s="2345"/>
      <c r="I31" s="2346"/>
      <c r="J31" s="391"/>
    </row>
    <row r="32" spans="2:10" ht="23.25" customHeight="1">
      <c r="B32" s="2216"/>
      <c r="D32" s="388" t="s">
        <v>561</v>
      </c>
      <c r="E32" s="2333"/>
      <c r="F32" s="2333"/>
      <c r="G32" s="440"/>
      <c r="H32" s="2345"/>
      <c r="I32" s="2346"/>
      <c r="J32" s="391"/>
    </row>
    <row r="33" spans="1:20" ht="23.25" customHeight="1">
      <c r="B33" s="2216"/>
      <c r="D33" s="388" t="s">
        <v>562</v>
      </c>
      <c r="E33" s="2333"/>
      <c r="F33" s="2333"/>
      <c r="G33" s="440"/>
      <c r="H33" s="2345"/>
      <c r="I33" s="2346"/>
      <c r="J33" s="391"/>
    </row>
    <row r="34" spans="1:20" ht="23.25" customHeight="1" thickBot="1">
      <c r="B34" s="2216"/>
      <c r="D34" s="394" t="s">
        <v>563</v>
      </c>
      <c r="E34" s="2349"/>
      <c r="F34" s="2349"/>
      <c r="G34" s="471"/>
      <c r="H34" s="2347"/>
      <c r="I34" s="2348"/>
      <c r="J34" s="391"/>
    </row>
    <row r="35" spans="1:20" ht="23.25" customHeight="1" thickTop="1">
      <c r="B35" s="2216"/>
      <c r="D35" s="397" t="s">
        <v>333</v>
      </c>
      <c r="E35" s="2353">
        <f>SUM(E23:F34)</f>
        <v>0</v>
      </c>
      <c r="F35" s="2353"/>
      <c r="G35" s="397">
        <f>SUM(G23:G34)</f>
        <v>0</v>
      </c>
      <c r="H35" s="2353" t="e">
        <f>E35/G35</f>
        <v>#DIV/0!</v>
      </c>
      <c r="I35" s="2353"/>
      <c r="J35" s="391"/>
    </row>
    <row r="36" spans="1:20" ht="12" customHeight="1">
      <c r="B36" s="2216"/>
      <c r="D36" s="400"/>
      <c r="E36" s="459"/>
      <c r="F36" s="459"/>
      <c r="G36" s="401"/>
      <c r="H36" s="459"/>
      <c r="I36" s="459"/>
      <c r="J36" s="391"/>
    </row>
    <row r="37" spans="1:20" s="29" customFormat="1" ht="19.5" customHeight="1">
      <c r="A37" s="472"/>
      <c r="B37" s="2216"/>
      <c r="C37" s="472"/>
      <c r="D37" s="473"/>
      <c r="E37" s="474"/>
      <c r="F37" s="474"/>
      <c r="G37" s="475"/>
      <c r="H37" s="474"/>
      <c r="I37" s="474"/>
      <c r="J37" s="476"/>
      <c r="K37" s="472"/>
      <c r="L37" s="472"/>
      <c r="M37" s="472"/>
      <c r="N37" s="472"/>
      <c r="O37" s="472"/>
      <c r="P37" s="472"/>
      <c r="Q37" s="472"/>
      <c r="R37" s="472"/>
      <c r="S37" s="472"/>
      <c r="T37" s="472"/>
    </row>
    <row r="38" spans="1:20" ht="19.5" customHeight="1">
      <c r="B38" s="2216"/>
      <c r="D38" s="477"/>
      <c r="E38" s="2283"/>
      <c r="F38" s="2283"/>
      <c r="G38" s="2283"/>
      <c r="H38" s="2283"/>
      <c r="I38" s="2283"/>
      <c r="J38" s="2354"/>
    </row>
    <row r="39" spans="1:20" ht="23.25" customHeight="1">
      <c r="B39" s="2216"/>
      <c r="D39" s="477"/>
      <c r="E39" s="2283" t="s">
        <v>463</v>
      </c>
      <c r="F39" s="2283"/>
      <c r="G39" s="2283"/>
      <c r="H39" s="2283"/>
      <c r="I39" s="2283"/>
      <c r="J39" s="2354"/>
    </row>
    <row r="40" spans="1:20" ht="31.5" customHeight="1">
      <c r="B40" s="2216"/>
      <c r="D40" s="475"/>
      <c r="E40" s="2295"/>
      <c r="F40" s="2295"/>
      <c r="G40" s="2295"/>
      <c r="H40" s="2295"/>
      <c r="I40" s="2295"/>
      <c r="J40" s="2355"/>
    </row>
    <row r="41" spans="1:20" ht="6" customHeight="1">
      <c r="B41" s="2217"/>
      <c r="C41" s="432"/>
      <c r="D41" s="478"/>
      <c r="E41" s="432"/>
      <c r="F41" s="479"/>
      <c r="G41" s="480"/>
      <c r="H41" s="479"/>
      <c r="I41" s="479"/>
      <c r="J41" s="404"/>
    </row>
    <row r="42" spans="1:20" ht="13.5" customHeight="1"/>
    <row r="43" spans="1:20" ht="17.25" customHeight="1">
      <c r="B43" s="2356" t="s">
        <v>1128</v>
      </c>
      <c r="C43" s="2356"/>
      <c r="D43" s="2356"/>
      <c r="E43" s="2356"/>
      <c r="F43" s="2356"/>
      <c r="G43" s="2356"/>
      <c r="H43" s="2356"/>
      <c r="I43" s="2356"/>
      <c r="J43" s="2356"/>
    </row>
    <row r="44" spans="1:20" ht="17.25" customHeight="1">
      <c r="B44" s="2350" t="s">
        <v>1129</v>
      </c>
      <c r="C44" s="2350"/>
      <c r="D44" s="2350"/>
      <c r="E44" s="2350"/>
      <c r="F44" s="2350"/>
      <c r="G44" s="2350"/>
      <c r="H44" s="2350"/>
      <c r="I44" s="2350"/>
      <c r="J44" s="2350"/>
    </row>
    <row r="45" spans="1:20" ht="29.25" customHeight="1">
      <c r="B45" s="2350" t="s">
        <v>1130</v>
      </c>
      <c r="C45" s="2350"/>
      <c r="D45" s="2350"/>
      <c r="E45" s="2350"/>
      <c r="F45" s="2350"/>
      <c r="G45" s="2350"/>
      <c r="H45" s="2350"/>
      <c r="I45" s="2350"/>
      <c r="J45" s="2350"/>
    </row>
    <row r="46" spans="1:20" ht="17.25" customHeight="1">
      <c r="B46" s="2351" t="s">
        <v>1395</v>
      </c>
      <c r="C46" s="2351"/>
      <c r="D46" s="2351"/>
      <c r="E46" s="2351"/>
      <c r="F46" s="2351"/>
      <c r="G46" s="2351"/>
      <c r="H46" s="2351"/>
      <c r="I46" s="2351"/>
      <c r="J46" s="2351"/>
    </row>
    <row r="47" spans="1:20" ht="13.5" customHeight="1">
      <c r="B47" s="2352" t="s">
        <v>1131</v>
      </c>
      <c r="C47" s="2352"/>
      <c r="D47" s="2352"/>
      <c r="E47" s="2352"/>
      <c r="F47" s="2352"/>
      <c r="G47" s="2352"/>
      <c r="H47" s="2352"/>
      <c r="I47" s="2352"/>
    </row>
    <row r="48" spans="1:20">
      <c r="C48" s="375" t="s">
        <v>573</v>
      </c>
    </row>
    <row r="50" ht="13.5" customHeight="1"/>
    <row r="51" ht="13.5" customHeight="1"/>
    <row r="52" ht="13.5" customHeight="1"/>
  </sheetData>
  <mergeCells count="55">
    <mergeCell ref="E34:F34"/>
    <mergeCell ref="B45:J45"/>
    <mergeCell ref="B46:J46"/>
    <mergeCell ref="B47:I47"/>
    <mergeCell ref="H35:I35"/>
    <mergeCell ref="E38:J38"/>
    <mergeCell ref="E39:J39"/>
    <mergeCell ref="E40:J40"/>
    <mergeCell ref="B43:J43"/>
    <mergeCell ref="B44:J44"/>
    <mergeCell ref="E35:F35"/>
    <mergeCell ref="B21:B41"/>
    <mergeCell ref="E28:F28"/>
    <mergeCell ref="E30:F30"/>
    <mergeCell ref="E31:F31"/>
    <mergeCell ref="E32:F32"/>
    <mergeCell ref="E33:F33"/>
    <mergeCell ref="F17:G17"/>
    <mergeCell ref="H17:I17"/>
    <mergeCell ref="E29:F29"/>
    <mergeCell ref="F18:G18"/>
    <mergeCell ref="H18:I18"/>
    <mergeCell ref="D19:E19"/>
    <mergeCell ref="F19:G19"/>
    <mergeCell ref="H19:I19"/>
    <mergeCell ref="E22:F22"/>
    <mergeCell ref="H22:I22"/>
    <mergeCell ref="E23:F23"/>
    <mergeCell ref="H23:I34"/>
    <mergeCell ref="E24:F24"/>
    <mergeCell ref="E25:F25"/>
    <mergeCell ref="E26:F26"/>
    <mergeCell ref="E27:F27"/>
    <mergeCell ref="F13:G13"/>
    <mergeCell ref="H13:I13"/>
    <mergeCell ref="F15:G15"/>
    <mergeCell ref="H15:I15"/>
    <mergeCell ref="F16:G16"/>
    <mergeCell ref="H16:I16"/>
    <mergeCell ref="D14:E14"/>
    <mergeCell ref="F14:G14"/>
    <mergeCell ref="H14:I14"/>
    <mergeCell ref="I2:J2"/>
    <mergeCell ref="A3:J3"/>
    <mergeCell ref="C5:J5"/>
    <mergeCell ref="C6:J6"/>
    <mergeCell ref="C7:J7"/>
    <mergeCell ref="B10:B20"/>
    <mergeCell ref="D11:E11"/>
    <mergeCell ref="F11:G11"/>
    <mergeCell ref="H11:I11"/>
    <mergeCell ref="D12:E12"/>
    <mergeCell ref="F12:G12"/>
    <mergeCell ref="H12:I12"/>
    <mergeCell ref="D13:E13"/>
  </mergeCells>
  <phoneticPr fontId="6"/>
  <dataValidations count="3">
    <dataValidation type="list" allowBlank="1" showInputMessage="1" showErrorMessage="1" sqref="C7:J7" xr:uid="{00000000-0002-0000-1300-000000000000}">
      <formula1>"選択して下さい。,(1)　新規,(2)　変更,(3)　終了"</formula1>
    </dataValidation>
    <dataValidation type="list" allowBlank="1" showInputMessage="1" showErrorMessage="1" sqref="C6:J6" xr:uid="{00000000-0002-0000-1300-000001000000}">
      <formula1>"選択して下さい。,①  児童発達支援,②  放課後等デイサービス,③  児童発達支援・放課後等デイサービスの多機能"</formula1>
    </dataValidation>
    <dataValidation type="list" allowBlank="1" showInputMessage="1" showErrorMessage="1" sqref="D9" xr:uid="{00000000-0002-0000-1300-000002000000}">
      <formula1>"〇,×"</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52"/>
  <sheetViews>
    <sheetView showGridLines="0" view="pageBreakPreview" zoomScaleNormal="90" zoomScaleSheetLayoutView="100" workbookViewId="0">
      <selection activeCell="A3" sqref="A3:H3"/>
    </sheetView>
  </sheetViews>
  <sheetFormatPr defaultColWidth="9" defaultRowHeight="13"/>
  <cols>
    <col min="1" max="1" width="28.6328125" style="483" customWidth="1"/>
    <col min="2" max="3" width="3.08984375" style="483" customWidth="1"/>
    <col min="4" max="4" width="23.6328125" style="483" customWidth="1"/>
    <col min="5" max="5" width="10.36328125" style="483" customWidth="1"/>
    <col min="6" max="6" width="7.453125" style="483" customWidth="1"/>
    <col min="7" max="7" width="23.90625" style="483" customWidth="1"/>
    <col min="8" max="8" width="17.6328125" style="483" customWidth="1"/>
    <col min="9" max="9" width="9" style="483"/>
    <col min="10" max="13" width="0" style="483" hidden="1" customWidth="1"/>
    <col min="14" max="17" width="9" style="483"/>
    <col min="18" max="16384" width="9" style="28"/>
  </cols>
  <sheetData>
    <row r="1" spans="1:13" ht="16">
      <c r="A1" s="482"/>
      <c r="J1" s="483" t="e">
        <f>#REF!</f>
        <v>#REF!</v>
      </c>
      <c r="K1" s="483" t="e">
        <f>#REF!</f>
        <v>#REF!</v>
      </c>
      <c r="L1" s="483" t="e">
        <f>#REF!</f>
        <v>#REF!</v>
      </c>
      <c r="M1" s="483" t="e">
        <f>#REF!</f>
        <v>#REF!</v>
      </c>
    </row>
    <row r="2" spans="1:13" ht="27.75" customHeight="1">
      <c r="A2" s="482"/>
      <c r="G2" s="2364" t="str">
        <f>IF(基本情報入力シート!L13="","年　　　月　　　日　",EDATE(基本情報入力シート!L13,-2))</f>
        <v>年　　　月　　　日　</v>
      </c>
      <c r="H2" s="2364"/>
      <c r="J2" s="483" t="e">
        <f>#REF!</f>
        <v>#REF!</v>
      </c>
      <c r="K2" s="483" t="e">
        <f>#REF!</f>
        <v>#REF!</v>
      </c>
      <c r="L2" s="483" t="e">
        <f>#REF!</f>
        <v>#REF!</v>
      </c>
      <c r="M2" s="483" t="e">
        <f>#REF!</f>
        <v>#REF!</v>
      </c>
    </row>
    <row r="3" spans="1:13" ht="36" customHeight="1">
      <c r="A3" s="2365" t="s">
        <v>1024</v>
      </c>
      <c r="B3" s="2365"/>
      <c r="C3" s="2365"/>
      <c r="D3" s="2365"/>
      <c r="E3" s="2365"/>
      <c r="F3" s="2365"/>
      <c r="G3" s="2365"/>
      <c r="H3" s="2365"/>
      <c r="J3" s="483" t="e">
        <f>#REF!</f>
        <v>#REF!</v>
      </c>
      <c r="K3" s="483" t="e">
        <f>#REF!</f>
        <v>#REF!</v>
      </c>
      <c r="L3" s="483" t="e">
        <f>#REF!</f>
        <v>#REF!</v>
      </c>
      <c r="M3" s="483" t="e">
        <f>#REF!</f>
        <v>#REF!</v>
      </c>
    </row>
    <row r="4" spans="1:13" ht="12" customHeight="1">
      <c r="A4" s="484"/>
      <c r="B4" s="484"/>
      <c r="C4" s="484"/>
      <c r="D4" s="484"/>
      <c r="E4" s="484"/>
      <c r="F4" s="484"/>
      <c r="G4" s="484"/>
      <c r="H4" s="484"/>
    </row>
    <row r="5" spans="1:13" ht="36" customHeight="1">
      <c r="A5" s="485" t="s">
        <v>122</v>
      </c>
      <c r="B5" s="2366" t="str">
        <f>TEXT(基本情報入力シート!L42,"#")</f>
        <v/>
      </c>
      <c r="C5" s="2367"/>
      <c r="D5" s="2367"/>
      <c r="E5" s="2367"/>
      <c r="F5" s="2367"/>
      <c r="G5" s="2367"/>
      <c r="H5" s="2368"/>
    </row>
    <row r="6" spans="1:13" ht="46.5" customHeight="1">
      <c r="A6" s="486" t="s">
        <v>123</v>
      </c>
      <c r="B6" s="2369" t="s">
        <v>984</v>
      </c>
      <c r="C6" s="2370"/>
      <c r="D6" s="2370"/>
      <c r="E6" s="2370"/>
      <c r="F6" s="2370"/>
      <c r="G6" s="2370"/>
      <c r="H6" s="2371"/>
    </row>
    <row r="7" spans="1:13" ht="27.9" customHeight="1">
      <c r="A7" s="2372" t="s">
        <v>124</v>
      </c>
      <c r="B7" s="487"/>
      <c r="C7" s="488" t="str">
        <f>IF(E14&lt;&gt;0,IF(E14/E13&gt;=0.35,"①","１"),"１")</f>
        <v>１</v>
      </c>
      <c r="D7" s="488" t="s">
        <v>829</v>
      </c>
      <c r="E7" s="488"/>
      <c r="F7" s="489" t="s">
        <v>1239</v>
      </c>
      <c r="G7" s="488"/>
      <c r="H7" s="490"/>
    </row>
    <row r="8" spans="1:13" ht="27.9" customHeight="1">
      <c r="A8" s="2373"/>
      <c r="B8" s="491"/>
      <c r="C8" s="492" t="str">
        <f>IF(E14&lt;&gt;0,IF(AND(E14/E13&gt;=0.25,E14/E13&lt;0.35),"②","２"),"２")</f>
        <v>２</v>
      </c>
      <c r="D8" s="492" t="s">
        <v>1240</v>
      </c>
      <c r="E8" s="492"/>
      <c r="F8" s="493" t="s">
        <v>1241</v>
      </c>
      <c r="G8" s="492"/>
      <c r="H8" s="494"/>
    </row>
    <row r="9" spans="1:13" ht="27.9" customHeight="1">
      <c r="A9" s="2374"/>
      <c r="B9" s="496"/>
      <c r="C9" s="497" t="str">
        <f>IF(AND(H11="無",H17="有"),"③","３")</f>
        <v>３</v>
      </c>
      <c r="D9" s="497" t="s">
        <v>1242</v>
      </c>
      <c r="E9" s="497"/>
      <c r="F9" s="498" t="s">
        <v>1243</v>
      </c>
      <c r="G9" s="497"/>
      <c r="H9" s="499"/>
    </row>
    <row r="10" spans="1:13" ht="23.25" customHeight="1">
      <c r="A10" s="495"/>
      <c r="B10" s="82"/>
      <c r="C10" s="82"/>
      <c r="D10" s="82"/>
      <c r="E10" s="82"/>
      <c r="F10" s="82"/>
      <c r="G10" s="82"/>
      <c r="H10" s="76"/>
    </row>
    <row r="11" spans="1:13">
      <c r="A11" s="2358" t="s">
        <v>125</v>
      </c>
      <c r="B11" s="500"/>
      <c r="C11" s="194"/>
      <c r="D11" s="194"/>
      <c r="E11" s="194"/>
      <c r="F11" s="194"/>
      <c r="G11" s="194"/>
      <c r="H11" s="2361" t="str">
        <f>IF(E14&lt;&gt;0,IF(E14/E13&gt;=0.25,"有","無"),"無")</f>
        <v>無</v>
      </c>
    </row>
    <row r="12" spans="1:13">
      <c r="A12" s="2359"/>
      <c r="B12" s="501"/>
      <c r="C12" s="76"/>
      <c r="D12" s="76"/>
      <c r="E12" s="76"/>
      <c r="F12" s="76"/>
      <c r="G12" s="76"/>
      <c r="H12" s="2362"/>
    </row>
    <row r="13" spans="1:13" ht="52.5" customHeight="1">
      <c r="A13" s="2359"/>
      <c r="B13" s="501"/>
      <c r="C13" s="164" t="s">
        <v>126</v>
      </c>
      <c r="D13" s="502" t="s">
        <v>127</v>
      </c>
      <c r="E13" s="503"/>
      <c r="F13" s="191"/>
      <c r="G13" s="76"/>
      <c r="H13" s="2362"/>
    </row>
    <row r="14" spans="1:13" ht="52.5" customHeight="1">
      <c r="A14" s="2359"/>
      <c r="B14" s="501"/>
      <c r="C14" s="164" t="s">
        <v>7</v>
      </c>
      <c r="D14" s="502" t="s">
        <v>128</v>
      </c>
      <c r="E14" s="503"/>
      <c r="F14" s="191"/>
      <c r="G14" s="504" t="s">
        <v>544</v>
      </c>
      <c r="H14" s="2362"/>
    </row>
    <row r="15" spans="1:13" ht="13.5" customHeight="1">
      <c r="A15" s="2359"/>
      <c r="B15" s="501"/>
      <c r="C15" s="76"/>
      <c r="D15" s="76"/>
      <c r="E15" s="505"/>
      <c r="F15" s="76"/>
      <c r="G15" s="76"/>
      <c r="H15" s="2362"/>
    </row>
    <row r="16" spans="1:13" ht="13.5" customHeight="1">
      <c r="A16" s="2360"/>
      <c r="B16" s="89"/>
      <c r="C16" s="82"/>
      <c r="D16" s="82"/>
      <c r="E16" s="506"/>
      <c r="F16" s="82"/>
      <c r="G16" s="82"/>
      <c r="H16" s="2363"/>
    </row>
    <row r="17" spans="1:8">
      <c r="A17" s="2375" t="s">
        <v>129</v>
      </c>
      <c r="B17" s="500"/>
      <c r="C17" s="194"/>
      <c r="D17" s="194"/>
      <c r="E17" s="507"/>
      <c r="F17" s="194"/>
      <c r="G17" s="195"/>
      <c r="H17" s="1510" t="str">
        <f>IF(OR(IF(E19&lt;&gt;0,IF(E20/E19&gt;=0.75,TRUE,FALSE),FALSE),IF(E25&lt;&gt;0,IF(E26/E25&gt;=0.3,TRUE,FALSE),FALSE)),"有","無")</f>
        <v>無</v>
      </c>
    </row>
    <row r="18" spans="1:8">
      <c r="A18" s="2376"/>
      <c r="B18" s="501"/>
      <c r="C18" s="76"/>
      <c r="D18" s="76"/>
      <c r="E18" s="505"/>
      <c r="F18" s="76"/>
      <c r="G18" s="87"/>
      <c r="H18" s="2378"/>
    </row>
    <row r="19" spans="1:8" ht="53.15" customHeight="1">
      <c r="A19" s="2376"/>
      <c r="B19" s="501"/>
      <c r="C19" s="164" t="s">
        <v>126</v>
      </c>
      <c r="D19" s="502" t="s">
        <v>130</v>
      </c>
      <c r="E19" s="508"/>
      <c r="F19" s="191"/>
      <c r="G19" s="87"/>
      <c r="H19" s="2378"/>
    </row>
    <row r="20" spans="1:8" ht="53.15" customHeight="1">
      <c r="A20" s="2376"/>
      <c r="B20" s="501"/>
      <c r="C20" s="164" t="s">
        <v>7</v>
      </c>
      <c r="D20" s="502" t="s">
        <v>131</v>
      </c>
      <c r="E20" s="503"/>
      <c r="F20" s="191"/>
      <c r="G20" s="509" t="s">
        <v>132</v>
      </c>
      <c r="H20" s="2378"/>
    </row>
    <row r="21" spans="1:8">
      <c r="A21" s="2376"/>
      <c r="B21" s="501"/>
      <c r="C21" s="76"/>
      <c r="D21" s="76"/>
      <c r="E21" s="505"/>
      <c r="F21" s="76"/>
      <c r="G21" s="87"/>
      <c r="H21" s="2378"/>
    </row>
    <row r="22" spans="1:8">
      <c r="A22" s="2377"/>
      <c r="B22" s="89"/>
      <c r="C22" s="82"/>
      <c r="D22" s="82"/>
      <c r="E22" s="506"/>
      <c r="F22" s="82"/>
      <c r="G22" s="90"/>
      <c r="H22" s="2378"/>
    </row>
    <row r="23" spans="1:8">
      <c r="A23" s="2376" t="s">
        <v>133</v>
      </c>
      <c r="B23" s="501"/>
      <c r="C23" s="76"/>
      <c r="D23" s="76"/>
      <c r="E23" s="505"/>
      <c r="F23" s="76"/>
      <c r="G23" s="76"/>
      <c r="H23" s="2378"/>
    </row>
    <row r="24" spans="1:8">
      <c r="A24" s="2376"/>
      <c r="B24" s="501"/>
      <c r="C24" s="76"/>
      <c r="D24" s="76"/>
      <c r="E24" s="505"/>
      <c r="F24" s="76"/>
      <c r="G24" s="76"/>
      <c r="H24" s="2378"/>
    </row>
    <row r="25" spans="1:8" ht="52.5" customHeight="1">
      <c r="A25" s="2376"/>
      <c r="B25" s="501"/>
      <c r="C25" s="164" t="s">
        <v>126</v>
      </c>
      <c r="D25" s="502" t="s">
        <v>127</v>
      </c>
      <c r="E25" s="503"/>
      <c r="F25" s="191"/>
      <c r="G25" s="76"/>
      <c r="H25" s="2378"/>
    </row>
    <row r="26" spans="1:8" ht="52.5" customHeight="1">
      <c r="A26" s="2376"/>
      <c r="B26" s="501"/>
      <c r="C26" s="164" t="s">
        <v>7</v>
      </c>
      <c r="D26" s="502" t="s">
        <v>134</v>
      </c>
      <c r="E26" s="503"/>
      <c r="F26" s="191"/>
      <c r="G26" s="504" t="s">
        <v>151</v>
      </c>
      <c r="H26" s="2378"/>
    </row>
    <row r="27" spans="1:8">
      <c r="A27" s="2376"/>
      <c r="B27" s="501"/>
      <c r="C27" s="76"/>
      <c r="D27" s="76"/>
      <c r="E27" s="76"/>
      <c r="F27" s="76"/>
      <c r="G27" s="76"/>
      <c r="H27" s="2378"/>
    </row>
    <row r="28" spans="1:8">
      <c r="A28" s="2377"/>
      <c r="B28" s="89"/>
      <c r="C28" s="82"/>
      <c r="D28" s="82"/>
      <c r="E28" s="82"/>
      <c r="F28" s="82"/>
      <c r="G28" s="82"/>
      <c r="H28" s="2379"/>
    </row>
    <row r="29" spans="1:8">
      <c r="A29" s="76"/>
      <c r="B29" s="76"/>
      <c r="C29" s="76"/>
      <c r="D29" s="76"/>
      <c r="E29" s="76"/>
      <c r="F29" s="76"/>
      <c r="G29" s="76"/>
      <c r="H29" s="76"/>
    </row>
    <row r="30" spans="1:8" ht="20" customHeight="1">
      <c r="A30" s="1447" t="s">
        <v>152</v>
      </c>
      <c r="B30" s="1447"/>
      <c r="C30" s="1447"/>
      <c r="D30" s="1447"/>
      <c r="E30" s="1447"/>
      <c r="F30" s="1447"/>
      <c r="G30" s="1447"/>
      <c r="H30" s="1447"/>
    </row>
    <row r="31" spans="1:8" ht="20" customHeight="1">
      <c r="A31" s="1447" t="s">
        <v>636</v>
      </c>
      <c r="B31" s="1447"/>
      <c r="C31" s="1447"/>
      <c r="D31" s="1447"/>
      <c r="E31" s="1447"/>
      <c r="F31" s="1447"/>
      <c r="G31" s="1447"/>
      <c r="H31" s="1447"/>
    </row>
    <row r="32" spans="1:8" ht="20" customHeight="1">
      <c r="A32" s="1447" t="s">
        <v>635</v>
      </c>
      <c r="B32" s="1447"/>
      <c r="C32" s="1447"/>
      <c r="D32" s="1447"/>
      <c r="E32" s="1447"/>
      <c r="F32" s="1447"/>
      <c r="G32" s="1447"/>
      <c r="H32" s="1447"/>
    </row>
    <row r="33" spans="1:8" ht="20" customHeight="1">
      <c r="A33" s="1447" t="s">
        <v>634</v>
      </c>
      <c r="B33" s="1447"/>
      <c r="C33" s="1447"/>
      <c r="D33" s="1447"/>
      <c r="E33" s="1447"/>
      <c r="F33" s="1447"/>
      <c r="G33" s="1447"/>
      <c r="H33" s="1447"/>
    </row>
    <row r="34" spans="1:8" ht="20" customHeight="1">
      <c r="A34" s="1447" t="s">
        <v>153</v>
      </c>
      <c r="B34" s="1447"/>
      <c r="C34" s="1447"/>
      <c r="D34" s="1447"/>
      <c r="E34" s="1447"/>
      <c r="F34" s="1447"/>
      <c r="G34" s="1447"/>
      <c r="H34" s="1447"/>
    </row>
    <row r="35" spans="1:8" ht="20" customHeight="1">
      <c r="A35" s="1447" t="s">
        <v>633</v>
      </c>
      <c r="B35" s="1447"/>
      <c r="C35" s="1447"/>
      <c r="D35" s="1447"/>
      <c r="E35" s="1447"/>
      <c r="F35" s="1447"/>
      <c r="G35" s="1447"/>
      <c r="H35" s="1447"/>
    </row>
    <row r="36" spans="1:8" ht="20" customHeight="1">
      <c r="A36" s="1447" t="s">
        <v>545</v>
      </c>
      <c r="B36" s="1447"/>
      <c r="C36" s="1447"/>
      <c r="D36" s="1447"/>
      <c r="E36" s="1447"/>
      <c r="F36" s="1447"/>
      <c r="G36" s="1447"/>
      <c r="H36" s="1447"/>
    </row>
    <row r="37" spans="1:8" ht="20" customHeight="1">
      <c r="A37" s="1447" t="s">
        <v>546</v>
      </c>
      <c r="B37" s="1447"/>
      <c r="C37" s="1447"/>
      <c r="D37" s="1447"/>
      <c r="E37" s="1447"/>
      <c r="F37" s="1447"/>
      <c r="G37" s="1447"/>
      <c r="H37" s="1447"/>
    </row>
    <row r="38" spans="1:8" ht="20" customHeight="1">
      <c r="A38" s="1447" t="s">
        <v>632</v>
      </c>
      <c r="B38" s="1447"/>
      <c r="C38" s="1447"/>
      <c r="D38" s="1447"/>
      <c r="E38" s="1447"/>
      <c r="F38" s="1447"/>
      <c r="G38" s="1447"/>
      <c r="H38" s="1447"/>
    </row>
    <row r="39" spans="1:8" ht="20" customHeight="1">
      <c r="A39" s="1447" t="s">
        <v>154</v>
      </c>
      <c r="B39" s="1447"/>
      <c r="C39" s="1447"/>
      <c r="D39" s="1447"/>
      <c r="E39" s="1447"/>
      <c r="F39" s="1447"/>
      <c r="G39" s="1447"/>
      <c r="H39" s="1447"/>
    </row>
    <row r="40" spans="1:8" ht="20" customHeight="1">
      <c r="A40" s="1447" t="s">
        <v>155</v>
      </c>
      <c r="B40" s="1447"/>
      <c r="C40" s="1447"/>
      <c r="D40" s="1447"/>
      <c r="E40" s="1447"/>
      <c r="F40" s="1447"/>
      <c r="G40" s="1447"/>
      <c r="H40" s="1447"/>
    </row>
    <row r="41" spans="1:8" ht="20" customHeight="1">
      <c r="A41" s="165" t="s">
        <v>547</v>
      </c>
      <c r="B41" s="165"/>
      <c r="C41" s="165"/>
      <c r="D41" s="165"/>
      <c r="E41" s="165"/>
      <c r="F41" s="165"/>
      <c r="G41" s="165"/>
      <c r="H41" s="165"/>
    </row>
    <row r="42" spans="1:8" ht="20" customHeight="1">
      <c r="A42" s="1447" t="s">
        <v>526</v>
      </c>
      <c r="B42" s="1447"/>
      <c r="C42" s="1447"/>
      <c r="D42" s="1447"/>
      <c r="E42" s="1447"/>
      <c r="F42" s="1447"/>
      <c r="G42" s="1447"/>
      <c r="H42" s="1447"/>
    </row>
    <row r="43" spans="1:8" ht="20" customHeight="1">
      <c r="A43" s="1102" t="s">
        <v>631</v>
      </c>
      <c r="B43" s="1447"/>
      <c r="C43" s="1447"/>
      <c r="D43" s="1447"/>
      <c r="E43" s="1447"/>
      <c r="F43" s="1447"/>
      <c r="G43" s="1447"/>
      <c r="H43" s="1447"/>
    </row>
    <row r="44" spans="1:8" ht="20" customHeight="1">
      <c r="A44" s="165" t="s">
        <v>630</v>
      </c>
      <c r="B44" s="165"/>
      <c r="C44" s="165"/>
      <c r="D44" s="165"/>
      <c r="E44" s="165"/>
      <c r="F44" s="165"/>
      <c r="G44" s="165"/>
      <c r="H44" s="165"/>
    </row>
    <row r="45" spans="1:8" ht="20" customHeight="1">
      <c r="A45" s="165" t="s">
        <v>629</v>
      </c>
      <c r="B45" s="165"/>
      <c r="C45" s="165"/>
      <c r="D45" s="165"/>
      <c r="E45" s="165"/>
      <c r="F45" s="165"/>
      <c r="G45" s="165"/>
      <c r="H45" s="165"/>
    </row>
    <row r="46" spans="1:8" ht="20" customHeight="1">
      <c r="A46" s="165" t="s">
        <v>628</v>
      </c>
      <c r="B46" s="165"/>
      <c r="C46" s="165"/>
      <c r="D46" s="165"/>
      <c r="E46" s="165"/>
      <c r="F46" s="165"/>
      <c r="G46" s="165"/>
      <c r="H46" s="165"/>
    </row>
    <row r="47" spans="1:8" ht="20" customHeight="1">
      <c r="A47" s="1102" t="s">
        <v>627</v>
      </c>
      <c r="B47" s="1447"/>
      <c r="C47" s="1447"/>
      <c r="D47" s="1447"/>
      <c r="E47" s="1447"/>
      <c r="F47" s="1447"/>
      <c r="G47" s="1447"/>
      <c r="H47" s="1447"/>
    </row>
    <row r="48" spans="1:8" ht="20" customHeight="1">
      <c r="A48" s="1447" t="s">
        <v>626</v>
      </c>
      <c r="B48" s="1447"/>
      <c r="C48" s="1447"/>
      <c r="D48" s="1447"/>
      <c r="E48" s="1447"/>
      <c r="F48" s="1447"/>
      <c r="G48" s="1447"/>
      <c r="H48" s="1447"/>
    </row>
    <row r="49" spans="1:8" ht="20" customHeight="1">
      <c r="A49" s="1447" t="s">
        <v>625</v>
      </c>
      <c r="B49" s="1447"/>
      <c r="C49" s="1447"/>
      <c r="D49" s="1447"/>
      <c r="E49" s="1447"/>
      <c r="F49" s="1447"/>
      <c r="G49" s="1447"/>
      <c r="H49" s="1447"/>
    </row>
    <row r="50" spans="1:8">
      <c r="A50" s="1447" t="s">
        <v>624</v>
      </c>
      <c r="B50" s="1447"/>
      <c r="C50" s="1447"/>
      <c r="D50" s="1447"/>
      <c r="E50" s="1447"/>
      <c r="F50" s="1447"/>
      <c r="G50" s="1447"/>
      <c r="H50" s="1447"/>
    </row>
    <row r="51" spans="1:8">
      <c r="A51" s="1447"/>
      <c r="B51" s="1447"/>
      <c r="C51" s="1447"/>
      <c r="D51" s="1447"/>
      <c r="E51" s="1447"/>
      <c r="F51" s="1447"/>
      <c r="G51" s="1447"/>
      <c r="H51" s="1447"/>
    </row>
    <row r="52" spans="1:8">
      <c r="A52" s="1447"/>
      <c r="B52" s="1447"/>
      <c r="C52" s="1447"/>
      <c r="D52" s="1447"/>
      <c r="E52" s="1447"/>
      <c r="F52" s="1447"/>
      <c r="G52" s="1447"/>
      <c r="H52" s="1447"/>
    </row>
  </sheetData>
  <mergeCells count="29">
    <mergeCell ref="A49:H49"/>
    <mergeCell ref="A50:H50"/>
    <mergeCell ref="A51:H51"/>
    <mergeCell ref="A52:H52"/>
    <mergeCell ref="A39:H39"/>
    <mergeCell ref="A40:H40"/>
    <mergeCell ref="A42:H42"/>
    <mergeCell ref="A43:H43"/>
    <mergeCell ref="A47:H47"/>
    <mergeCell ref="A48:H48"/>
    <mergeCell ref="A38:H38"/>
    <mergeCell ref="A17:A22"/>
    <mergeCell ref="H17:H28"/>
    <mergeCell ref="A23:A28"/>
    <mergeCell ref="A30:H30"/>
    <mergeCell ref="A31:H31"/>
    <mergeCell ref="A32:H32"/>
    <mergeCell ref="A33:H33"/>
    <mergeCell ref="A34:H34"/>
    <mergeCell ref="A35:H35"/>
    <mergeCell ref="A36:H36"/>
    <mergeCell ref="A37:H37"/>
    <mergeCell ref="A11:A16"/>
    <mergeCell ref="H11:H16"/>
    <mergeCell ref="G2:H2"/>
    <mergeCell ref="A3:H3"/>
    <mergeCell ref="B5:H5"/>
    <mergeCell ref="B6:H6"/>
    <mergeCell ref="A7:A9"/>
  </mergeCells>
  <phoneticPr fontId="6"/>
  <printOptions horizontalCentered="1"/>
  <pageMargins left="0" right="0" top="0.39370078740157483" bottom="0" header="0.19685039370078741" footer="0"/>
  <pageSetup paperSize="9" scale="80" orientation="portrait" r:id="rId1"/>
  <headerFooter>
    <oddHeader>&amp;R&amp;A</oddHeader>
    <oddFooter>&amp;RR5.11月版</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58"/>
  <sheetViews>
    <sheetView showGridLines="0" view="pageBreakPreview" zoomScaleNormal="100" zoomScaleSheetLayoutView="100" workbookViewId="0">
      <selection activeCell="B3" sqref="B3:G3"/>
    </sheetView>
  </sheetViews>
  <sheetFormatPr defaultRowHeight="13"/>
  <cols>
    <col min="1" max="1" width="2.81640625" style="449" customWidth="1"/>
    <col min="2" max="2" width="26.6328125" style="449" customWidth="1"/>
    <col min="3" max="3" width="3.08984375" style="449" customWidth="1"/>
    <col min="4" max="4" width="18.6328125" style="449" customWidth="1"/>
    <col min="5" max="6" width="20.1796875" style="449" customWidth="1"/>
    <col min="7" max="7" width="3.08984375" style="449" customWidth="1"/>
    <col min="8" max="8" width="2.36328125" style="449" customWidth="1"/>
    <col min="9" max="15" width="8.90625" style="449"/>
    <col min="16" max="257" width="8.90625" style="46"/>
    <col min="258" max="258" width="26.6328125" style="46" customWidth="1"/>
    <col min="259" max="259" width="3.08984375" style="46" customWidth="1"/>
    <col min="260" max="260" width="18.6328125" style="46" customWidth="1"/>
    <col min="261" max="262" width="20.1796875" style="46" customWidth="1"/>
    <col min="263" max="263" width="3.08984375" style="46" customWidth="1"/>
    <col min="264" max="513" width="8.90625" style="46"/>
    <col min="514" max="514" width="26.6328125" style="46" customWidth="1"/>
    <col min="515" max="515" width="3.08984375" style="46" customWidth="1"/>
    <col min="516" max="516" width="18.6328125" style="46" customWidth="1"/>
    <col min="517" max="518" width="20.1796875" style="46" customWidth="1"/>
    <col min="519" max="519" width="3.08984375" style="46" customWidth="1"/>
    <col min="520" max="769" width="8.90625" style="46"/>
    <col min="770" max="770" width="26.6328125" style="46" customWidth="1"/>
    <col min="771" max="771" width="3.08984375" style="46" customWidth="1"/>
    <col min="772" max="772" width="18.6328125" style="46" customWidth="1"/>
    <col min="773" max="774" width="20.1796875" style="46" customWidth="1"/>
    <col min="775" max="775" width="3.08984375" style="46" customWidth="1"/>
    <col min="776" max="1025" width="8.90625" style="46"/>
    <col min="1026" max="1026" width="26.6328125" style="46" customWidth="1"/>
    <col min="1027" max="1027" width="3.08984375" style="46" customWidth="1"/>
    <col min="1028" max="1028" width="18.6328125" style="46" customWidth="1"/>
    <col min="1029" max="1030" width="20.1796875" style="46" customWidth="1"/>
    <col min="1031" max="1031" width="3.08984375" style="46" customWidth="1"/>
    <col min="1032" max="1281" width="8.90625" style="46"/>
    <col min="1282" max="1282" width="26.6328125" style="46" customWidth="1"/>
    <col min="1283" max="1283" width="3.08984375" style="46" customWidth="1"/>
    <col min="1284" max="1284" width="18.6328125" style="46" customWidth="1"/>
    <col min="1285" max="1286" width="20.1796875" style="46" customWidth="1"/>
    <col min="1287" max="1287" width="3.08984375" style="46" customWidth="1"/>
    <col min="1288" max="1537" width="8.90625" style="46"/>
    <col min="1538" max="1538" width="26.6328125" style="46" customWidth="1"/>
    <col min="1539" max="1539" width="3.08984375" style="46" customWidth="1"/>
    <col min="1540" max="1540" width="18.6328125" style="46" customWidth="1"/>
    <col min="1541" max="1542" width="20.1796875" style="46" customWidth="1"/>
    <col min="1543" max="1543" width="3.08984375" style="46" customWidth="1"/>
    <col min="1544" max="1793" width="8.90625" style="46"/>
    <col min="1794" max="1794" width="26.6328125" style="46" customWidth="1"/>
    <col min="1795" max="1795" width="3.08984375" style="46" customWidth="1"/>
    <col min="1796" max="1796" width="18.6328125" style="46" customWidth="1"/>
    <col min="1797" max="1798" width="20.1796875" style="46" customWidth="1"/>
    <col min="1799" max="1799" width="3.08984375" style="46" customWidth="1"/>
    <col min="1800" max="2049" width="8.90625" style="46"/>
    <col min="2050" max="2050" width="26.6328125" style="46" customWidth="1"/>
    <col min="2051" max="2051" width="3.08984375" style="46" customWidth="1"/>
    <col min="2052" max="2052" width="18.6328125" style="46" customWidth="1"/>
    <col min="2053" max="2054" width="20.1796875" style="46" customWidth="1"/>
    <col min="2055" max="2055" width="3.08984375" style="46" customWidth="1"/>
    <col min="2056" max="2305" width="8.90625" style="46"/>
    <col min="2306" max="2306" width="26.6328125" style="46" customWidth="1"/>
    <col min="2307" max="2307" width="3.08984375" style="46" customWidth="1"/>
    <col min="2308" max="2308" width="18.6328125" style="46" customWidth="1"/>
    <col min="2309" max="2310" width="20.1796875" style="46" customWidth="1"/>
    <col min="2311" max="2311" width="3.08984375" style="46" customWidth="1"/>
    <col min="2312" max="2561" width="8.90625" style="46"/>
    <col min="2562" max="2562" width="26.6328125" style="46" customWidth="1"/>
    <col min="2563" max="2563" width="3.08984375" style="46" customWidth="1"/>
    <col min="2564" max="2564" width="18.6328125" style="46" customWidth="1"/>
    <col min="2565" max="2566" width="20.1796875" style="46" customWidth="1"/>
    <col min="2567" max="2567" width="3.08984375" style="46" customWidth="1"/>
    <col min="2568" max="2817" width="8.90625" style="46"/>
    <col min="2818" max="2818" width="26.6328125" style="46" customWidth="1"/>
    <col min="2819" max="2819" width="3.08984375" style="46" customWidth="1"/>
    <col min="2820" max="2820" width="18.6328125" style="46" customWidth="1"/>
    <col min="2821" max="2822" width="20.1796875" style="46" customWidth="1"/>
    <col min="2823" max="2823" width="3.08984375" style="46" customWidth="1"/>
    <col min="2824" max="3073" width="8.90625" style="46"/>
    <col min="3074" max="3074" width="26.6328125" style="46" customWidth="1"/>
    <col min="3075" max="3075" width="3.08984375" style="46" customWidth="1"/>
    <col min="3076" max="3076" width="18.6328125" style="46" customWidth="1"/>
    <col min="3077" max="3078" width="20.1796875" style="46" customWidth="1"/>
    <col min="3079" max="3079" width="3.08984375" style="46" customWidth="1"/>
    <col min="3080" max="3329" width="8.90625" style="46"/>
    <col min="3330" max="3330" width="26.6328125" style="46" customWidth="1"/>
    <col min="3331" max="3331" width="3.08984375" style="46" customWidth="1"/>
    <col min="3332" max="3332" width="18.6328125" style="46" customWidth="1"/>
    <col min="3333" max="3334" width="20.1796875" style="46" customWidth="1"/>
    <col min="3335" max="3335" width="3.08984375" style="46" customWidth="1"/>
    <col min="3336" max="3585" width="8.90625" style="46"/>
    <col min="3586" max="3586" width="26.6328125" style="46" customWidth="1"/>
    <col min="3587" max="3587" width="3.08984375" style="46" customWidth="1"/>
    <col min="3588" max="3588" width="18.6328125" style="46" customWidth="1"/>
    <col min="3589" max="3590" width="20.1796875" style="46" customWidth="1"/>
    <col min="3591" max="3591" width="3.08984375" style="46" customWidth="1"/>
    <col min="3592" max="3841" width="8.90625" style="46"/>
    <col min="3842" max="3842" width="26.6328125" style="46" customWidth="1"/>
    <col min="3843" max="3843" width="3.08984375" style="46" customWidth="1"/>
    <col min="3844" max="3844" width="18.6328125" style="46" customWidth="1"/>
    <col min="3845" max="3846" width="20.1796875" style="46" customWidth="1"/>
    <col min="3847" max="3847" width="3.08984375" style="46" customWidth="1"/>
    <col min="3848" max="4097" width="8.90625" style="46"/>
    <col min="4098" max="4098" width="26.6328125" style="46" customWidth="1"/>
    <col min="4099" max="4099" width="3.08984375" style="46" customWidth="1"/>
    <col min="4100" max="4100" width="18.6328125" style="46" customWidth="1"/>
    <col min="4101" max="4102" width="20.1796875" style="46" customWidth="1"/>
    <col min="4103" max="4103" width="3.08984375" style="46" customWidth="1"/>
    <col min="4104" max="4353" width="8.90625" style="46"/>
    <col min="4354" max="4354" width="26.6328125" style="46" customWidth="1"/>
    <col min="4355" max="4355" width="3.08984375" style="46" customWidth="1"/>
    <col min="4356" max="4356" width="18.6328125" style="46" customWidth="1"/>
    <col min="4357" max="4358" width="20.1796875" style="46" customWidth="1"/>
    <col min="4359" max="4359" width="3.08984375" style="46" customWidth="1"/>
    <col min="4360" max="4609" width="8.90625" style="46"/>
    <col min="4610" max="4610" width="26.6328125" style="46" customWidth="1"/>
    <col min="4611" max="4611" width="3.08984375" style="46" customWidth="1"/>
    <col min="4612" max="4612" width="18.6328125" style="46" customWidth="1"/>
    <col min="4613" max="4614" width="20.1796875" style="46" customWidth="1"/>
    <col min="4615" max="4615" width="3.08984375" style="46" customWidth="1"/>
    <col min="4616" max="4865" width="8.90625" style="46"/>
    <col min="4866" max="4866" width="26.6328125" style="46" customWidth="1"/>
    <col min="4867" max="4867" width="3.08984375" style="46" customWidth="1"/>
    <col min="4868" max="4868" width="18.6328125" style="46" customWidth="1"/>
    <col min="4869" max="4870" width="20.1796875" style="46" customWidth="1"/>
    <col min="4871" max="4871" width="3.08984375" style="46" customWidth="1"/>
    <col min="4872" max="5121" width="8.90625" style="46"/>
    <col min="5122" max="5122" width="26.6328125" style="46" customWidth="1"/>
    <col min="5123" max="5123" width="3.08984375" style="46" customWidth="1"/>
    <col min="5124" max="5124" width="18.6328125" style="46" customWidth="1"/>
    <col min="5125" max="5126" width="20.1796875" style="46" customWidth="1"/>
    <col min="5127" max="5127" width="3.08984375" style="46" customWidth="1"/>
    <col min="5128" max="5377" width="8.90625" style="46"/>
    <col min="5378" max="5378" width="26.6328125" style="46" customWidth="1"/>
    <col min="5379" max="5379" width="3.08984375" style="46" customWidth="1"/>
    <col min="5380" max="5380" width="18.6328125" style="46" customWidth="1"/>
    <col min="5381" max="5382" width="20.1796875" style="46" customWidth="1"/>
    <col min="5383" max="5383" width="3.08984375" style="46" customWidth="1"/>
    <col min="5384" max="5633" width="8.90625" style="46"/>
    <col min="5634" max="5634" width="26.6328125" style="46" customWidth="1"/>
    <col min="5635" max="5635" width="3.08984375" style="46" customWidth="1"/>
    <col min="5636" max="5636" width="18.6328125" style="46" customWidth="1"/>
    <col min="5637" max="5638" width="20.1796875" style="46" customWidth="1"/>
    <col min="5639" max="5639" width="3.08984375" style="46" customWidth="1"/>
    <col min="5640" max="5889" width="8.90625" style="46"/>
    <col min="5890" max="5890" width="26.6328125" style="46" customWidth="1"/>
    <col min="5891" max="5891" width="3.08984375" style="46" customWidth="1"/>
    <col min="5892" max="5892" width="18.6328125" style="46" customWidth="1"/>
    <col min="5893" max="5894" width="20.1796875" style="46" customWidth="1"/>
    <col min="5895" max="5895" width="3.08984375" style="46" customWidth="1"/>
    <col min="5896" max="6145" width="8.90625" style="46"/>
    <col min="6146" max="6146" width="26.6328125" style="46" customWidth="1"/>
    <col min="6147" max="6147" width="3.08984375" style="46" customWidth="1"/>
    <col min="6148" max="6148" width="18.6328125" style="46" customWidth="1"/>
    <col min="6149" max="6150" width="20.1796875" style="46" customWidth="1"/>
    <col min="6151" max="6151" width="3.08984375" style="46" customWidth="1"/>
    <col min="6152" max="6401" width="8.90625" style="46"/>
    <col min="6402" max="6402" width="26.6328125" style="46" customWidth="1"/>
    <col min="6403" max="6403" width="3.08984375" style="46" customWidth="1"/>
    <col min="6404" max="6404" width="18.6328125" style="46" customWidth="1"/>
    <col min="6405" max="6406" width="20.1796875" style="46" customWidth="1"/>
    <col min="6407" max="6407" width="3.08984375" style="46" customWidth="1"/>
    <col min="6408" max="6657" width="8.90625" style="46"/>
    <col min="6658" max="6658" width="26.6328125" style="46" customWidth="1"/>
    <col min="6659" max="6659" width="3.08984375" style="46" customWidth="1"/>
    <col min="6660" max="6660" width="18.6328125" style="46" customWidth="1"/>
    <col min="6661" max="6662" width="20.1796875" style="46" customWidth="1"/>
    <col min="6663" max="6663" width="3.08984375" style="46" customWidth="1"/>
    <col min="6664" max="6913" width="8.90625" style="46"/>
    <col min="6914" max="6914" width="26.6328125" style="46" customWidth="1"/>
    <col min="6915" max="6915" width="3.08984375" style="46" customWidth="1"/>
    <col min="6916" max="6916" width="18.6328125" style="46" customWidth="1"/>
    <col min="6917" max="6918" width="20.1796875" style="46" customWidth="1"/>
    <col min="6919" max="6919" width="3.08984375" style="46" customWidth="1"/>
    <col min="6920" max="7169" width="8.90625" style="46"/>
    <col min="7170" max="7170" width="26.6328125" style="46" customWidth="1"/>
    <col min="7171" max="7171" width="3.08984375" style="46" customWidth="1"/>
    <col min="7172" max="7172" width="18.6328125" style="46" customWidth="1"/>
    <col min="7173" max="7174" width="20.1796875" style="46" customWidth="1"/>
    <col min="7175" max="7175" width="3.08984375" style="46" customWidth="1"/>
    <col min="7176" max="7425" width="8.90625" style="46"/>
    <col min="7426" max="7426" width="26.6328125" style="46" customWidth="1"/>
    <col min="7427" max="7427" width="3.08984375" style="46" customWidth="1"/>
    <col min="7428" max="7428" width="18.6328125" style="46" customWidth="1"/>
    <col min="7429" max="7430" width="20.1796875" style="46" customWidth="1"/>
    <col min="7431" max="7431" width="3.08984375" style="46" customWidth="1"/>
    <col min="7432" max="7681" width="8.90625" style="46"/>
    <col min="7682" max="7682" width="26.6328125" style="46" customWidth="1"/>
    <col min="7683" max="7683" width="3.08984375" style="46" customWidth="1"/>
    <col min="7684" max="7684" width="18.6328125" style="46" customWidth="1"/>
    <col min="7685" max="7686" width="20.1796875" style="46" customWidth="1"/>
    <col min="7687" max="7687" width="3.08984375" style="46" customWidth="1"/>
    <col min="7688" max="7937" width="8.90625" style="46"/>
    <col min="7938" max="7938" width="26.6328125" style="46" customWidth="1"/>
    <col min="7939" max="7939" width="3.08984375" style="46" customWidth="1"/>
    <col min="7940" max="7940" width="18.6328125" style="46" customWidth="1"/>
    <col min="7941" max="7942" width="20.1796875" style="46" customWidth="1"/>
    <col min="7943" max="7943" width="3.08984375" style="46" customWidth="1"/>
    <col min="7944" max="8193" width="8.90625" style="46"/>
    <col min="8194" max="8194" width="26.6328125" style="46" customWidth="1"/>
    <col min="8195" max="8195" width="3.08984375" style="46" customWidth="1"/>
    <col min="8196" max="8196" width="18.6328125" style="46" customWidth="1"/>
    <col min="8197" max="8198" width="20.1796875" style="46" customWidth="1"/>
    <col min="8199" max="8199" width="3.08984375" style="46" customWidth="1"/>
    <col min="8200" max="8449" width="8.90625" style="46"/>
    <col min="8450" max="8450" width="26.6328125" style="46" customWidth="1"/>
    <col min="8451" max="8451" width="3.08984375" style="46" customWidth="1"/>
    <col min="8452" max="8452" width="18.6328125" style="46" customWidth="1"/>
    <col min="8453" max="8454" width="20.1796875" style="46" customWidth="1"/>
    <col min="8455" max="8455" width="3.08984375" style="46" customWidth="1"/>
    <col min="8456" max="8705" width="8.90625" style="46"/>
    <col min="8706" max="8706" width="26.6328125" style="46" customWidth="1"/>
    <col min="8707" max="8707" width="3.08984375" style="46" customWidth="1"/>
    <col min="8708" max="8708" width="18.6328125" style="46" customWidth="1"/>
    <col min="8709" max="8710" width="20.1796875" style="46" customWidth="1"/>
    <col min="8711" max="8711" width="3.08984375" style="46" customWidth="1"/>
    <col min="8712" max="8961" width="8.90625" style="46"/>
    <col min="8962" max="8962" width="26.6328125" style="46" customWidth="1"/>
    <col min="8963" max="8963" width="3.08984375" style="46" customWidth="1"/>
    <col min="8964" max="8964" width="18.6328125" style="46" customWidth="1"/>
    <col min="8965" max="8966" width="20.1796875" style="46" customWidth="1"/>
    <col min="8967" max="8967" width="3.08984375" style="46" customWidth="1"/>
    <col min="8968" max="9217" width="8.90625" style="46"/>
    <col min="9218" max="9218" width="26.6328125" style="46" customWidth="1"/>
    <col min="9219" max="9219" width="3.08984375" style="46" customWidth="1"/>
    <col min="9220" max="9220" width="18.6328125" style="46" customWidth="1"/>
    <col min="9221" max="9222" width="20.1796875" style="46" customWidth="1"/>
    <col min="9223" max="9223" width="3.08984375" style="46" customWidth="1"/>
    <col min="9224" max="9473" width="8.90625" style="46"/>
    <col min="9474" max="9474" width="26.6328125" style="46" customWidth="1"/>
    <col min="9475" max="9475" width="3.08984375" style="46" customWidth="1"/>
    <col min="9476" max="9476" width="18.6328125" style="46" customWidth="1"/>
    <col min="9477" max="9478" width="20.1796875" style="46" customWidth="1"/>
    <col min="9479" max="9479" width="3.08984375" style="46" customWidth="1"/>
    <col min="9480" max="9729" width="8.90625" style="46"/>
    <col min="9730" max="9730" width="26.6328125" style="46" customWidth="1"/>
    <col min="9731" max="9731" width="3.08984375" style="46" customWidth="1"/>
    <col min="9732" max="9732" width="18.6328125" style="46" customWidth="1"/>
    <col min="9733" max="9734" width="20.1796875" style="46" customWidth="1"/>
    <col min="9735" max="9735" width="3.08984375" style="46" customWidth="1"/>
    <col min="9736" max="9985" width="8.90625" style="46"/>
    <col min="9986" max="9986" width="26.6328125" style="46" customWidth="1"/>
    <col min="9987" max="9987" width="3.08984375" style="46" customWidth="1"/>
    <col min="9988" max="9988" width="18.6328125" style="46" customWidth="1"/>
    <col min="9989" max="9990" width="20.1796875" style="46" customWidth="1"/>
    <col min="9991" max="9991" width="3.08984375" style="46" customWidth="1"/>
    <col min="9992" max="10241" width="8.90625" style="46"/>
    <col min="10242" max="10242" width="26.6328125" style="46" customWidth="1"/>
    <col min="10243" max="10243" width="3.08984375" style="46" customWidth="1"/>
    <col min="10244" max="10244" width="18.6328125" style="46" customWidth="1"/>
    <col min="10245" max="10246" width="20.1796875" style="46" customWidth="1"/>
    <col min="10247" max="10247" width="3.08984375" style="46" customWidth="1"/>
    <col min="10248" max="10497" width="8.90625" style="46"/>
    <col min="10498" max="10498" width="26.6328125" style="46" customWidth="1"/>
    <col min="10499" max="10499" width="3.08984375" style="46" customWidth="1"/>
    <col min="10500" max="10500" width="18.6328125" style="46" customWidth="1"/>
    <col min="10501" max="10502" width="20.1796875" style="46" customWidth="1"/>
    <col min="10503" max="10503" width="3.08984375" style="46" customWidth="1"/>
    <col min="10504" max="10753" width="8.90625" style="46"/>
    <col min="10754" max="10754" width="26.6328125" style="46" customWidth="1"/>
    <col min="10755" max="10755" width="3.08984375" style="46" customWidth="1"/>
    <col min="10756" max="10756" width="18.6328125" style="46" customWidth="1"/>
    <col min="10757" max="10758" width="20.1796875" style="46" customWidth="1"/>
    <col min="10759" max="10759" width="3.08984375" style="46" customWidth="1"/>
    <col min="10760" max="11009" width="8.90625" style="46"/>
    <col min="11010" max="11010" width="26.6328125" style="46" customWidth="1"/>
    <col min="11011" max="11011" width="3.08984375" style="46" customWidth="1"/>
    <col min="11012" max="11012" width="18.6328125" style="46" customWidth="1"/>
    <col min="11013" max="11014" width="20.1796875" style="46" customWidth="1"/>
    <col min="11015" max="11015" width="3.08984375" style="46" customWidth="1"/>
    <col min="11016" max="11265" width="8.90625" style="46"/>
    <col min="11266" max="11266" width="26.6328125" style="46" customWidth="1"/>
    <col min="11267" max="11267" width="3.08984375" style="46" customWidth="1"/>
    <col min="11268" max="11268" width="18.6328125" style="46" customWidth="1"/>
    <col min="11269" max="11270" width="20.1796875" style="46" customWidth="1"/>
    <col min="11271" max="11271" width="3.08984375" style="46" customWidth="1"/>
    <col min="11272" max="11521" width="8.90625" style="46"/>
    <col min="11522" max="11522" width="26.6328125" style="46" customWidth="1"/>
    <col min="11523" max="11523" width="3.08984375" style="46" customWidth="1"/>
    <col min="11524" max="11524" width="18.6328125" style="46" customWidth="1"/>
    <col min="11525" max="11526" width="20.1796875" style="46" customWidth="1"/>
    <col min="11527" max="11527" width="3.08984375" style="46" customWidth="1"/>
    <col min="11528" max="11777" width="8.90625" style="46"/>
    <col min="11778" max="11778" width="26.6328125" style="46" customWidth="1"/>
    <col min="11779" max="11779" width="3.08984375" style="46" customWidth="1"/>
    <col min="11780" max="11780" width="18.6328125" style="46" customWidth="1"/>
    <col min="11781" max="11782" width="20.1796875" style="46" customWidth="1"/>
    <col min="11783" max="11783" width="3.08984375" style="46" customWidth="1"/>
    <col min="11784" max="12033" width="8.90625" style="46"/>
    <col min="12034" max="12034" width="26.6328125" style="46" customWidth="1"/>
    <col min="12035" max="12035" width="3.08984375" style="46" customWidth="1"/>
    <col min="12036" max="12036" width="18.6328125" style="46" customWidth="1"/>
    <col min="12037" max="12038" width="20.1796875" style="46" customWidth="1"/>
    <col min="12039" max="12039" width="3.08984375" style="46" customWidth="1"/>
    <col min="12040" max="12289" width="8.90625" style="46"/>
    <col min="12290" max="12290" width="26.6328125" style="46" customWidth="1"/>
    <col min="12291" max="12291" width="3.08984375" style="46" customWidth="1"/>
    <col min="12292" max="12292" width="18.6328125" style="46" customWidth="1"/>
    <col min="12293" max="12294" width="20.1796875" style="46" customWidth="1"/>
    <col min="12295" max="12295" width="3.08984375" style="46" customWidth="1"/>
    <col min="12296" max="12545" width="8.90625" style="46"/>
    <col min="12546" max="12546" width="26.6328125" style="46" customWidth="1"/>
    <col min="12547" max="12547" width="3.08984375" style="46" customWidth="1"/>
    <col min="12548" max="12548" width="18.6328125" style="46" customWidth="1"/>
    <col min="12549" max="12550" width="20.1796875" style="46" customWidth="1"/>
    <col min="12551" max="12551" width="3.08984375" style="46" customWidth="1"/>
    <col min="12552" max="12801" width="8.90625" style="46"/>
    <col min="12802" max="12802" width="26.6328125" style="46" customWidth="1"/>
    <col min="12803" max="12803" width="3.08984375" style="46" customWidth="1"/>
    <col min="12804" max="12804" width="18.6328125" style="46" customWidth="1"/>
    <col min="12805" max="12806" width="20.1796875" style="46" customWidth="1"/>
    <col min="12807" max="12807" width="3.08984375" style="46" customWidth="1"/>
    <col min="12808" max="13057" width="8.90625" style="46"/>
    <col min="13058" max="13058" width="26.6328125" style="46" customWidth="1"/>
    <col min="13059" max="13059" width="3.08984375" style="46" customWidth="1"/>
    <col min="13060" max="13060" width="18.6328125" style="46" customWidth="1"/>
    <col min="13061" max="13062" width="20.1796875" style="46" customWidth="1"/>
    <col min="13063" max="13063" width="3.08984375" style="46" customWidth="1"/>
    <col min="13064" max="13313" width="8.90625" style="46"/>
    <col min="13314" max="13314" width="26.6328125" style="46" customWidth="1"/>
    <col min="13315" max="13315" width="3.08984375" style="46" customWidth="1"/>
    <col min="13316" max="13316" width="18.6328125" style="46" customWidth="1"/>
    <col min="13317" max="13318" width="20.1796875" style="46" customWidth="1"/>
    <col min="13319" max="13319" width="3.08984375" style="46" customWidth="1"/>
    <col min="13320" max="13569" width="8.90625" style="46"/>
    <col min="13570" max="13570" width="26.6328125" style="46" customWidth="1"/>
    <col min="13571" max="13571" width="3.08984375" style="46" customWidth="1"/>
    <col min="13572" max="13572" width="18.6328125" style="46" customWidth="1"/>
    <col min="13573" max="13574" width="20.1796875" style="46" customWidth="1"/>
    <col min="13575" max="13575" width="3.08984375" style="46" customWidth="1"/>
    <col min="13576" max="13825" width="8.90625" style="46"/>
    <col min="13826" max="13826" width="26.6328125" style="46" customWidth="1"/>
    <col min="13827" max="13827" width="3.08984375" style="46" customWidth="1"/>
    <col min="13828" max="13828" width="18.6328125" style="46" customWidth="1"/>
    <col min="13829" max="13830" width="20.1796875" style="46" customWidth="1"/>
    <col min="13831" max="13831" width="3.08984375" style="46" customWidth="1"/>
    <col min="13832" max="14081" width="8.90625" style="46"/>
    <col min="14082" max="14082" width="26.6328125" style="46" customWidth="1"/>
    <col min="14083" max="14083" width="3.08984375" style="46" customWidth="1"/>
    <col min="14084" max="14084" width="18.6328125" style="46" customWidth="1"/>
    <col min="14085" max="14086" width="20.1796875" style="46" customWidth="1"/>
    <col min="14087" max="14087" width="3.08984375" style="46" customWidth="1"/>
    <col min="14088" max="14337" width="8.90625" style="46"/>
    <col min="14338" max="14338" width="26.6328125" style="46" customWidth="1"/>
    <col min="14339" max="14339" width="3.08984375" style="46" customWidth="1"/>
    <col min="14340" max="14340" width="18.6328125" style="46" customWidth="1"/>
    <col min="14341" max="14342" width="20.1796875" style="46" customWidth="1"/>
    <col min="14343" max="14343" width="3.08984375" style="46" customWidth="1"/>
    <col min="14344" max="14593" width="8.90625" style="46"/>
    <col min="14594" max="14594" width="26.6328125" style="46" customWidth="1"/>
    <col min="14595" max="14595" width="3.08984375" style="46" customWidth="1"/>
    <col min="14596" max="14596" width="18.6328125" style="46" customWidth="1"/>
    <col min="14597" max="14598" width="20.1796875" style="46" customWidth="1"/>
    <col min="14599" max="14599" width="3.08984375" style="46" customWidth="1"/>
    <col min="14600" max="14849" width="8.90625" style="46"/>
    <col min="14850" max="14850" width="26.6328125" style="46" customWidth="1"/>
    <col min="14851" max="14851" width="3.08984375" style="46" customWidth="1"/>
    <col min="14852" max="14852" width="18.6328125" style="46" customWidth="1"/>
    <col min="14853" max="14854" width="20.1796875" style="46" customWidth="1"/>
    <col min="14855" max="14855" width="3.08984375" style="46" customWidth="1"/>
    <col min="14856" max="15105" width="8.90625" style="46"/>
    <col min="15106" max="15106" width="26.6328125" style="46" customWidth="1"/>
    <col min="15107" max="15107" width="3.08984375" style="46" customWidth="1"/>
    <col min="15108" max="15108" width="18.6328125" style="46" customWidth="1"/>
    <col min="15109" max="15110" width="20.1796875" style="46" customWidth="1"/>
    <col min="15111" max="15111" width="3.08984375" style="46" customWidth="1"/>
    <col min="15112" max="15361" width="8.90625" style="46"/>
    <col min="15362" max="15362" width="26.6328125" style="46" customWidth="1"/>
    <col min="15363" max="15363" width="3.08984375" style="46" customWidth="1"/>
    <col min="15364" max="15364" width="18.6328125" style="46" customWidth="1"/>
    <col min="15365" max="15366" width="20.1796875" style="46" customWidth="1"/>
    <col min="15367" max="15367" width="3.08984375" style="46" customWidth="1"/>
    <col min="15368" max="15617" width="8.90625" style="46"/>
    <col min="15618" max="15618" width="26.6328125" style="46" customWidth="1"/>
    <col min="15619" max="15619" width="3.08984375" style="46" customWidth="1"/>
    <col min="15620" max="15620" width="18.6328125" style="46" customWidth="1"/>
    <col min="15621" max="15622" width="20.1796875" style="46" customWidth="1"/>
    <col min="15623" max="15623" width="3.08984375" style="46" customWidth="1"/>
    <col min="15624" max="15873" width="8.90625" style="46"/>
    <col min="15874" max="15874" width="26.6328125" style="46" customWidth="1"/>
    <col min="15875" max="15875" width="3.08984375" style="46" customWidth="1"/>
    <col min="15876" max="15876" width="18.6328125" style="46" customWidth="1"/>
    <col min="15877" max="15878" width="20.1796875" style="46" customWidth="1"/>
    <col min="15879" max="15879" width="3.08984375" style="46" customWidth="1"/>
    <col min="15880" max="16129" width="8.90625" style="46"/>
    <col min="16130" max="16130" width="26.6328125" style="46" customWidth="1"/>
    <col min="16131" max="16131" width="3.08984375" style="46" customWidth="1"/>
    <col min="16132" max="16132" width="18.6328125" style="46" customWidth="1"/>
    <col min="16133" max="16134" width="20.1796875" style="46" customWidth="1"/>
    <col min="16135" max="16135" width="3.08984375" style="46" customWidth="1"/>
    <col min="16136" max="16384" width="8.90625" style="46"/>
  </cols>
  <sheetData>
    <row r="1" spans="1:15" ht="19.5" customHeight="1"/>
    <row r="2" spans="1:15" ht="21.75" customHeight="1">
      <c r="F2" s="2383" t="str">
        <f>IF(基本情報入力シート!L13="","年　　　月　　　日　",EDATE(基本情報入力シート!L13,-2))</f>
        <v>年　　　月　　　日　</v>
      </c>
      <c r="G2" s="2383"/>
    </row>
    <row r="3" spans="1:15" ht="36" customHeight="1">
      <c r="B3" s="2384" t="s">
        <v>1359</v>
      </c>
      <c r="C3" s="2384"/>
      <c r="D3" s="2384"/>
      <c r="E3" s="2384"/>
      <c r="F3" s="2384"/>
      <c r="G3" s="2384"/>
    </row>
    <row r="4" spans="1:15" ht="18.75" customHeight="1">
      <c r="B4" s="510"/>
      <c r="C4" s="510"/>
      <c r="D4" s="510"/>
      <c r="E4" s="510"/>
      <c r="F4" s="510"/>
      <c r="G4" s="510"/>
    </row>
    <row r="5" spans="1:15" ht="38.25" customHeight="1">
      <c r="B5" s="511" t="s">
        <v>1360</v>
      </c>
      <c r="C5" s="2380" t="str">
        <f>TEXT(基本情報入力シート!L42,"#")</f>
        <v/>
      </c>
      <c r="D5" s="2381"/>
      <c r="E5" s="2381"/>
      <c r="F5" s="2381"/>
      <c r="G5" s="2382"/>
    </row>
    <row r="6" spans="1:15" ht="38.25" customHeight="1">
      <c r="B6" s="453" t="s">
        <v>1216</v>
      </c>
      <c r="C6" s="2311" t="s">
        <v>984</v>
      </c>
      <c r="D6" s="2312"/>
      <c r="E6" s="2312"/>
      <c r="F6" s="2312"/>
      <c r="G6" s="2313"/>
    </row>
    <row r="7" spans="1:15" s="44" customFormat="1" ht="38.25" customHeight="1">
      <c r="A7" s="449"/>
      <c r="B7" s="512" t="s">
        <v>1361</v>
      </c>
      <c r="C7" s="2385" t="s">
        <v>972</v>
      </c>
      <c r="D7" s="2386"/>
      <c r="E7" s="2386"/>
      <c r="F7" s="2386"/>
      <c r="G7" s="2387"/>
      <c r="H7" s="449"/>
      <c r="I7" s="449"/>
      <c r="J7" s="449"/>
      <c r="K7" s="449"/>
      <c r="L7" s="449"/>
      <c r="M7" s="449"/>
      <c r="N7" s="449"/>
      <c r="O7" s="449"/>
    </row>
    <row r="8" spans="1:15" ht="15.75" customHeight="1">
      <c r="B8" s="513"/>
      <c r="C8" s="514"/>
      <c r="D8" s="514"/>
      <c r="E8" s="514"/>
      <c r="F8" s="514"/>
      <c r="G8" s="514"/>
    </row>
    <row r="9" spans="1:15" ht="18.75" customHeight="1">
      <c r="B9" s="2388" t="s">
        <v>1362</v>
      </c>
      <c r="C9" s="515"/>
      <c r="G9" s="516"/>
    </row>
    <row r="10" spans="1:15" ht="33" customHeight="1">
      <c r="B10" s="2388"/>
      <c r="C10" s="515"/>
      <c r="D10" s="451"/>
      <c r="E10" s="517" t="s">
        <v>1363</v>
      </c>
      <c r="F10" s="517" t="s">
        <v>1364</v>
      </c>
      <c r="G10" s="516"/>
    </row>
    <row r="11" spans="1:15" ht="33" customHeight="1">
      <c r="B11" s="2388"/>
      <c r="C11" s="515"/>
      <c r="D11" s="518" t="s">
        <v>1141</v>
      </c>
      <c r="E11" s="519" t="s">
        <v>918</v>
      </c>
      <c r="F11" s="519" t="s">
        <v>918</v>
      </c>
      <c r="G11" s="516"/>
    </row>
    <row r="12" spans="1:15" ht="33" customHeight="1">
      <c r="B12" s="2388"/>
      <c r="C12" s="515"/>
      <c r="D12" s="518" t="s">
        <v>446</v>
      </c>
      <c r="E12" s="519" t="s">
        <v>918</v>
      </c>
      <c r="F12" s="519" t="s">
        <v>918</v>
      </c>
      <c r="G12" s="516"/>
    </row>
    <row r="13" spans="1:15" ht="25.5" customHeight="1">
      <c r="B13" s="2389"/>
      <c r="C13" s="520"/>
      <c r="D13" s="521"/>
      <c r="E13" s="521"/>
      <c r="F13" s="521"/>
      <c r="G13" s="522"/>
    </row>
    <row r="15" spans="1:15" s="44" customFormat="1" ht="17.25" customHeight="1">
      <c r="A15" s="449"/>
      <c r="B15" s="2322" t="s">
        <v>1365</v>
      </c>
      <c r="C15" s="2322"/>
      <c r="D15" s="2322"/>
      <c r="E15" s="2322"/>
      <c r="F15" s="2322"/>
      <c r="G15" s="2322"/>
      <c r="H15" s="2322"/>
      <c r="I15" s="2322"/>
      <c r="J15" s="449"/>
      <c r="K15" s="449"/>
      <c r="L15" s="449"/>
      <c r="M15" s="449"/>
      <c r="N15" s="449"/>
      <c r="O15" s="449"/>
    </row>
    <row r="16" spans="1:15" s="44" customFormat="1" ht="17.25" customHeight="1">
      <c r="A16" s="449"/>
      <c r="B16" s="452" t="s">
        <v>1231</v>
      </c>
      <c r="C16" s="452"/>
      <c r="D16" s="452"/>
      <c r="E16" s="452"/>
      <c r="F16" s="452"/>
      <c r="G16" s="452"/>
      <c r="H16" s="452"/>
      <c r="I16" s="452"/>
      <c r="J16" s="449"/>
      <c r="K16" s="449"/>
      <c r="L16" s="449"/>
      <c r="M16" s="449"/>
      <c r="N16" s="449"/>
      <c r="O16" s="449"/>
    </row>
    <row r="17" spans="2:3" ht="17.25" customHeight="1">
      <c r="B17" s="452"/>
    </row>
    <row r="19" spans="2:3">
      <c r="C19" s="449" t="s">
        <v>573</v>
      </c>
    </row>
    <row r="58" spans="2:2">
      <c r="B58" s="523"/>
    </row>
  </sheetData>
  <mergeCells count="7">
    <mergeCell ref="B15:I15"/>
    <mergeCell ref="C5:G5"/>
    <mergeCell ref="F2:G2"/>
    <mergeCell ref="B3:G3"/>
    <mergeCell ref="C6:G6"/>
    <mergeCell ref="C7:G7"/>
    <mergeCell ref="B9:B13"/>
  </mergeCells>
  <phoneticPr fontId="6"/>
  <dataValidations count="2">
    <dataValidation type="list" allowBlank="1" showInputMessage="1" showErrorMessage="1" sqref="C6:G6" xr:uid="{00000000-0002-0000-1500-000000000000}">
      <formula1>"選択して下さい。,１　新規,２　変更,３　終了"</formula1>
    </dataValidation>
    <dataValidation type="list" allowBlank="1" showInputMessage="1" showErrorMessage="1" sqref="C7:G7" xr:uid="{00000000-0002-0000-1500-000001000000}">
      <formula1>"選択して下さい。, １　栄養士配置加算(Ⅰ）,２　栄養士配置加算(Ⅱ)"</formula1>
    </dataValidation>
  </dataValidation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25"/>
  <sheetViews>
    <sheetView showGridLines="0" view="pageBreakPreview" zoomScaleNormal="100" zoomScaleSheetLayoutView="100" workbookViewId="0">
      <selection activeCell="A3" sqref="A3:H3"/>
    </sheetView>
  </sheetViews>
  <sheetFormatPr defaultRowHeight="13"/>
  <cols>
    <col min="1" max="1" width="1.1796875" style="375" customWidth="1"/>
    <col min="2" max="2" width="21.453125" style="375" customWidth="1"/>
    <col min="3" max="3" width="4.6328125" style="375" customWidth="1"/>
    <col min="4" max="4" width="4.36328125" style="375" customWidth="1"/>
    <col min="5" max="5" width="16.36328125" style="375" customWidth="1"/>
    <col min="6" max="6" width="4.6328125" style="375" customWidth="1"/>
    <col min="7" max="7" width="25" style="375" customWidth="1"/>
    <col min="8" max="8" width="4.6328125" style="375" customWidth="1"/>
    <col min="9" max="9" width="1.36328125" style="375" customWidth="1"/>
    <col min="10" max="10" width="4.81640625" style="375" customWidth="1"/>
    <col min="11" max="15" width="8.90625" style="375"/>
    <col min="16" max="256" width="8.90625" style="21"/>
    <col min="257" max="257" width="1.1796875" style="21" customWidth="1"/>
    <col min="258" max="258" width="21.453125" style="21" customWidth="1"/>
    <col min="259" max="259" width="4.6328125" style="21" customWidth="1"/>
    <col min="260" max="260" width="4.36328125" style="21" customWidth="1"/>
    <col min="261" max="261" width="20.81640625" style="21" customWidth="1"/>
    <col min="262" max="262" width="4.6328125" style="21" customWidth="1"/>
    <col min="263" max="263" width="25" style="21" customWidth="1"/>
    <col min="264" max="264" width="4.6328125" style="21" customWidth="1"/>
    <col min="265" max="265" width="24.1796875" style="21" customWidth="1"/>
    <col min="266" max="266" width="4.81640625" style="21" customWidth="1"/>
    <col min="267" max="512" width="8.90625" style="21"/>
    <col min="513" max="513" width="1.1796875" style="21" customWidth="1"/>
    <col min="514" max="514" width="21.453125" style="21" customWidth="1"/>
    <col min="515" max="515" width="4.6328125" style="21" customWidth="1"/>
    <col min="516" max="516" width="4.36328125" style="21" customWidth="1"/>
    <col min="517" max="517" width="20.81640625" style="21" customWidth="1"/>
    <col min="518" max="518" width="4.6328125" style="21" customWidth="1"/>
    <col min="519" max="519" width="25" style="21" customWidth="1"/>
    <col min="520" max="520" width="4.6328125" style="21" customWidth="1"/>
    <col min="521" max="521" width="24.1796875" style="21" customWidth="1"/>
    <col min="522" max="522" width="4.81640625" style="21" customWidth="1"/>
    <col min="523" max="768" width="8.90625" style="21"/>
    <col min="769" max="769" width="1.1796875" style="21" customWidth="1"/>
    <col min="770" max="770" width="21.453125" style="21" customWidth="1"/>
    <col min="771" max="771" width="4.6328125" style="21" customWidth="1"/>
    <col min="772" max="772" width="4.36328125" style="21" customWidth="1"/>
    <col min="773" max="773" width="20.81640625" style="21" customWidth="1"/>
    <col min="774" max="774" width="4.6328125" style="21" customWidth="1"/>
    <col min="775" max="775" width="25" style="21" customWidth="1"/>
    <col min="776" max="776" width="4.6328125" style="21" customWidth="1"/>
    <col min="777" max="777" width="24.1796875" style="21" customWidth="1"/>
    <col min="778" max="778" width="4.81640625" style="21" customWidth="1"/>
    <col min="779" max="1024" width="8.90625" style="21"/>
    <col min="1025" max="1025" width="1.1796875" style="21" customWidth="1"/>
    <col min="1026" max="1026" width="21.453125" style="21" customWidth="1"/>
    <col min="1027" max="1027" width="4.6328125" style="21" customWidth="1"/>
    <col min="1028" max="1028" width="4.36328125" style="21" customWidth="1"/>
    <col min="1029" max="1029" width="20.81640625" style="21" customWidth="1"/>
    <col min="1030" max="1030" width="4.6328125" style="21" customWidth="1"/>
    <col min="1031" max="1031" width="25" style="21" customWidth="1"/>
    <col min="1032" max="1032" width="4.6328125" style="21" customWidth="1"/>
    <col min="1033" max="1033" width="24.1796875" style="21" customWidth="1"/>
    <col min="1034" max="1034" width="4.81640625" style="21" customWidth="1"/>
    <col min="1035" max="1280" width="8.90625" style="21"/>
    <col min="1281" max="1281" width="1.1796875" style="21" customWidth="1"/>
    <col min="1282" max="1282" width="21.453125" style="21" customWidth="1"/>
    <col min="1283" max="1283" width="4.6328125" style="21" customWidth="1"/>
    <col min="1284" max="1284" width="4.36328125" style="21" customWidth="1"/>
    <col min="1285" max="1285" width="20.81640625" style="21" customWidth="1"/>
    <col min="1286" max="1286" width="4.6328125" style="21" customWidth="1"/>
    <col min="1287" max="1287" width="25" style="21" customWidth="1"/>
    <col min="1288" max="1288" width="4.6328125" style="21" customWidth="1"/>
    <col min="1289" max="1289" width="24.1796875" style="21" customWidth="1"/>
    <col min="1290" max="1290" width="4.81640625" style="21" customWidth="1"/>
    <col min="1291" max="1536" width="8.90625" style="21"/>
    <col min="1537" max="1537" width="1.1796875" style="21" customWidth="1"/>
    <col min="1538" max="1538" width="21.453125" style="21" customWidth="1"/>
    <col min="1539" max="1539" width="4.6328125" style="21" customWidth="1"/>
    <col min="1540" max="1540" width="4.36328125" style="21" customWidth="1"/>
    <col min="1541" max="1541" width="20.81640625" style="21" customWidth="1"/>
    <col min="1542" max="1542" width="4.6328125" style="21" customWidth="1"/>
    <col min="1543" max="1543" width="25" style="21" customWidth="1"/>
    <col min="1544" max="1544" width="4.6328125" style="21" customWidth="1"/>
    <col min="1545" max="1545" width="24.1796875" style="21" customWidth="1"/>
    <col min="1546" max="1546" width="4.81640625" style="21" customWidth="1"/>
    <col min="1547" max="1792" width="8.90625" style="21"/>
    <col min="1793" max="1793" width="1.1796875" style="21" customWidth="1"/>
    <col min="1794" max="1794" width="21.453125" style="21" customWidth="1"/>
    <col min="1795" max="1795" width="4.6328125" style="21" customWidth="1"/>
    <col min="1796" max="1796" width="4.36328125" style="21" customWidth="1"/>
    <col min="1797" max="1797" width="20.81640625" style="21" customWidth="1"/>
    <col min="1798" max="1798" width="4.6328125" style="21" customWidth="1"/>
    <col min="1799" max="1799" width="25" style="21" customWidth="1"/>
    <col min="1800" max="1800" width="4.6328125" style="21" customWidth="1"/>
    <col min="1801" max="1801" width="24.1796875" style="21" customWidth="1"/>
    <col min="1802" max="1802" width="4.81640625" style="21" customWidth="1"/>
    <col min="1803" max="2048" width="8.90625" style="21"/>
    <col min="2049" max="2049" width="1.1796875" style="21" customWidth="1"/>
    <col min="2050" max="2050" width="21.453125" style="21" customWidth="1"/>
    <col min="2051" max="2051" width="4.6328125" style="21" customWidth="1"/>
    <col min="2052" max="2052" width="4.36328125" style="21" customWidth="1"/>
    <col min="2053" max="2053" width="20.81640625" style="21" customWidth="1"/>
    <col min="2054" max="2054" width="4.6328125" style="21" customWidth="1"/>
    <col min="2055" max="2055" width="25" style="21" customWidth="1"/>
    <col min="2056" max="2056" width="4.6328125" style="21" customWidth="1"/>
    <col min="2057" max="2057" width="24.1796875" style="21" customWidth="1"/>
    <col min="2058" max="2058" width="4.81640625" style="21" customWidth="1"/>
    <col min="2059" max="2304" width="8.90625" style="21"/>
    <col min="2305" max="2305" width="1.1796875" style="21" customWidth="1"/>
    <col min="2306" max="2306" width="21.453125" style="21" customWidth="1"/>
    <col min="2307" max="2307" width="4.6328125" style="21" customWidth="1"/>
    <col min="2308" max="2308" width="4.36328125" style="21" customWidth="1"/>
    <col min="2309" max="2309" width="20.81640625" style="21" customWidth="1"/>
    <col min="2310" max="2310" width="4.6328125" style="21" customWidth="1"/>
    <col min="2311" max="2311" width="25" style="21" customWidth="1"/>
    <col min="2312" max="2312" width="4.6328125" style="21" customWidth="1"/>
    <col min="2313" max="2313" width="24.1796875" style="21" customWidth="1"/>
    <col min="2314" max="2314" width="4.81640625" style="21" customWidth="1"/>
    <col min="2315" max="2560" width="8.90625" style="21"/>
    <col min="2561" max="2561" width="1.1796875" style="21" customWidth="1"/>
    <col min="2562" max="2562" width="21.453125" style="21" customWidth="1"/>
    <col min="2563" max="2563" width="4.6328125" style="21" customWidth="1"/>
    <col min="2564" max="2564" width="4.36328125" style="21" customWidth="1"/>
    <col min="2565" max="2565" width="20.81640625" style="21" customWidth="1"/>
    <col min="2566" max="2566" width="4.6328125" style="21" customWidth="1"/>
    <col min="2567" max="2567" width="25" style="21" customWidth="1"/>
    <col min="2568" max="2568" width="4.6328125" style="21" customWidth="1"/>
    <col min="2569" max="2569" width="24.1796875" style="21" customWidth="1"/>
    <col min="2570" max="2570" width="4.81640625" style="21" customWidth="1"/>
    <col min="2571" max="2816" width="8.90625" style="21"/>
    <col min="2817" max="2817" width="1.1796875" style="21" customWidth="1"/>
    <col min="2818" max="2818" width="21.453125" style="21" customWidth="1"/>
    <col min="2819" max="2819" width="4.6328125" style="21" customWidth="1"/>
    <col min="2820" max="2820" width="4.36328125" style="21" customWidth="1"/>
    <col min="2821" max="2821" width="20.81640625" style="21" customWidth="1"/>
    <col min="2822" max="2822" width="4.6328125" style="21" customWidth="1"/>
    <col min="2823" max="2823" width="25" style="21" customWidth="1"/>
    <col min="2824" max="2824" width="4.6328125" style="21" customWidth="1"/>
    <col min="2825" max="2825" width="24.1796875" style="21" customWidth="1"/>
    <col min="2826" max="2826" width="4.81640625" style="21" customWidth="1"/>
    <col min="2827" max="3072" width="8.90625" style="21"/>
    <col min="3073" max="3073" width="1.1796875" style="21" customWidth="1"/>
    <col min="3074" max="3074" width="21.453125" style="21" customWidth="1"/>
    <col min="3075" max="3075" width="4.6328125" style="21" customWidth="1"/>
    <col min="3076" max="3076" width="4.36328125" style="21" customWidth="1"/>
    <col min="3077" max="3077" width="20.81640625" style="21" customWidth="1"/>
    <col min="3078" max="3078" width="4.6328125" style="21" customWidth="1"/>
    <col min="3079" max="3079" width="25" style="21" customWidth="1"/>
    <col min="3080" max="3080" width="4.6328125" style="21" customWidth="1"/>
    <col min="3081" max="3081" width="24.1796875" style="21" customWidth="1"/>
    <col min="3082" max="3082" width="4.81640625" style="21" customWidth="1"/>
    <col min="3083" max="3328" width="8.90625" style="21"/>
    <col min="3329" max="3329" width="1.1796875" style="21" customWidth="1"/>
    <col min="3330" max="3330" width="21.453125" style="21" customWidth="1"/>
    <col min="3331" max="3331" width="4.6328125" style="21" customWidth="1"/>
    <col min="3332" max="3332" width="4.36328125" style="21" customWidth="1"/>
    <col min="3333" max="3333" width="20.81640625" style="21" customWidth="1"/>
    <col min="3334" max="3334" width="4.6328125" style="21" customWidth="1"/>
    <col min="3335" max="3335" width="25" style="21" customWidth="1"/>
    <col min="3336" max="3336" width="4.6328125" style="21" customWidth="1"/>
    <col min="3337" max="3337" width="24.1796875" style="21" customWidth="1"/>
    <col min="3338" max="3338" width="4.81640625" style="21" customWidth="1"/>
    <col min="3339" max="3584" width="8.90625" style="21"/>
    <col min="3585" max="3585" width="1.1796875" style="21" customWidth="1"/>
    <col min="3586" max="3586" width="21.453125" style="21" customWidth="1"/>
    <col min="3587" max="3587" width="4.6328125" style="21" customWidth="1"/>
    <col min="3588" max="3588" width="4.36328125" style="21" customWidth="1"/>
    <col min="3589" max="3589" width="20.81640625" style="21" customWidth="1"/>
    <col min="3590" max="3590" width="4.6328125" style="21" customWidth="1"/>
    <col min="3591" max="3591" width="25" style="21" customWidth="1"/>
    <col min="3592" max="3592" width="4.6328125" style="21" customWidth="1"/>
    <col min="3593" max="3593" width="24.1796875" style="21" customWidth="1"/>
    <col min="3594" max="3594" width="4.81640625" style="21" customWidth="1"/>
    <col min="3595" max="3840" width="8.90625" style="21"/>
    <col min="3841" max="3841" width="1.1796875" style="21" customWidth="1"/>
    <col min="3842" max="3842" width="21.453125" style="21" customWidth="1"/>
    <col min="3843" max="3843" width="4.6328125" style="21" customWidth="1"/>
    <col min="3844" max="3844" width="4.36328125" style="21" customWidth="1"/>
    <col min="3845" max="3845" width="20.81640625" style="21" customWidth="1"/>
    <col min="3846" max="3846" width="4.6328125" style="21" customWidth="1"/>
    <col min="3847" max="3847" width="25" style="21" customWidth="1"/>
    <col min="3848" max="3848" width="4.6328125" style="21" customWidth="1"/>
    <col min="3849" max="3849" width="24.1796875" style="21" customWidth="1"/>
    <col min="3850" max="3850" width="4.81640625" style="21" customWidth="1"/>
    <col min="3851" max="4096" width="8.90625" style="21"/>
    <col min="4097" max="4097" width="1.1796875" style="21" customWidth="1"/>
    <col min="4098" max="4098" width="21.453125" style="21" customWidth="1"/>
    <col min="4099" max="4099" width="4.6328125" style="21" customWidth="1"/>
    <col min="4100" max="4100" width="4.36328125" style="21" customWidth="1"/>
    <col min="4101" max="4101" width="20.81640625" style="21" customWidth="1"/>
    <col min="4102" max="4102" width="4.6328125" style="21" customWidth="1"/>
    <col min="4103" max="4103" width="25" style="21" customWidth="1"/>
    <col min="4104" max="4104" width="4.6328125" style="21" customWidth="1"/>
    <col min="4105" max="4105" width="24.1796875" style="21" customWidth="1"/>
    <col min="4106" max="4106" width="4.81640625" style="21" customWidth="1"/>
    <col min="4107" max="4352" width="8.90625" style="21"/>
    <col min="4353" max="4353" width="1.1796875" style="21" customWidth="1"/>
    <col min="4354" max="4354" width="21.453125" style="21" customWidth="1"/>
    <col min="4355" max="4355" width="4.6328125" style="21" customWidth="1"/>
    <col min="4356" max="4356" width="4.36328125" style="21" customWidth="1"/>
    <col min="4357" max="4357" width="20.81640625" style="21" customWidth="1"/>
    <col min="4358" max="4358" width="4.6328125" style="21" customWidth="1"/>
    <col min="4359" max="4359" width="25" style="21" customWidth="1"/>
    <col min="4360" max="4360" width="4.6328125" style="21" customWidth="1"/>
    <col min="4361" max="4361" width="24.1796875" style="21" customWidth="1"/>
    <col min="4362" max="4362" width="4.81640625" style="21" customWidth="1"/>
    <col min="4363" max="4608" width="8.90625" style="21"/>
    <col min="4609" max="4609" width="1.1796875" style="21" customWidth="1"/>
    <col min="4610" max="4610" width="21.453125" style="21" customWidth="1"/>
    <col min="4611" max="4611" width="4.6328125" style="21" customWidth="1"/>
    <col min="4612" max="4612" width="4.36328125" style="21" customWidth="1"/>
    <col min="4613" max="4613" width="20.81640625" style="21" customWidth="1"/>
    <col min="4614" max="4614" width="4.6328125" style="21" customWidth="1"/>
    <col min="4615" max="4615" width="25" style="21" customWidth="1"/>
    <col min="4616" max="4616" width="4.6328125" style="21" customWidth="1"/>
    <col min="4617" max="4617" width="24.1796875" style="21" customWidth="1"/>
    <col min="4618" max="4618" width="4.81640625" style="21" customWidth="1"/>
    <col min="4619" max="4864" width="8.90625" style="21"/>
    <col min="4865" max="4865" width="1.1796875" style="21" customWidth="1"/>
    <col min="4866" max="4866" width="21.453125" style="21" customWidth="1"/>
    <col min="4867" max="4867" width="4.6328125" style="21" customWidth="1"/>
    <col min="4868" max="4868" width="4.36328125" style="21" customWidth="1"/>
    <col min="4869" max="4869" width="20.81640625" style="21" customWidth="1"/>
    <col min="4870" max="4870" width="4.6328125" style="21" customWidth="1"/>
    <col min="4871" max="4871" width="25" style="21" customWidth="1"/>
    <col min="4872" max="4872" width="4.6328125" style="21" customWidth="1"/>
    <col min="4873" max="4873" width="24.1796875" style="21" customWidth="1"/>
    <col min="4874" max="4874" width="4.81640625" style="21" customWidth="1"/>
    <col min="4875" max="5120" width="8.90625" style="21"/>
    <col min="5121" max="5121" width="1.1796875" style="21" customWidth="1"/>
    <col min="5122" max="5122" width="21.453125" style="21" customWidth="1"/>
    <col min="5123" max="5123" width="4.6328125" style="21" customWidth="1"/>
    <col min="5124" max="5124" width="4.36328125" style="21" customWidth="1"/>
    <col min="5125" max="5125" width="20.81640625" style="21" customWidth="1"/>
    <col min="5126" max="5126" width="4.6328125" style="21" customWidth="1"/>
    <col min="5127" max="5127" width="25" style="21" customWidth="1"/>
    <col min="5128" max="5128" width="4.6328125" style="21" customWidth="1"/>
    <col min="5129" max="5129" width="24.1796875" style="21" customWidth="1"/>
    <col min="5130" max="5130" width="4.81640625" style="21" customWidth="1"/>
    <col min="5131" max="5376" width="8.90625" style="21"/>
    <col min="5377" max="5377" width="1.1796875" style="21" customWidth="1"/>
    <col min="5378" max="5378" width="21.453125" style="21" customWidth="1"/>
    <col min="5379" max="5379" width="4.6328125" style="21" customWidth="1"/>
    <col min="5380" max="5380" width="4.36328125" style="21" customWidth="1"/>
    <col min="5381" max="5381" width="20.81640625" style="21" customWidth="1"/>
    <col min="5382" max="5382" width="4.6328125" style="21" customWidth="1"/>
    <col min="5383" max="5383" width="25" style="21" customWidth="1"/>
    <col min="5384" max="5384" width="4.6328125" style="21" customWidth="1"/>
    <col min="5385" max="5385" width="24.1796875" style="21" customWidth="1"/>
    <col min="5386" max="5386" width="4.81640625" style="21" customWidth="1"/>
    <col min="5387" max="5632" width="8.90625" style="21"/>
    <col min="5633" max="5633" width="1.1796875" style="21" customWidth="1"/>
    <col min="5634" max="5634" width="21.453125" style="21" customWidth="1"/>
    <col min="5635" max="5635" width="4.6328125" style="21" customWidth="1"/>
    <col min="5636" max="5636" width="4.36328125" style="21" customWidth="1"/>
    <col min="5637" max="5637" width="20.81640625" style="21" customWidth="1"/>
    <col min="5638" max="5638" width="4.6328125" style="21" customWidth="1"/>
    <col min="5639" max="5639" width="25" style="21" customWidth="1"/>
    <col min="5640" max="5640" width="4.6328125" style="21" customWidth="1"/>
    <col min="5641" max="5641" width="24.1796875" style="21" customWidth="1"/>
    <col min="5642" max="5642" width="4.81640625" style="21" customWidth="1"/>
    <col min="5643" max="5888" width="8.90625" style="21"/>
    <col min="5889" max="5889" width="1.1796875" style="21" customWidth="1"/>
    <col min="5890" max="5890" width="21.453125" style="21" customWidth="1"/>
    <col min="5891" max="5891" width="4.6328125" style="21" customWidth="1"/>
    <col min="5892" max="5892" width="4.36328125" style="21" customWidth="1"/>
    <col min="5893" max="5893" width="20.81640625" style="21" customWidth="1"/>
    <col min="5894" max="5894" width="4.6328125" style="21" customWidth="1"/>
    <col min="5895" max="5895" width="25" style="21" customWidth="1"/>
    <col min="5896" max="5896" width="4.6328125" style="21" customWidth="1"/>
    <col min="5897" max="5897" width="24.1796875" style="21" customWidth="1"/>
    <col min="5898" max="5898" width="4.81640625" style="21" customWidth="1"/>
    <col min="5899" max="6144" width="8.90625" style="21"/>
    <col min="6145" max="6145" width="1.1796875" style="21" customWidth="1"/>
    <col min="6146" max="6146" width="21.453125" style="21" customWidth="1"/>
    <col min="6147" max="6147" width="4.6328125" style="21" customWidth="1"/>
    <col min="6148" max="6148" width="4.36328125" style="21" customWidth="1"/>
    <col min="6149" max="6149" width="20.81640625" style="21" customWidth="1"/>
    <col min="6150" max="6150" width="4.6328125" style="21" customWidth="1"/>
    <col min="6151" max="6151" width="25" style="21" customWidth="1"/>
    <col min="6152" max="6152" width="4.6328125" style="21" customWidth="1"/>
    <col min="6153" max="6153" width="24.1796875" style="21" customWidth="1"/>
    <col min="6154" max="6154" width="4.81640625" style="21" customWidth="1"/>
    <col min="6155" max="6400" width="8.90625" style="21"/>
    <col min="6401" max="6401" width="1.1796875" style="21" customWidth="1"/>
    <col min="6402" max="6402" width="21.453125" style="21" customWidth="1"/>
    <col min="6403" max="6403" width="4.6328125" style="21" customWidth="1"/>
    <col min="6404" max="6404" width="4.36328125" style="21" customWidth="1"/>
    <col min="6405" max="6405" width="20.81640625" style="21" customWidth="1"/>
    <col min="6406" max="6406" width="4.6328125" style="21" customWidth="1"/>
    <col min="6407" max="6407" width="25" style="21" customWidth="1"/>
    <col min="6408" max="6408" width="4.6328125" style="21" customWidth="1"/>
    <col min="6409" max="6409" width="24.1796875" style="21" customWidth="1"/>
    <col min="6410" max="6410" width="4.81640625" style="21" customWidth="1"/>
    <col min="6411" max="6656" width="8.90625" style="21"/>
    <col min="6657" max="6657" width="1.1796875" style="21" customWidth="1"/>
    <col min="6658" max="6658" width="21.453125" style="21" customWidth="1"/>
    <col min="6659" max="6659" width="4.6328125" style="21" customWidth="1"/>
    <col min="6660" max="6660" width="4.36328125" style="21" customWidth="1"/>
    <col min="6661" max="6661" width="20.81640625" style="21" customWidth="1"/>
    <col min="6662" max="6662" width="4.6328125" style="21" customWidth="1"/>
    <col min="6663" max="6663" width="25" style="21" customWidth="1"/>
    <col min="6664" max="6664" width="4.6328125" style="21" customWidth="1"/>
    <col min="6665" max="6665" width="24.1796875" style="21" customWidth="1"/>
    <col min="6666" max="6666" width="4.81640625" style="21" customWidth="1"/>
    <col min="6667" max="6912" width="8.90625" style="21"/>
    <col min="6913" max="6913" width="1.1796875" style="21" customWidth="1"/>
    <col min="6914" max="6914" width="21.453125" style="21" customWidth="1"/>
    <col min="6915" max="6915" width="4.6328125" style="21" customWidth="1"/>
    <col min="6916" max="6916" width="4.36328125" style="21" customWidth="1"/>
    <col min="6917" max="6917" width="20.81640625" style="21" customWidth="1"/>
    <col min="6918" max="6918" width="4.6328125" style="21" customWidth="1"/>
    <col min="6919" max="6919" width="25" style="21" customWidth="1"/>
    <col min="6920" max="6920" width="4.6328125" style="21" customWidth="1"/>
    <col min="6921" max="6921" width="24.1796875" style="21" customWidth="1"/>
    <col min="6922" max="6922" width="4.81640625" style="21" customWidth="1"/>
    <col min="6923" max="7168" width="8.90625" style="21"/>
    <col min="7169" max="7169" width="1.1796875" style="21" customWidth="1"/>
    <col min="7170" max="7170" width="21.453125" style="21" customWidth="1"/>
    <col min="7171" max="7171" width="4.6328125" style="21" customWidth="1"/>
    <col min="7172" max="7172" width="4.36328125" style="21" customWidth="1"/>
    <col min="7173" max="7173" width="20.81640625" style="21" customWidth="1"/>
    <col min="7174" max="7174" width="4.6328125" style="21" customWidth="1"/>
    <col min="7175" max="7175" width="25" style="21" customWidth="1"/>
    <col min="7176" max="7176" width="4.6328125" style="21" customWidth="1"/>
    <col min="7177" max="7177" width="24.1796875" style="21" customWidth="1"/>
    <col min="7178" max="7178" width="4.81640625" style="21" customWidth="1"/>
    <col min="7179" max="7424" width="8.90625" style="21"/>
    <col min="7425" max="7425" width="1.1796875" style="21" customWidth="1"/>
    <col min="7426" max="7426" width="21.453125" style="21" customWidth="1"/>
    <col min="7427" max="7427" width="4.6328125" style="21" customWidth="1"/>
    <col min="7428" max="7428" width="4.36328125" style="21" customWidth="1"/>
    <col min="7429" max="7429" width="20.81640625" style="21" customWidth="1"/>
    <col min="7430" max="7430" width="4.6328125" style="21" customWidth="1"/>
    <col min="7431" max="7431" width="25" style="21" customWidth="1"/>
    <col min="7432" max="7432" width="4.6328125" style="21" customWidth="1"/>
    <col min="7433" max="7433" width="24.1796875" style="21" customWidth="1"/>
    <col min="7434" max="7434" width="4.81640625" style="21" customWidth="1"/>
    <col min="7435" max="7680" width="8.90625" style="21"/>
    <col min="7681" max="7681" width="1.1796875" style="21" customWidth="1"/>
    <col min="7682" max="7682" width="21.453125" style="21" customWidth="1"/>
    <col min="7683" max="7683" width="4.6328125" style="21" customWidth="1"/>
    <col min="7684" max="7684" width="4.36328125" style="21" customWidth="1"/>
    <col min="7685" max="7685" width="20.81640625" style="21" customWidth="1"/>
    <col min="7686" max="7686" width="4.6328125" style="21" customWidth="1"/>
    <col min="7687" max="7687" width="25" style="21" customWidth="1"/>
    <col min="7688" max="7688" width="4.6328125" style="21" customWidth="1"/>
    <col min="7689" max="7689" width="24.1796875" style="21" customWidth="1"/>
    <col min="7690" max="7690" width="4.81640625" style="21" customWidth="1"/>
    <col min="7691" max="7936" width="8.90625" style="21"/>
    <col min="7937" max="7937" width="1.1796875" style="21" customWidth="1"/>
    <col min="7938" max="7938" width="21.453125" style="21" customWidth="1"/>
    <col min="7939" max="7939" width="4.6328125" style="21" customWidth="1"/>
    <col min="7940" max="7940" width="4.36328125" style="21" customWidth="1"/>
    <col min="7941" max="7941" width="20.81640625" style="21" customWidth="1"/>
    <col min="7942" max="7942" width="4.6328125" style="21" customWidth="1"/>
    <col min="7943" max="7943" width="25" style="21" customWidth="1"/>
    <col min="7944" max="7944" width="4.6328125" style="21" customWidth="1"/>
    <col min="7945" max="7945" width="24.1796875" style="21" customWidth="1"/>
    <col min="7946" max="7946" width="4.81640625" style="21" customWidth="1"/>
    <col min="7947" max="8192" width="8.90625" style="21"/>
    <col min="8193" max="8193" width="1.1796875" style="21" customWidth="1"/>
    <col min="8194" max="8194" width="21.453125" style="21" customWidth="1"/>
    <col min="8195" max="8195" width="4.6328125" style="21" customWidth="1"/>
    <col min="8196" max="8196" width="4.36328125" style="21" customWidth="1"/>
    <col min="8197" max="8197" width="20.81640625" style="21" customWidth="1"/>
    <col min="8198" max="8198" width="4.6328125" style="21" customWidth="1"/>
    <col min="8199" max="8199" width="25" style="21" customWidth="1"/>
    <col min="8200" max="8200" width="4.6328125" style="21" customWidth="1"/>
    <col min="8201" max="8201" width="24.1796875" style="21" customWidth="1"/>
    <col min="8202" max="8202" width="4.81640625" style="21" customWidth="1"/>
    <col min="8203" max="8448" width="8.90625" style="21"/>
    <col min="8449" max="8449" width="1.1796875" style="21" customWidth="1"/>
    <col min="8450" max="8450" width="21.453125" style="21" customWidth="1"/>
    <col min="8451" max="8451" width="4.6328125" style="21" customWidth="1"/>
    <col min="8452" max="8452" width="4.36328125" style="21" customWidth="1"/>
    <col min="8453" max="8453" width="20.81640625" style="21" customWidth="1"/>
    <col min="8454" max="8454" width="4.6328125" style="21" customWidth="1"/>
    <col min="8455" max="8455" width="25" style="21" customWidth="1"/>
    <col min="8456" max="8456" width="4.6328125" style="21" customWidth="1"/>
    <col min="8457" max="8457" width="24.1796875" style="21" customWidth="1"/>
    <col min="8458" max="8458" width="4.81640625" style="21" customWidth="1"/>
    <col min="8459" max="8704" width="8.90625" style="21"/>
    <col min="8705" max="8705" width="1.1796875" style="21" customWidth="1"/>
    <col min="8706" max="8706" width="21.453125" style="21" customWidth="1"/>
    <col min="8707" max="8707" width="4.6328125" style="21" customWidth="1"/>
    <col min="8708" max="8708" width="4.36328125" style="21" customWidth="1"/>
    <col min="8709" max="8709" width="20.81640625" style="21" customWidth="1"/>
    <col min="8710" max="8710" width="4.6328125" style="21" customWidth="1"/>
    <col min="8711" max="8711" width="25" style="21" customWidth="1"/>
    <col min="8712" max="8712" width="4.6328125" style="21" customWidth="1"/>
    <col min="8713" max="8713" width="24.1796875" style="21" customWidth="1"/>
    <col min="8714" max="8714" width="4.81640625" style="21" customWidth="1"/>
    <col min="8715" max="8960" width="8.90625" style="21"/>
    <col min="8961" max="8961" width="1.1796875" style="21" customWidth="1"/>
    <col min="8962" max="8962" width="21.453125" style="21" customWidth="1"/>
    <col min="8963" max="8963" width="4.6328125" style="21" customWidth="1"/>
    <col min="8964" max="8964" width="4.36328125" style="21" customWidth="1"/>
    <col min="8965" max="8965" width="20.81640625" style="21" customWidth="1"/>
    <col min="8966" max="8966" width="4.6328125" style="21" customWidth="1"/>
    <col min="8967" max="8967" width="25" style="21" customWidth="1"/>
    <col min="8968" max="8968" width="4.6328125" style="21" customWidth="1"/>
    <col min="8969" max="8969" width="24.1796875" style="21" customWidth="1"/>
    <col min="8970" max="8970" width="4.81640625" style="21" customWidth="1"/>
    <col min="8971" max="9216" width="8.90625" style="21"/>
    <col min="9217" max="9217" width="1.1796875" style="21" customWidth="1"/>
    <col min="9218" max="9218" width="21.453125" style="21" customWidth="1"/>
    <col min="9219" max="9219" width="4.6328125" style="21" customWidth="1"/>
    <col min="9220" max="9220" width="4.36328125" style="21" customWidth="1"/>
    <col min="9221" max="9221" width="20.81640625" style="21" customWidth="1"/>
    <col min="9222" max="9222" width="4.6328125" style="21" customWidth="1"/>
    <col min="9223" max="9223" width="25" style="21" customWidth="1"/>
    <col min="9224" max="9224" width="4.6328125" style="21" customWidth="1"/>
    <col min="9225" max="9225" width="24.1796875" style="21" customWidth="1"/>
    <col min="9226" max="9226" width="4.81640625" style="21" customWidth="1"/>
    <col min="9227" max="9472" width="8.90625" style="21"/>
    <col min="9473" max="9473" width="1.1796875" style="21" customWidth="1"/>
    <col min="9474" max="9474" width="21.453125" style="21" customWidth="1"/>
    <col min="9475" max="9475" width="4.6328125" style="21" customWidth="1"/>
    <col min="9476" max="9476" width="4.36328125" style="21" customWidth="1"/>
    <col min="9477" max="9477" width="20.81640625" style="21" customWidth="1"/>
    <col min="9478" max="9478" width="4.6328125" style="21" customWidth="1"/>
    <col min="9479" max="9479" width="25" style="21" customWidth="1"/>
    <col min="9480" max="9480" width="4.6328125" style="21" customWidth="1"/>
    <col min="9481" max="9481" width="24.1796875" style="21" customWidth="1"/>
    <col min="9482" max="9482" width="4.81640625" style="21" customWidth="1"/>
    <col min="9483" max="9728" width="8.90625" style="21"/>
    <col min="9729" max="9729" width="1.1796875" style="21" customWidth="1"/>
    <col min="9730" max="9730" width="21.453125" style="21" customWidth="1"/>
    <col min="9731" max="9731" width="4.6328125" style="21" customWidth="1"/>
    <col min="9732" max="9732" width="4.36328125" style="21" customWidth="1"/>
    <col min="9733" max="9733" width="20.81640625" style="21" customWidth="1"/>
    <col min="9734" max="9734" width="4.6328125" style="21" customWidth="1"/>
    <col min="9735" max="9735" width="25" style="21" customWidth="1"/>
    <col min="9736" max="9736" width="4.6328125" style="21" customWidth="1"/>
    <col min="9737" max="9737" width="24.1796875" style="21" customWidth="1"/>
    <col min="9738" max="9738" width="4.81640625" style="21" customWidth="1"/>
    <col min="9739" max="9984" width="8.90625" style="21"/>
    <col min="9985" max="9985" width="1.1796875" style="21" customWidth="1"/>
    <col min="9986" max="9986" width="21.453125" style="21" customWidth="1"/>
    <col min="9987" max="9987" width="4.6328125" style="21" customWidth="1"/>
    <col min="9988" max="9988" width="4.36328125" style="21" customWidth="1"/>
    <col min="9989" max="9989" width="20.81640625" style="21" customWidth="1"/>
    <col min="9990" max="9990" width="4.6328125" style="21" customWidth="1"/>
    <col min="9991" max="9991" width="25" style="21" customWidth="1"/>
    <col min="9992" max="9992" width="4.6328125" style="21" customWidth="1"/>
    <col min="9993" max="9993" width="24.1796875" style="21" customWidth="1"/>
    <col min="9994" max="9994" width="4.81640625" style="21" customWidth="1"/>
    <col min="9995" max="10240" width="8.90625" style="21"/>
    <col min="10241" max="10241" width="1.1796875" style="21" customWidth="1"/>
    <col min="10242" max="10242" width="21.453125" style="21" customWidth="1"/>
    <col min="10243" max="10243" width="4.6328125" style="21" customWidth="1"/>
    <col min="10244" max="10244" width="4.36328125" style="21" customWidth="1"/>
    <col min="10245" max="10245" width="20.81640625" style="21" customWidth="1"/>
    <col min="10246" max="10246" width="4.6328125" style="21" customWidth="1"/>
    <col min="10247" max="10247" width="25" style="21" customWidth="1"/>
    <col min="10248" max="10248" width="4.6328125" style="21" customWidth="1"/>
    <col min="10249" max="10249" width="24.1796875" style="21" customWidth="1"/>
    <col min="10250" max="10250" width="4.81640625" style="21" customWidth="1"/>
    <col min="10251" max="10496" width="8.90625" style="21"/>
    <col min="10497" max="10497" width="1.1796875" style="21" customWidth="1"/>
    <col min="10498" max="10498" width="21.453125" style="21" customWidth="1"/>
    <col min="10499" max="10499" width="4.6328125" style="21" customWidth="1"/>
    <col min="10500" max="10500" width="4.36328125" style="21" customWidth="1"/>
    <col min="10501" max="10501" width="20.81640625" style="21" customWidth="1"/>
    <col min="10502" max="10502" width="4.6328125" style="21" customWidth="1"/>
    <col min="10503" max="10503" width="25" style="21" customWidth="1"/>
    <col min="10504" max="10504" width="4.6328125" style="21" customWidth="1"/>
    <col min="10505" max="10505" width="24.1796875" style="21" customWidth="1"/>
    <col min="10506" max="10506" width="4.81640625" style="21" customWidth="1"/>
    <col min="10507" max="10752" width="8.90625" style="21"/>
    <col min="10753" max="10753" width="1.1796875" style="21" customWidth="1"/>
    <col min="10754" max="10754" width="21.453125" style="21" customWidth="1"/>
    <col min="10755" max="10755" width="4.6328125" style="21" customWidth="1"/>
    <col min="10756" max="10756" width="4.36328125" style="21" customWidth="1"/>
    <col min="10757" max="10757" width="20.81640625" style="21" customWidth="1"/>
    <col min="10758" max="10758" width="4.6328125" style="21" customWidth="1"/>
    <col min="10759" max="10759" width="25" style="21" customWidth="1"/>
    <col min="10760" max="10760" width="4.6328125" style="21" customWidth="1"/>
    <col min="10761" max="10761" width="24.1796875" style="21" customWidth="1"/>
    <col min="10762" max="10762" width="4.81640625" style="21" customWidth="1"/>
    <col min="10763" max="11008" width="8.90625" style="21"/>
    <col min="11009" max="11009" width="1.1796875" style="21" customWidth="1"/>
    <col min="11010" max="11010" width="21.453125" style="21" customWidth="1"/>
    <col min="11011" max="11011" width="4.6328125" style="21" customWidth="1"/>
    <col min="11012" max="11012" width="4.36328125" style="21" customWidth="1"/>
    <col min="11013" max="11013" width="20.81640625" style="21" customWidth="1"/>
    <col min="11014" max="11014" width="4.6328125" style="21" customWidth="1"/>
    <col min="11015" max="11015" width="25" style="21" customWidth="1"/>
    <col min="11016" max="11016" width="4.6328125" style="21" customWidth="1"/>
    <col min="11017" max="11017" width="24.1796875" style="21" customWidth="1"/>
    <col min="11018" max="11018" width="4.81640625" style="21" customWidth="1"/>
    <col min="11019" max="11264" width="8.90625" style="21"/>
    <col min="11265" max="11265" width="1.1796875" style="21" customWidth="1"/>
    <col min="11266" max="11266" width="21.453125" style="21" customWidth="1"/>
    <col min="11267" max="11267" width="4.6328125" style="21" customWidth="1"/>
    <col min="11268" max="11268" width="4.36328125" style="21" customWidth="1"/>
    <col min="11269" max="11269" width="20.81640625" style="21" customWidth="1"/>
    <col min="11270" max="11270" width="4.6328125" style="21" customWidth="1"/>
    <col min="11271" max="11271" width="25" style="21" customWidth="1"/>
    <col min="11272" max="11272" width="4.6328125" style="21" customWidth="1"/>
    <col min="11273" max="11273" width="24.1796875" style="21" customWidth="1"/>
    <col min="11274" max="11274" width="4.81640625" style="21" customWidth="1"/>
    <col min="11275" max="11520" width="8.90625" style="21"/>
    <col min="11521" max="11521" width="1.1796875" style="21" customWidth="1"/>
    <col min="11522" max="11522" width="21.453125" style="21" customWidth="1"/>
    <col min="11523" max="11523" width="4.6328125" style="21" customWidth="1"/>
    <col min="11524" max="11524" width="4.36328125" style="21" customWidth="1"/>
    <col min="11525" max="11525" width="20.81640625" style="21" customWidth="1"/>
    <col min="11526" max="11526" width="4.6328125" style="21" customWidth="1"/>
    <col min="11527" max="11527" width="25" style="21" customWidth="1"/>
    <col min="11528" max="11528" width="4.6328125" style="21" customWidth="1"/>
    <col min="11529" max="11529" width="24.1796875" style="21" customWidth="1"/>
    <col min="11530" max="11530" width="4.81640625" style="21" customWidth="1"/>
    <col min="11531" max="11776" width="8.90625" style="21"/>
    <col min="11777" max="11777" width="1.1796875" style="21" customWidth="1"/>
    <col min="11778" max="11778" width="21.453125" style="21" customWidth="1"/>
    <col min="11779" max="11779" width="4.6328125" style="21" customWidth="1"/>
    <col min="11780" max="11780" width="4.36328125" style="21" customWidth="1"/>
    <col min="11781" max="11781" width="20.81640625" style="21" customWidth="1"/>
    <col min="11782" max="11782" width="4.6328125" style="21" customWidth="1"/>
    <col min="11783" max="11783" width="25" style="21" customWidth="1"/>
    <col min="11784" max="11784" width="4.6328125" style="21" customWidth="1"/>
    <col min="11785" max="11785" width="24.1796875" style="21" customWidth="1"/>
    <col min="11786" max="11786" width="4.81640625" style="21" customWidth="1"/>
    <col min="11787" max="12032" width="8.90625" style="21"/>
    <col min="12033" max="12033" width="1.1796875" style="21" customWidth="1"/>
    <col min="12034" max="12034" width="21.453125" style="21" customWidth="1"/>
    <col min="12035" max="12035" width="4.6328125" style="21" customWidth="1"/>
    <col min="12036" max="12036" width="4.36328125" style="21" customWidth="1"/>
    <col min="12037" max="12037" width="20.81640625" style="21" customWidth="1"/>
    <col min="12038" max="12038" width="4.6328125" style="21" customWidth="1"/>
    <col min="12039" max="12039" width="25" style="21" customWidth="1"/>
    <col min="12040" max="12040" width="4.6328125" style="21" customWidth="1"/>
    <col min="12041" max="12041" width="24.1796875" style="21" customWidth="1"/>
    <col min="12042" max="12042" width="4.81640625" style="21" customWidth="1"/>
    <col min="12043" max="12288" width="8.90625" style="21"/>
    <col min="12289" max="12289" width="1.1796875" style="21" customWidth="1"/>
    <col min="12290" max="12290" width="21.453125" style="21" customWidth="1"/>
    <col min="12291" max="12291" width="4.6328125" style="21" customWidth="1"/>
    <col min="12292" max="12292" width="4.36328125" style="21" customWidth="1"/>
    <col min="12293" max="12293" width="20.81640625" style="21" customWidth="1"/>
    <col min="12294" max="12294" width="4.6328125" style="21" customWidth="1"/>
    <col min="12295" max="12295" width="25" style="21" customWidth="1"/>
    <col min="12296" max="12296" width="4.6328125" style="21" customWidth="1"/>
    <col min="12297" max="12297" width="24.1796875" style="21" customWidth="1"/>
    <col min="12298" max="12298" width="4.81640625" style="21" customWidth="1"/>
    <col min="12299" max="12544" width="8.90625" style="21"/>
    <col min="12545" max="12545" width="1.1796875" style="21" customWidth="1"/>
    <col min="12546" max="12546" width="21.453125" style="21" customWidth="1"/>
    <col min="12547" max="12547" width="4.6328125" style="21" customWidth="1"/>
    <col min="12548" max="12548" width="4.36328125" style="21" customWidth="1"/>
    <col min="12549" max="12549" width="20.81640625" style="21" customWidth="1"/>
    <col min="12550" max="12550" width="4.6328125" style="21" customWidth="1"/>
    <col min="12551" max="12551" width="25" style="21" customWidth="1"/>
    <col min="12552" max="12552" width="4.6328125" style="21" customWidth="1"/>
    <col min="12553" max="12553" width="24.1796875" style="21" customWidth="1"/>
    <col min="12554" max="12554" width="4.81640625" style="21" customWidth="1"/>
    <col min="12555" max="12800" width="8.90625" style="21"/>
    <col min="12801" max="12801" width="1.1796875" style="21" customWidth="1"/>
    <col min="12802" max="12802" width="21.453125" style="21" customWidth="1"/>
    <col min="12803" max="12803" width="4.6328125" style="21" customWidth="1"/>
    <col min="12804" max="12804" width="4.36328125" style="21" customWidth="1"/>
    <col min="12805" max="12805" width="20.81640625" style="21" customWidth="1"/>
    <col min="12806" max="12806" width="4.6328125" style="21" customWidth="1"/>
    <col min="12807" max="12807" width="25" style="21" customWidth="1"/>
    <col min="12808" max="12808" width="4.6328125" style="21" customWidth="1"/>
    <col min="12809" max="12809" width="24.1796875" style="21" customWidth="1"/>
    <col min="12810" max="12810" width="4.81640625" style="21" customWidth="1"/>
    <col min="12811" max="13056" width="8.90625" style="21"/>
    <col min="13057" max="13057" width="1.1796875" style="21" customWidth="1"/>
    <col min="13058" max="13058" width="21.453125" style="21" customWidth="1"/>
    <col min="13059" max="13059" width="4.6328125" style="21" customWidth="1"/>
    <col min="13060" max="13060" width="4.36328125" style="21" customWidth="1"/>
    <col min="13061" max="13061" width="20.81640625" style="21" customWidth="1"/>
    <col min="13062" max="13062" width="4.6328125" style="21" customWidth="1"/>
    <col min="13063" max="13063" width="25" style="21" customWidth="1"/>
    <col min="13064" max="13064" width="4.6328125" style="21" customWidth="1"/>
    <col min="13065" max="13065" width="24.1796875" style="21" customWidth="1"/>
    <col min="13066" max="13066" width="4.81640625" style="21" customWidth="1"/>
    <col min="13067" max="13312" width="8.90625" style="21"/>
    <col min="13313" max="13313" width="1.1796875" style="21" customWidth="1"/>
    <col min="13314" max="13314" width="21.453125" style="21" customWidth="1"/>
    <col min="13315" max="13315" width="4.6328125" style="21" customWidth="1"/>
    <col min="13316" max="13316" width="4.36328125" style="21" customWidth="1"/>
    <col min="13317" max="13317" width="20.81640625" style="21" customWidth="1"/>
    <col min="13318" max="13318" width="4.6328125" style="21" customWidth="1"/>
    <col min="13319" max="13319" width="25" style="21" customWidth="1"/>
    <col min="13320" max="13320" width="4.6328125" style="21" customWidth="1"/>
    <col min="13321" max="13321" width="24.1796875" style="21" customWidth="1"/>
    <col min="13322" max="13322" width="4.81640625" style="21" customWidth="1"/>
    <col min="13323" max="13568" width="8.90625" style="21"/>
    <col min="13569" max="13569" width="1.1796875" style="21" customWidth="1"/>
    <col min="13570" max="13570" width="21.453125" style="21" customWidth="1"/>
    <col min="13571" max="13571" width="4.6328125" style="21" customWidth="1"/>
    <col min="13572" max="13572" width="4.36328125" style="21" customWidth="1"/>
    <col min="13573" max="13573" width="20.81640625" style="21" customWidth="1"/>
    <col min="13574" max="13574" width="4.6328125" style="21" customWidth="1"/>
    <col min="13575" max="13575" width="25" style="21" customWidth="1"/>
    <col min="13576" max="13576" width="4.6328125" style="21" customWidth="1"/>
    <col min="13577" max="13577" width="24.1796875" style="21" customWidth="1"/>
    <col min="13578" max="13578" width="4.81640625" style="21" customWidth="1"/>
    <col min="13579" max="13824" width="8.90625" style="21"/>
    <col min="13825" max="13825" width="1.1796875" style="21" customWidth="1"/>
    <col min="13826" max="13826" width="21.453125" style="21" customWidth="1"/>
    <col min="13827" max="13827" width="4.6328125" style="21" customWidth="1"/>
    <col min="13828" max="13828" width="4.36328125" style="21" customWidth="1"/>
    <col min="13829" max="13829" width="20.81640625" style="21" customWidth="1"/>
    <col min="13830" max="13830" width="4.6328125" style="21" customWidth="1"/>
    <col min="13831" max="13831" width="25" style="21" customWidth="1"/>
    <col min="13832" max="13832" width="4.6328125" style="21" customWidth="1"/>
    <col min="13833" max="13833" width="24.1796875" style="21" customWidth="1"/>
    <col min="13834" max="13834" width="4.81640625" style="21" customWidth="1"/>
    <col min="13835" max="14080" width="8.90625" style="21"/>
    <col min="14081" max="14081" width="1.1796875" style="21" customWidth="1"/>
    <col min="14082" max="14082" width="21.453125" style="21" customWidth="1"/>
    <col min="14083" max="14083" width="4.6328125" style="21" customWidth="1"/>
    <col min="14084" max="14084" width="4.36328125" style="21" customWidth="1"/>
    <col min="14085" max="14085" width="20.81640625" style="21" customWidth="1"/>
    <col min="14086" max="14086" width="4.6328125" style="21" customWidth="1"/>
    <col min="14087" max="14087" width="25" style="21" customWidth="1"/>
    <col min="14088" max="14088" width="4.6328125" style="21" customWidth="1"/>
    <col min="14089" max="14089" width="24.1796875" style="21" customWidth="1"/>
    <col min="14090" max="14090" width="4.81640625" style="21" customWidth="1"/>
    <col min="14091" max="14336" width="8.90625" style="21"/>
    <col min="14337" max="14337" width="1.1796875" style="21" customWidth="1"/>
    <col min="14338" max="14338" width="21.453125" style="21" customWidth="1"/>
    <col min="14339" max="14339" width="4.6328125" style="21" customWidth="1"/>
    <col min="14340" max="14340" width="4.36328125" style="21" customWidth="1"/>
    <col min="14341" max="14341" width="20.81640625" style="21" customWidth="1"/>
    <col min="14342" max="14342" width="4.6328125" style="21" customWidth="1"/>
    <col min="14343" max="14343" width="25" style="21" customWidth="1"/>
    <col min="14344" max="14344" width="4.6328125" style="21" customWidth="1"/>
    <col min="14345" max="14345" width="24.1796875" style="21" customWidth="1"/>
    <col min="14346" max="14346" width="4.81640625" style="21" customWidth="1"/>
    <col min="14347" max="14592" width="8.90625" style="21"/>
    <col min="14593" max="14593" width="1.1796875" style="21" customWidth="1"/>
    <col min="14594" max="14594" width="21.453125" style="21" customWidth="1"/>
    <col min="14595" max="14595" width="4.6328125" style="21" customWidth="1"/>
    <col min="14596" max="14596" width="4.36328125" style="21" customWidth="1"/>
    <col min="14597" max="14597" width="20.81640625" style="21" customWidth="1"/>
    <col min="14598" max="14598" width="4.6328125" style="21" customWidth="1"/>
    <col min="14599" max="14599" width="25" style="21" customWidth="1"/>
    <col min="14600" max="14600" width="4.6328125" style="21" customWidth="1"/>
    <col min="14601" max="14601" width="24.1796875" style="21" customWidth="1"/>
    <col min="14602" max="14602" width="4.81640625" style="21" customWidth="1"/>
    <col min="14603" max="14848" width="8.90625" style="21"/>
    <col min="14849" max="14849" width="1.1796875" style="21" customWidth="1"/>
    <col min="14850" max="14850" width="21.453125" style="21" customWidth="1"/>
    <col min="14851" max="14851" width="4.6328125" style="21" customWidth="1"/>
    <col min="14852" max="14852" width="4.36328125" style="21" customWidth="1"/>
    <col min="14853" max="14853" width="20.81640625" style="21" customWidth="1"/>
    <col min="14854" max="14854" width="4.6328125" style="21" customWidth="1"/>
    <col min="14855" max="14855" width="25" style="21" customWidth="1"/>
    <col min="14856" max="14856" width="4.6328125" style="21" customWidth="1"/>
    <col min="14857" max="14857" width="24.1796875" style="21" customWidth="1"/>
    <col min="14858" max="14858" width="4.81640625" style="21" customWidth="1"/>
    <col min="14859" max="15104" width="8.90625" style="21"/>
    <col min="15105" max="15105" width="1.1796875" style="21" customWidth="1"/>
    <col min="15106" max="15106" width="21.453125" style="21" customWidth="1"/>
    <col min="15107" max="15107" width="4.6328125" style="21" customWidth="1"/>
    <col min="15108" max="15108" width="4.36328125" style="21" customWidth="1"/>
    <col min="15109" max="15109" width="20.81640625" style="21" customWidth="1"/>
    <col min="15110" max="15110" width="4.6328125" style="21" customWidth="1"/>
    <col min="15111" max="15111" width="25" style="21" customWidth="1"/>
    <col min="15112" max="15112" width="4.6328125" style="21" customWidth="1"/>
    <col min="15113" max="15113" width="24.1796875" style="21" customWidth="1"/>
    <col min="15114" max="15114" width="4.81640625" style="21" customWidth="1"/>
    <col min="15115" max="15360" width="8.90625" style="21"/>
    <col min="15361" max="15361" width="1.1796875" style="21" customWidth="1"/>
    <col min="15362" max="15362" width="21.453125" style="21" customWidth="1"/>
    <col min="15363" max="15363" width="4.6328125" style="21" customWidth="1"/>
    <col min="15364" max="15364" width="4.36328125" style="21" customWidth="1"/>
    <col min="15365" max="15365" width="20.81640625" style="21" customWidth="1"/>
    <col min="15366" max="15366" width="4.6328125" style="21" customWidth="1"/>
    <col min="15367" max="15367" width="25" style="21" customWidth="1"/>
    <col min="15368" max="15368" width="4.6328125" style="21" customWidth="1"/>
    <col min="15369" max="15369" width="24.1796875" style="21" customWidth="1"/>
    <col min="15370" max="15370" width="4.81640625" style="21" customWidth="1"/>
    <col min="15371" max="15616" width="8.90625" style="21"/>
    <col min="15617" max="15617" width="1.1796875" style="21" customWidth="1"/>
    <col min="15618" max="15618" width="21.453125" style="21" customWidth="1"/>
    <col min="15619" max="15619" width="4.6328125" style="21" customWidth="1"/>
    <col min="15620" max="15620" width="4.36328125" style="21" customWidth="1"/>
    <col min="15621" max="15621" width="20.81640625" style="21" customWidth="1"/>
    <col min="15622" max="15622" width="4.6328125" style="21" customWidth="1"/>
    <col min="15623" max="15623" width="25" style="21" customWidth="1"/>
    <col min="15624" max="15624" width="4.6328125" style="21" customWidth="1"/>
    <col min="15625" max="15625" width="24.1796875" style="21" customWidth="1"/>
    <col min="15626" max="15626" width="4.81640625" style="21" customWidth="1"/>
    <col min="15627" max="15872" width="8.90625" style="21"/>
    <col min="15873" max="15873" width="1.1796875" style="21" customWidth="1"/>
    <col min="15874" max="15874" width="21.453125" style="21" customWidth="1"/>
    <col min="15875" max="15875" width="4.6328125" style="21" customWidth="1"/>
    <col min="15876" max="15876" width="4.36328125" style="21" customWidth="1"/>
    <col min="15877" max="15877" width="20.81640625" style="21" customWidth="1"/>
    <col min="15878" max="15878" width="4.6328125" style="21" customWidth="1"/>
    <col min="15879" max="15879" width="25" style="21" customWidth="1"/>
    <col min="15880" max="15880" width="4.6328125" style="21" customWidth="1"/>
    <col min="15881" max="15881" width="24.1796875" style="21" customWidth="1"/>
    <col min="15882" max="15882" width="4.81640625" style="21" customWidth="1"/>
    <col min="15883" max="16128" width="8.90625" style="21"/>
    <col min="16129" max="16129" width="1.1796875" style="21" customWidth="1"/>
    <col min="16130" max="16130" width="21.453125" style="21" customWidth="1"/>
    <col min="16131" max="16131" width="4.6328125" style="21" customWidth="1"/>
    <col min="16132" max="16132" width="4.36328125" style="21" customWidth="1"/>
    <col min="16133" max="16133" width="20.81640625" style="21" customWidth="1"/>
    <col min="16134" max="16134" width="4.6328125" style="21" customWidth="1"/>
    <col min="16135" max="16135" width="25" style="21" customWidth="1"/>
    <col min="16136" max="16136" width="4.6328125" style="21" customWidth="1"/>
    <col min="16137" max="16137" width="24.1796875" style="21" customWidth="1"/>
    <col min="16138" max="16138" width="4.81640625" style="21" customWidth="1"/>
    <col min="16139" max="16384" width="8.90625" style="21"/>
  </cols>
  <sheetData>
    <row r="1" spans="1:15" ht="13.5" customHeight="1">
      <c r="A1" s="449"/>
      <c r="I1" s="376"/>
    </row>
    <row r="2" spans="1:15" ht="20.25" customHeight="1">
      <c r="A2" s="374"/>
      <c r="G2" s="2207" t="str">
        <f>IF(基本情報入力シート!L13="","年　　　月　　　日　",EDATE(基本情報入力シート!L13,-2))</f>
        <v>年　　　月　　　日　</v>
      </c>
      <c r="H2" s="2207"/>
      <c r="I2" s="2391"/>
      <c r="J2" s="2391"/>
    </row>
    <row r="3" spans="1:15" ht="27.75" customHeight="1">
      <c r="A3" s="2208" t="s">
        <v>1133</v>
      </c>
      <c r="B3" s="2208"/>
      <c r="C3" s="2208"/>
      <c r="D3" s="2208"/>
      <c r="E3" s="2208"/>
      <c r="F3" s="2208"/>
      <c r="G3" s="2208"/>
      <c r="H3" s="2208"/>
      <c r="I3" s="374"/>
      <c r="J3" s="374"/>
    </row>
    <row r="4" spans="1:15" ht="14.25" customHeight="1">
      <c r="A4" s="377"/>
      <c r="B4" s="377"/>
      <c r="C4" s="377"/>
      <c r="D4" s="377"/>
      <c r="E4" s="377"/>
      <c r="F4" s="377"/>
      <c r="G4" s="377"/>
      <c r="H4" s="377"/>
      <c r="I4" s="377"/>
      <c r="J4" s="377"/>
    </row>
    <row r="5" spans="1:15" ht="36" customHeight="1">
      <c r="A5" s="377"/>
      <c r="B5" s="380" t="s">
        <v>466</v>
      </c>
      <c r="C5" s="2209" t="str">
        <f>TEXT(基本情報入力シート!L42,"#")</f>
        <v/>
      </c>
      <c r="D5" s="2210"/>
      <c r="E5" s="2210"/>
      <c r="F5" s="2210"/>
      <c r="G5" s="2210"/>
      <c r="H5" s="2211"/>
    </row>
    <row r="6" spans="1:15" ht="46.5" customHeight="1">
      <c r="B6" s="379" t="s">
        <v>453</v>
      </c>
      <c r="C6" s="2212" t="s">
        <v>984</v>
      </c>
      <c r="D6" s="2213"/>
      <c r="E6" s="2213"/>
      <c r="F6" s="2213"/>
      <c r="G6" s="2213"/>
      <c r="H6" s="2214"/>
    </row>
    <row r="7" spans="1:15" s="44" customFormat="1" ht="38.25" customHeight="1">
      <c r="A7" s="449"/>
      <c r="B7" s="512" t="s">
        <v>1134</v>
      </c>
      <c r="C7" s="2390" t="s">
        <v>1073</v>
      </c>
      <c r="D7" s="2390"/>
      <c r="E7" s="2390"/>
      <c r="F7" s="2390"/>
      <c r="G7" s="2390"/>
      <c r="H7" s="2390"/>
      <c r="I7" s="449"/>
      <c r="J7" s="449"/>
      <c r="K7" s="449"/>
      <c r="L7" s="449"/>
      <c r="M7" s="449"/>
      <c r="N7" s="449"/>
      <c r="O7" s="449"/>
    </row>
    <row r="8" spans="1:15" ht="54" customHeight="1">
      <c r="B8" s="524" t="s">
        <v>1135</v>
      </c>
      <c r="C8" s="2392" t="s">
        <v>1073</v>
      </c>
      <c r="D8" s="2393"/>
      <c r="E8" s="2393"/>
      <c r="F8" s="2393"/>
      <c r="G8" s="2393"/>
      <c r="H8" s="2394"/>
    </row>
    <row r="9" spans="1:15" ht="24.75" customHeight="1">
      <c r="B9" s="2395" t="s">
        <v>1136</v>
      </c>
      <c r="C9" s="2395"/>
      <c r="D9" s="2395"/>
      <c r="E9" s="2395"/>
      <c r="F9" s="2395"/>
      <c r="G9" s="2395"/>
      <c r="H9" s="2395"/>
    </row>
    <row r="10" spans="1:15" ht="24.75" customHeight="1">
      <c r="B10" s="470" t="s">
        <v>1353</v>
      </c>
      <c r="C10" s="427"/>
      <c r="D10" s="2396" t="s">
        <v>1354</v>
      </c>
      <c r="E10" s="2396"/>
      <c r="F10" s="2396"/>
      <c r="G10" s="2396"/>
      <c r="H10" s="446"/>
    </row>
    <row r="11" spans="1:15" ht="16.75" customHeight="1">
      <c r="B11" s="2397" t="s">
        <v>1137</v>
      </c>
      <c r="H11" s="391"/>
    </row>
    <row r="12" spans="1:15" ht="24.75" customHeight="1">
      <c r="B12" s="2397"/>
      <c r="C12" s="387"/>
      <c r="D12" s="2399"/>
      <c r="E12" s="2399"/>
      <c r="F12" s="2296" t="s">
        <v>1138</v>
      </c>
      <c r="G12" s="2296"/>
      <c r="H12" s="391"/>
    </row>
    <row r="13" spans="1:15" ht="39" customHeight="1">
      <c r="B13" s="2397"/>
      <c r="C13" s="387"/>
      <c r="D13" s="2341" t="s">
        <v>1139</v>
      </c>
      <c r="E13" s="2341"/>
      <c r="F13" s="2280"/>
      <c r="G13" s="2280"/>
      <c r="H13" s="391"/>
    </row>
    <row r="14" spans="1:15" ht="11.25" customHeight="1">
      <c r="B14" s="2398"/>
      <c r="C14" s="403"/>
      <c r="D14" s="432"/>
      <c r="E14" s="432"/>
      <c r="F14" s="432"/>
      <c r="G14" s="432"/>
      <c r="H14" s="404"/>
    </row>
    <row r="15" spans="1:15" ht="18" customHeight="1">
      <c r="B15" s="2401" t="s">
        <v>1140</v>
      </c>
      <c r="C15" s="383"/>
      <c r="D15" s="384"/>
      <c r="E15" s="384"/>
      <c r="F15" s="384"/>
      <c r="G15" s="384"/>
      <c r="H15" s="385"/>
    </row>
    <row r="16" spans="1:15" ht="25.5" customHeight="1">
      <c r="B16" s="2402"/>
      <c r="C16" s="387"/>
      <c r="D16" s="2399"/>
      <c r="E16" s="2399"/>
      <c r="F16" s="2296" t="s">
        <v>1138</v>
      </c>
      <c r="G16" s="2296"/>
      <c r="H16" s="391"/>
    </row>
    <row r="17" spans="1:8" ht="39" customHeight="1">
      <c r="B17" s="2402"/>
      <c r="C17" s="387"/>
      <c r="D17" s="2341" t="s">
        <v>1141</v>
      </c>
      <c r="E17" s="2341"/>
      <c r="F17" s="2280"/>
      <c r="G17" s="2280"/>
      <c r="H17" s="391"/>
    </row>
    <row r="18" spans="1:8" ht="11.25" customHeight="1">
      <c r="B18" s="2353"/>
      <c r="C18" s="403"/>
      <c r="D18" s="432"/>
      <c r="E18" s="432"/>
      <c r="F18" s="432"/>
      <c r="G18" s="432"/>
      <c r="H18" s="404"/>
    </row>
    <row r="19" spans="1:8" ht="15.75" customHeight="1"/>
    <row r="20" spans="1:8" ht="20" customHeight="1">
      <c r="B20" s="2218" t="s">
        <v>1142</v>
      </c>
      <c r="C20" s="2218"/>
      <c r="D20" s="2218"/>
      <c r="E20" s="2218"/>
      <c r="F20" s="2218"/>
      <c r="G20" s="2218"/>
      <c r="H20" s="2218"/>
    </row>
    <row r="21" spans="1:8" ht="21" customHeight="1">
      <c r="B21" s="2400" t="s">
        <v>1143</v>
      </c>
      <c r="C21" s="2400"/>
      <c r="D21" s="2400"/>
      <c r="E21" s="2400"/>
      <c r="F21" s="2400"/>
      <c r="G21" s="2400"/>
      <c r="H21" s="2400"/>
    </row>
    <row r="22" spans="1:8" ht="20.25" customHeight="1">
      <c r="A22" s="429" t="s">
        <v>1144</v>
      </c>
      <c r="B22" s="2218" t="s">
        <v>1145</v>
      </c>
      <c r="C22" s="2218"/>
      <c r="D22" s="2218"/>
      <c r="E22" s="2218"/>
      <c r="F22" s="2218"/>
      <c r="G22" s="2218"/>
      <c r="H22" s="2218"/>
    </row>
    <row r="23" spans="1:8" ht="30" customHeight="1">
      <c r="A23" s="449" t="s">
        <v>1146</v>
      </c>
      <c r="B23" s="2323" t="s">
        <v>1147</v>
      </c>
      <c r="C23" s="2322"/>
      <c r="D23" s="2322"/>
      <c r="E23" s="2322"/>
      <c r="F23" s="2322"/>
      <c r="G23" s="2322"/>
      <c r="H23" s="2322"/>
    </row>
    <row r="24" spans="1:8">
      <c r="B24" s="402"/>
      <c r="C24" s="402"/>
      <c r="D24" s="402"/>
      <c r="E24" s="402"/>
    </row>
    <row r="25" spans="1:8">
      <c r="C25" s="375" t="s">
        <v>573</v>
      </c>
    </row>
  </sheetData>
  <mergeCells count="23">
    <mergeCell ref="B21:H21"/>
    <mergeCell ref="B22:H22"/>
    <mergeCell ref="B23:H23"/>
    <mergeCell ref="B15:B18"/>
    <mergeCell ref="D16:E16"/>
    <mergeCell ref="F16:G16"/>
    <mergeCell ref="D17:E17"/>
    <mergeCell ref="F17:G17"/>
    <mergeCell ref="B20:H20"/>
    <mergeCell ref="C8:H8"/>
    <mergeCell ref="B9:H9"/>
    <mergeCell ref="D10:G10"/>
    <mergeCell ref="B11:B14"/>
    <mergeCell ref="D12:E12"/>
    <mergeCell ref="F12:G12"/>
    <mergeCell ref="D13:E13"/>
    <mergeCell ref="F13:G13"/>
    <mergeCell ref="C7:H7"/>
    <mergeCell ref="G2:H2"/>
    <mergeCell ref="I2:J2"/>
    <mergeCell ref="A3:H3"/>
    <mergeCell ref="C5:H5"/>
    <mergeCell ref="C6:H6"/>
  </mergeCells>
  <phoneticPr fontId="6"/>
  <dataValidations count="4">
    <dataValidation type="list" allowBlank="1" showInputMessage="1" showErrorMessage="1" sqref="D10:G10" xr:uid="{00000000-0002-0000-1600-000000000000}">
      <formula1>"有り,無し"</formula1>
    </dataValidation>
    <dataValidation type="list" allowBlank="1" showInputMessage="1" showErrorMessage="1" sqref="C8:H8" xr:uid="{00000000-0002-0000-1600-000001000000}">
      <formula1>"選択して下さい,①　行っている,②　行っていない"</formula1>
    </dataValidation>
    <dataValidation type="list" allowBlank="1" showInputMessage="1" showErrorMessage="1" sqref="C7:H7" xr:uid="{00000000-0002-0000-1600-000002000000}">
      <formula1>"選択して下さい, １　食事提供加算(Ⅰ）,２　食事提供加算(Ⅱ)"</formula1>
    </dataValidation>
    <dataValidation type="list" allowBlank="1" showInputMessage="1" showErrorMessage="1" sqref="C6:H6" xr:uid="{00000000-0002-0000-1600-000003000000}">
      <formula1>"選択して下さい。,１　新規,２　変更,３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17"/>
  <sheetViews>
    <sheetView showGridLines="0" view="pageBreakPreview" zoomScaleNormal="100" zoomScaleSheetLayoutView="100" workbookViewId="0">
      <selection activeCell="A4" sqref="A4:G4"/>
    </sheetView>
  </sheetViews>
  <sheetFormatPr defaultRowHeight="13"/>
  <cols>
    <col min="1" max="1" width="1.36328125" style="375" customWidth="1"/>
    <col min="2" max="2" width="26.90625" style="375" customWidth="1"/>
    <col min="3" max="3" width="4.453125" style="375" customWidth="1"/>
    <col min="4" max="6" width="22.36328125" style="375" customWidth="1"/>
    <col min="7" max="7" width="3.453125" style="375" customWidth="1"/>
    <col min="8" max="8" width="1.6328125" style="375" customWidth="1"/>
    <col min="9" max="10" width="8.90625" style="375"/>
    <col min="11" max="256" width="8.90625" style="21"/>
    <col min="257" max="257" width="1.36328125" style="21" customWidth="1"/>
    <col min="258" max="258" width="26.90625" style="21" customWidth="1"/>
    <col min="259" max="259" width="4.453125" style="21" customWidth="1"/>
    <col min="260" max="262" width="22.36328125" style="21" customWidth="1"/>
    <col min="263" max="263" width="3.453125" style="21" customWidth="1"/>
    <col min="264" max="512" width="8.90625" style="21"/>
    <col min="513" max="513" width="1.36328125" style="21" customWidth="1"/>
    <col min="514" max="514" width="26.90625" style="21" customWidth="1"/>
    <col min="515" max="515" width="4.453125" style="21" customWidth="1"/>
    <col min="516" max="518" width="22.36328125" style="21" customWidth="1"/>
    <col min="519" max="519" width="3.453125" style="21" customWidth="1"/>
    <col min="520" max="768" width="8.90625" style="21"/>
    <col min="769" max="769" width="1.36328125" style="21" customWidth="1"/>
    <col min="770" max="770" width="26.90625" style="21" customWidth="1"/>
    <col min="771" max="771" width="4.453125" style="21" customWidth="1"/>
    <col min="772" max="774" width="22.36328125" style="21" customWidth="1"/>
    <col min="775" max="775" width="3.453125" style="21" customWidth="1"/>
    <col min="776" max="1024" width="8.90625" style="21"/>
    <col min="1025" max="1025" width="1.36328125" style="21" customWidth="1"/>
    <col min="1026" max="1026" width="26.90625" style="21" customWidth="1"/>
    <col min="1027" max="1027" width="4.453125" style="21" customWidth="1"/>
    <col min="1028" max="1030" width="22.36328125" style="21" customWidth="1"/>
    <col min="1031" max="1031" width="3.453125" style="21" customWidth="1"/>
    <col min="1032" max="1280" width="8.90625" style="21"/>
    <col min="1281" max="1281" width="1.36328125" style="21" customWidth="1"/>
    <col min="1282" max="1282" width="26.90625" style="21" customWidth="1"/>
    <col min="1283" max="1283" width="4.453125" style="21" customWidth="1"/>
    <col min="1284" max="1286" width="22.36328125" style="21" customWidth="1"/>
    <col min="1287" max="1287" width="3.453125" style="21" customWidth="1"/>
    <col min="1288" max="1536" width="8.90625" style="21"/>
    <col min="1537" max="1537" width="1.36328125" style="21" customWidth="1"/>
    <col min="1538" max="1538" width="26.90625" style="21" customWidth="1"/>
    <col min="1539" max="1539" width="4.453125" style="21" customWidth="1"/>
    <col min="1540" max="1542" width="22.36328125" style="21" customWidth="1"/>
    <col min="1543" max="1543" width="3.453125" style="21" customWidth="1"/>
    <col min="1544" max="1792" width="8.90625" style="21"/>
    <col min="1793" max="1793" width="1.36328125" style="21" customWidth="1"/>
    <col min="1794" max="1794" width="26.90625" style="21" customWidth="1"/>
    <col min="1795" max="1795" width="4.453125" style="21" customWidth="1"/>
    <col min="1796" max="1798" width="22.36328125" style="21" customWidth="1"/>
    <col min="1799" max="1799" width="3.453125" style="21" customWidth="1"/>
    <col min="1800" max="2048" width="8.90625" style="21"/>
    <col min="2049" max="2049" width="1.36328125" style="21" customWidth="1"/>
    <col min="2050" max="2050" width="26.90625" style="21" customWidth="1"/>
    <col min="2051" max="2051" width="4.453125" style="21" customWidth="1"/>
    <col min="2052" max="2054" width="22.36328125" style="21" customWidth="1"/>
    <col min="2055" max="2055" width="3.453125" style="21" customWidth="1"/>
    <col min="2056" max="2304" width="8.90625" style="21"/>
    <col min="2305" max="2305" width="1.36328125" style="21" customWidth="1"/>
    <col min="2306" max="2306" width="26.90625" style="21" customWidth="1"/>
    <col min="2307" max="2307" width="4.453125" style="21" customWidth="1"/>
    <col min="2308" max="2310" width="22.36328125" style="21" customWidth="1"/>
    <col min="2311" max="2311" width="3.453125" style="21" customWidth="1"/>
    <col min="2312" max="2560" width="8.90625" style="21"/>
    <col min="2561" max="2561" width="1.36328125" style="21" customWidth="1"/>
    <col min="2562" max="2562" width="26.90625" style="21" customWidth="1"/>
    <col min="2563" max="2563" width="4.453125" style="21" customWidth="1"/>
    <col min="2564" max="2566" width="22.36328125" style="21" customWidth="1"/>
    <col min="2567" max="2567" width="3.453125" style="21" customWidth="1"/>
    <col min="2568" max="2816" width="8.90625" style="21"/>
    <col min="2817" max="2817" width="1.36328125" style="21" customWidth="1"/>
    <col min="2818" max="2818" width="26.90625" style="21" customWidth="1"/>
    <col min="2819" max="2819" width="4.453125" style="21" customWidth="1"/>
    <col min="2820" max="2822" width="22.36328125" style="21" customWidth="1"/>
    <col min="2823" max="2823" width="3.453125" style="21" customWidth="1"/>
    <col min="2824" max="3072" width="8.90625" style="21"/>
    <col min="3073" max="3073" width="1.36328125" style="21" customWidth="1"/>
    <col min="3074" max="3074" width="26.90625" style="21" customWidth="1"/>
    <col min="3075" max="3075" width="4.453125" style="21" customWidth="1"/>
    <col min="3076" max="3078" width="22.36328125" style="21" customWidth="1"/>
    <col min="3079" max="3079" width="3.453125" style="21" customWidth="1"/>
    <col min="3080" max="3328" width="8.90625" style="21"/>
    <col min="3329" max="3329" width="1.36328125" style="21" customWidth="1"/>
    <col min="3330" max="3330" width="26.90625" style="21" customWidth="1"/>
    <col min="3331" max="3331" width="4.453125" style="21" customWidth="1"/>
    <col min="3332" max="3334" width="22.36328125" style="21" customWidth="1"/>
    <col min="3335" max="3335" width="3.453125" style="21" customWidth="1"/>
    <col min="3336" max="3584" width="8.90625" style="21"/>
    <col min="3585" max="3585" width="1.36328125" style="21" customWidth="1"/>
    <col min="3586" max="3586" width="26.90625" style="21" customWidth="1"/>
    <col min="3587" max="3587" width="4.453125" style="21" customWidth="1"/>
    <col min="3588" max="3590" width="22.36328125" style="21" customWidth="1"/>
    <col min="3591" max="3591" width="3.453125" style="21" customWidth="1"/>
    <col min="3592" max="3840" width="8.90625" style="21"/>
    <col min="3841" max="3841" width="1.36328125" style="21" customWidth="1"/>
    <col min="3842" max="3842" width="26.90625" style="21" customWidth="1"/>
    <col min="3843" max="3843" width="4.453125" style="21" customWidth="1"/>
    <col min="3844" max="3846" width="22.36328125" style="21" customWidth="1"/>
    <col min="3847" max="3847" width="3.453125" style="21" customWidth="1"/>
    <col min="3848" max="4096" width="8.90625" style="21"/>
    <col min="4097" max="4097" width="1.36328125" style="21" customWidth="1"/>
    <col min="4098" max="4098" width="26.90625" style="21" customWidth="1"/>
    <col min="4099" max="4099" width="4.453125" style="21" customWidth="1"/>
    <col min="4100" max="4102" width="22.36328125" style="21" customWidth="1"/>
    <col min="4103" max="4103" width="3.453125" style="21" customWidth="1"/>
    <col min="4104" max="4352" width="8.90625" style="21"/>
    <col min="4353" max="4353" width="1.36328125" style="21" customWidth="1"/>
    <col min="4354" max="4354" width="26.90625" style="21" customWidth="1"/>
    <col min="4355" max="4355" width="4.453125" style="21" customWidth="1"/>
    <col min="4356" max="4358" width="22.36328125" style="21" customWidth="1"/>
    <col min="4359" max="4359" width="3.453125" style="21" customWidth="1"/>
    <col min="4360" max="4608" width="8.90625" style="21"/>
    <col min="4609" max="4609" width="1.36328125" style="21" customWidth="1"/>
    <col min="4610" max="4610" width="26.90625" style="21" customWidth="1"/>
    <col min="4611" max="4611" width="4.453125" style="21" customWidth="1"/>
    <col min="4612" max="4614" width="22.36328125" style="21" customWidth="1"/>
    <col min="4615" max="4615" width="3.453125" style="21" customWidth="1"/>
    <col min="4616" max="4864" width="8.90625" style="21"/>
    <col min="4865" max="4865" width="1.36328125" style="21" customWidth="1"/>
    <col min="4866" max="4866" width="26.90625" style="21" customWidth="1"/>
    <col min="4867" max="4867" width="4.453125" style="21" customWidth="1"/>
    <col min="4868" max="4870" width="22.36328125" style="21" customWidth="1"/>
    <col min="4871" max="4871" width="3.453125" style="21" customWidth="1"/>
    <col min="4872" max="5120" width="8.90625" style="21"/>
    <col min="5121" max="5121" width="1.36328125" style="21" customWidth="1"/>
    <col min="5122" max="5122" width="26.90625" style="21" customWidth="1"/>
    <col min="5123" max="5123" width="4.453125" style="21" customWidth="1"/>
    <col min="5124" max="5126" width="22.36328125" style="21" customWidth="1"/>
    <col min="5127" max="5127" width="3.453125" style="21" customWidth="1"/>
    <col min="5128" max="5376" width="8.90625" style="21"/>
    <col min="5377" max="5377" width="1.36328125" style="21" customWidth="1"/>
    <col min="5378" max="5378" width="26.90625" style="21" customWidth="1"/>
    <col min="5379" max="5379" width="4.453125" style="21" customWidth="1"/>
    <col min="5380" max="5382" width="22.36328125" style="21" customWidth="1"/>
    <col min="5383" max="5383" width="3.453125" style="21" customWidth="1"/>
    <col min="5384" max="5632" width="8.90625" style="21"/>
    <col min="5633" max="5633" width="1.36328125" style="21" customWidth="1"/>
    <col min="5634" max="5634" width="26.90625" style="21" customWidth="1"/>
    <col min="5635" max="5635" width="4.453125" style="21" customWidth="1"/>
    <col min="5636" max="5638" width="22.36328125" style="21" customWidth="1"/>
    <col min="5639" max="5639" width="3.453125" style="21" customWidth="1"/>
    <col min="5640" max="5888" width="8.90625" style="21"/>
    <col min="5889" max="5889" width="1.36328125" style="21" customWidth="1"/>
    <col min="5890" max="5890" width="26.90625" style="21" customWidth="1"/>
    <col min="5891" max="5891" width="4.453125" style="21" customWidth="1"/>
    <col min="5892" max="5894" width="22.36328125" style="21" customWidth="1"/>
    <col min="5895" max="5895" width="3.453125" style="21" customWidth="1"/>
    <col min="5896" max="6144" width="8.90625" style="21"/>
    <col min="6145" max="6145" width="1.36328125" style="21" customWidth="1"/>
    <col min="6146" max="6146" width="26.90625" style="21" customWidth="1"/>
    <col min="6147" max="6147" width="4.453125" style="21" customWidth="1"/>
    <col min="6148" max="6150" width="22.36328125" style="21" customWidth="1"/>
    <col min="6151" max="6151" width="3.453125" style="21" customWidth="1"/>
    <col min="6152" max="6400" width="8.90625" style="21"/>
    <col min="6401" max="6401" width="1.36328125" style="21" customWidth="1"/>
    <col min="6402" max="6402" width="26.90625" style="21" customWidth="1"/>
    <col min="6403" max="6403" width="4.453125" style="21" customWidth="1"/>
    <col min="6404" max="6406" width="22.36328125" style="21" customWidth="1"/>
    <col min="6407" max="6407" width="3.453125" style="21" customWidth="1"/>
    <col min="6408" max="6656" width="8.90625" style="21"/>
    <col min="6657" max="6657" width="1.36328125" style="21" customWidth="1"/>
    <col min="6658" max="6658" width="26.90625" style="21" customWidth="1"/>
    <col min="6659" max="6659" width="4.453125" style="21" customWidth="1"/>
    <col min="6660" max="6662" width="22.36328125" style="21" customWidth="1"/>
    <col min="6663" max="6663" width="3.453125" style="21" customWidth="1"/>
    <col min="6664" max="6912" width="8.90625" style="21"/>
    <col min="6913" max="6913" width="1.36328125" style="21" customWidth="1"/>
    <col min="6914" max="6914" width="26.90625" style="21" customWidth="1"/>
    <col min="6915" max="6915" width="4.453125" style="21" customWidth="1"/>
    <col min="6916" max="6918" width="22.36328125" style="21" customWidth="1"/>
    <col min="6919" max="6919" width="3.453125" style="21" customWidth="1"/>
    <col min="6920" max="7168" width="8.90625" style="21"/>
    <col min="7169" max="7169" width="1.36328125" style="21" customWidth="1"/>
    <col min="7170" max="7170" width="26.90625" style="21" customWidth="1"/>
    <col min="7171" max="7171" width="4.453125" style="21" customWidth="1"/>
    <col min="7172" max="7174" width="22.36328125" style="21" customWidth="1"/>
    <col min="7175" max="7175" width="3.453125" style="21" customWidth="1"/>
    <col min="7176" max="7424" width="8.90625" style="21"/>
    <col min="7425" max="7425" width="1.36328125" style="21" customWidth="1"/>
    <col min="7426" max="7426" width="26.90625" style="21" customWidth="1"/>
    <col min="7427" max="7427" width="4.453125" style="21" customWidth="1"/>
    <col min="7428" max="7430" width="22.36328125" style="21" customWidth="1"/>
    <col min="7431" max="7431" width="3.453125" style="21" customWidth="1"/>
    <col min="7432" max="7680" width="8.90625" style="21"/>
    <col min="7681" max="7681" width="1.36328125" style="21" customWidth="1"/>
    <col min="7682" max="7682" width="26.90625" style="21" customWidth="1"/>
    <col min="7683" max="7683" width="4.453125" style="21" customWidth="1"/>
    <col min="7684" max="7686" width="22.36328125" style="21" customWidth="1"/>
    <col min="7687" max="7687" width="3.453125" style="21" customWidth="1"/>
    <col min="7688" max="7936" width="8.90625" style="21"/>
    <col min="7937" max="7937" width="1.36328125" style="21" customWidth="1"/>
    <col min="7938" max="7938" width="26.90625" style="21" customWidth="1"/>
    <col min="7939" max="7939" width="4.453125" style="21" customWidth="1"/>
    <col min="7940" max="7942" width="22.36328125" style="21" customWidth="1"/>
    <col min="7943" max="7943" width="3.453125" style="21" customWidth="1"/>
    <col min="7944" max="8192" width="8.90625" style="21"/>
    <col min="8193" max="8193" width="1.36328125" style="21" customWidth="1"/>
    <col min="8194" max="8194" width="26.90625" style="21" customWidth="1"/>
    <col min="8195" max="8195" width="4.453125" style="21" customWidth="1"/>
    <col min="8196" max="8198" width="22.36328125" style="21" customWidth="1"/>
    <col min="8199" max="8199" width="3.453125" style="21" customWidth="1"/>
    <col min="8200" max="8448" width="8.90625" style="21"/>
    <col min="8449" max="8449" width="1.36328125" style="21" customWidth="1"/>
    <col min="8450" max="8450" width="26.90625" style="21" customWidth="1"/>
    <col min="8451" max="8451" width="4.453125" style="21" customWidth="1"/>
    <col min="8452" max="8454" width="22.36328125" style="21" customWidth="1"/>
    <col min="8455" max="8455" width="3.453125" style="21" customWidth="1"/>
    <col min="8456" max="8704" width="8.90625" style="21"/>
    <col min="8705" max="8705" width="1.36328125" style="21" customWidth="1"/>
    <col min="8706" max="8706" width="26.90625" style="21" customWidth="1"/>
    <col min="8707" max="8707" width="4.453125" style="21" customWidth="1"/>
    <col min="8708" max="8710" width="22.36328125" style="21" customWidth="1"/>
    <col min="8711" max="8711" width="3.453125" style="21" customWidth="1"/>
    <col min="8712" max="8960" width="8.90625" style="21"/>
    <col min="8961" max="8961" width="1.36328125" style="21" customWidth="1"/>
    <col min="8962" max="8962" width="26.90625" style="21" customWidth="1"/>
    <col min="8963" max="8963" width="4.453125" style="21" customWidth="1"/>
    <col min="8964" max="8966" width="22.36328125" style="21" customWidth="1"/>
    <col min="8967" max="8967" width="3.453125" style="21" customWidth="1"/>
    <col min="8968" max="9216" width="8.90625" style="21"/>
    <col min="9217" max="9217" width="1.36328125" style="21" customWidth="1"/>
    <col min="9218" max="9218" width="26.90625" style="21" customWidth="1"/>
    <col min="9219" max="9219" width="4.453125" style="21" customWidth="1"/>
    <col min="9220" max="9222" width="22.36328125" style="21" customWidth="1"/>
    <col min="9223" max="9223" width="3.453125" style="21" customWidth="1"/>
    <col min="9224" max="9472" width="8.90625" style="21"/>
    <col min="9473" max="9473" width="1.36328125" style="21" customWidth="1"/>
    <col min="9474" max="9474" width="26.90625" style="21" customWidth="1"/>
    <col min="9475" max="9475" width="4.453125" style="21" customWidth="1"/>
    <col min="9476" max="9478" width="22.36328125" style="21" customWidth="1"/>
    <col min="9479" max="9479" width="3.453125" style="21" customWidth="1"/>
    <col min="9480" max="9728" width="8.90625" style="21"/>
    <col min="9729" max="9729" width="1.36328125" style="21" customWidth="1"/>
    <col min="9730" max="9730" width="26.90625" style="21" customWidth="1"/>
    <col min="9731" max="9731" width="4.453125" style="21" customWidth="1"/>
    <col min="9732" max="9734" width="22.36328125" style="21" customWidth="1"/>
    <col min="9735" max="9735" width="3.453125" style="21" customWidth="1"/>
    <col min="9736" max="9984" width="8.90625" style="21"/>
    <col min="9985" max="9985" width="1.36328125" style="21" customWidth="1"/>
    <col min="9986" max="9986" width="26.90625" style="21" customWidth="1"/>
    <col min="9987" max="9987" width="4.453125" style="21" customWidth="1"/>
    <col min="9988" max="9990" width="22.36328125" style="21" customWidth="1"/>
    <col min="9991" max="9991" width="3.453125" style="21" customWidth="1"/>
    <col min="9992" max="10240" width="8.90625" style="21"/>
    <col min="10241" max="10241" width="1.36328125" style="21" customWidth="1"/>
    <col min="10242" max="10242" width="26.90625" style="21" customWidth="1"/>
    <col min="10243" max="10243" width="4.453125" style="21" customWidth="1"/>
    <col min="10244" max="10246" width="22.36328125" style="21" customWidth="1"/>
    <col min="10247" max="10247" width="3.453125" style="21" customWidth="1"/>
    <col min="10248" max="10496" width="8.90625" style="21"/>
    <col min="10497" max="10497" width="1.36328125" style="21" customWidth="1"/>
    <col min="10498" max="10498" width="26.90625" style="21" customWidth="1"/>
    <col min="10499" max="10499" width="4.453125" style="21" customWidth="1"/>
    <col min="10500" max="10502" width="22.36328125" style="21" customWidth="1"/>
    <col min="10503" max="10503" width="3.453125" style="21" customWidth="1"/>
    <col min="10504" max="10752" width="8.90625" style="21"/>
    <col min="10753" max="10753" width="1.36328125" style="21" customWidth="1"/>
    <col min="10754" max="10754" width="26.90625" style="21" customWidth="1"/>
    <col min="10755" max="10755" width="4.453125" style="21" customWidth="1"/>
    <col min="10756" max="10758" width="22.36328125" style="21" customWidth="1"/>
    <col min="10759" max="10759" width="3.453125" style="21" customWidth="1"/>
    <col min="10760" max="11008" width="8.90625" style="21"/>
    <col min="11009" max="11009" width="1.36328125" style="21" customWidth="1"/>
    <col min="11010" max="11010" width="26.90625" style="21" customWidth="1"/>
    <col min="11011" max="11011" width="4.453125" style="21" customWidth="1"/>
    <col min="11012" max="11014" width="22.36328125" style="21" customWidth="1"/>
    <col min="11015" max="11015" width="3.453125" style="21" customWidth="1"/>
    <col min="11016" max="11264" width="8.90625" style="21"/>
    <col min="11265" max="11265" width="1.36328125" style="21" customWidth="1"/>
    <col min="11266" max="11266" width="26.90625" style="21" customWidth="1"/>
    <col min="11267" max="11267" width="4.453125" style="21" customWidth="1"/>
    <col min="11268" max="11270" width="22.36328125" style="21" customWidth="1"/>
    <col min="11271" max="11271" width="3.453125" style="21" customWidth="1"/>
    <col min="11272" max="11520" width="8.90625" style="21"/>
    <col min="11521" max="11521" width="1.36328125" style="21" customWidth="1"/>
    <col min="11522" max="11522" width="26.90625" style="21" customWidth="1"/>
    <col min="11523" max="11523" width="4.453125" style="21" customWidth="1"/>
    <col min="11524" max="11526" width="22.36328125" style="21" customWidth="1"/>
    <col min="11527" max="11527" width="3.453125" style="21" customWidth="1"/>
    <col min="11528" max="11776" width="8.90625" style="21"/>
    <col min="11777" max="11777" width="1.36328125" style="21" customWidth="1"/>
    <col min="11778" max="11778" width="26.90625" style="21" customWidth="1"/>
    <col min="11779" max="11779" width="4.453125" style="21" customWidth="1"/>
    <col min="11780" max="11782" width="22.36328125" style="21" customWidth="1"/>
    <col min="11783" max="11783" width="3.453125" style="21" customWidth="1"/>
    <col min="11784" max="12032" width="8.90625" style="21"/>
    <col min="12033" max="12033" width="1.36328125" style="21" customWidth="1"/>
    <col min="12034" max="12034" width="26.90625" style="21" customWidth="1"/>
    <col min="12035" max="12035" width="4.453125" style="21" customWidth="1"/>
    <col min="12036" max="12038" width="22.36328125" style="21" customWidth="1"/>
    <col min="12039" max="12039" width="3.453125" style="21" customWidth="1"/>
    <col min="12040" max="12288" width="8.90625" style="21"/>
    <col min="12289" max="12289" width="1.36328125" style="21" customWidth="1"/>
    <col min="12290" max="12290" width="26.90625" style="21" customWidth="1"/>
    <col min="12291" max="12291" width="4.453125" style="21" customWidth="1"/>
    <col min="12292" max="12294" width="22.36328125" style="21" customWidth="1"/>
    <col min="12295" max="12295" width="3.453125" style="21" customWidth="1"/>
    <col min="12296" max="12544" width="8.90625" style="21"/>
    <col min="12545" max="12545" width="1.36328125" style="21" customWidth="1"/>
    <col min="12546" max="12546" width="26.90625" style="21" customWidth="1"/>
    <col min="12547" max="12547" width="4.453125" style="21" customWidth="1"/>
    <col min="12548" max="12550" width="22.36328125" style="21" customWidth="1"/>
    <col min="12551" max="12551" width="3.453125" style="21" customWidth="1"/>
    <col min="12552" max="12800" width="8.90625" style="21"/>
    <col min="12801" max="12801" width="1.36328125" style="21" customWidth="1"/>
    <col min="12802" max="12802" width="26.90625" style="21" customWidth="1"/>
    <col min="12803" max="12803" width="4.453125" style="21" customWidth="1"/>
    <col min="12804" max="12806" width="22.36328125" style="21" customWidth="1"/>
    <col min="12807" max="12807" width="3.453125" style="21" customWidth="1"/>
    <col min="12808" max="13056" width="8.90625" style="21"/>
    <col min="13057" max="13057" width="1.36328125" style="21" customWidth="1"/>
    <col min="13058" max="13058" width="26.90625" style="21" customWidth="1"/>
    <col min="13059" max="13059" width="4.453125" style="21" customWidth="1"/>
    <col min="13060" max="13062" width="22.36328125" style="21" customWidth="1"/>
    <col min="13063" max="13063" width="3.453125" style="21" customWidth="1"/>
    <col min="13064" max="13312" width="8.90625" style="21"/>
    <col min="13313" max="13313" width="1.36328125" style="21" customWidth="1"/>
    <col min="13314" max="13314" width="26.90625" style="21" customWidth="1"/>
    <col min="13315" max="13315" width="4.453125" style="21" customWidth="1"/>
    <col min="13316" max="13318" width="22.36328125" style="21" customWidth="1"/>
    <col min="13319" max="13319" width="3.453125" style="21" customWidth="1"/>
    <col min="13320" max="13568" width="8.90625" style="21"/>
    <col min="13569" max="13569" width="1.36328125" style="21" customWidth="1"/>
    <col min="13570" max="13570" width="26.90625" style="21" customWidth="1"/>
    <col min="13571" max="13571" width="4.453125" style="21" customWidth="1"/>
    <col min="13572" max="13574" width="22.36328125" style="21" customWidth="1"/>
    <col min="13575" max="13575" width="3.453125" style="21" customWidth="1"/>
    <col min="13576" max="13824" width="8.90625" style="21"/>
    <col min="13825" max="13825" width="1.36328125" style="21" customWidth="1"/>
    <col min="13826" max="13826" width="26.90625" style="21" customWidth="1"/>
    <col min="13827" max="13827" width="4.453125" style="21" customWidth="1"/>
    <col min="13828" max="13830" width="22.36328125" style="21" customWidth="1"/>
    <col min="13831" max="13831" width="3.453125" style="21" customWidth="1"/>
    <col min="13832" max="14080" width="8.90625" style="21"/>
    <col min="14081" max="14081" width="1.36328125" style="21" customWidth="1"/>
    <col min="14082" max="14082" width="26.90625" style="21" customWidth="1"/>
    <col min="14083" max="14083" width="4.453125" style="21" customWidth="1"/>
    <col min="14084" max="14086" width="22.36328125" style="21" customWidth="1"/>
    <col min="14087" max="14087" width="3.453125" style="21" customWidth="1"/>
    <col min="14088" max="14336" width="8.90625" style="21"/>
    <col min="14337" max="14337" width="1.36328125" style="21" customWidth="1"/>
    <col min="14338" max="14338" width="26.90625" style="21" customWidth="1"/>
    <col min="14339" max="14339" width="4.453125" style="21" customWidth="1"/>
    <col min="14340" max="14342" width="22.36328125" style="21" customWidth="1"/>
    <col min="14343" max="14343" width="3.453125" style="21" customWidth="1"/>
    <col min="14344" max="14592" width="8.90625" style="21"/>
    <col min="14593" max="14593" width="1.36328125" style="21" customWidth="1"/>
    <col min="14594" max="14594" width="26.90625" style="21" customWidth="1"/>
    <col min="14595" max="14595" width="4.453125" style="21" customWidth="1"/>
    <col min="14596" max="14598" width="22.36328125" style="21" customWidth="1"/>
    <col min="14599" max="14599" width="3.453125" style="21" customWidth="1"/>
    <col min="14600" max="14848" width="8.90625" style="21"/>
    <col min="14849" max="14849" width="1.36328125" style="21" customWidth="1"/>
    <col min="14850" max="14850" width="26.90625" style="21" customWidth="1"/>
    <col min="14851" max="14851" width="4.453125" style="21" customWidth="1"/>
    <col min="14852" max="14854" width="22.36328125" style="21" customWidth="1"/>
    <col min="14855" max="14855" width="3.453125" style="21" customWidth="1"/>
    <col min="14856" max="15104" width="8.90625" style="21"/>
    <col min="15105" max="15105" width="1.36328125" style="21" customWidth="1"/>
    <col min="15106" max="15106" width="26.90625" style="21" customWidth="1"/>
    <col min="15107" max="15107" width="4.453125" style="21" customWidth="1"/>
    <col min="15108" max="15110" width="22.36328125" style="21" customWidth="1"/>
    <col min="15111" max="15111" width="3.453125" style="21" customWidth="1"/>
    <col min="15112" max="15360" width="8.90625" style="21"/>
    <col min="15361" max="15361" width="1.36328125" style="21" customWidth="1"/>
    <col min="15362" max="15362" width="26.90625" style="21" customWidth="1"/>
    <col min="15363" max="15363" width="4.453125" style="21" customWidth="1"/>
    <col min="15364" max="15366" width="22.36328125" style="21" customWidth="1"/>
    <col min="15367" max="15367" width="3.453125" style="21" customWidth="1"/>
    <col min="15368" max="15616" width="8.90625" style="21"/>
    <col min="15617" max="15617" width="1.36328125" style="21" customWidth="1"/>
    <col min="15618" max="15618" width="26.90625" style="21" customWidth="1"/>
    <col min="15619" max="15619" width="4.453125" style="21" customWidth="1"/>
    <col min="15620" max="15622" width="22.36328125" style="21" customWidth="1"/>
    <col min="15623" max="15623" width="3.453125" style="21" customWidth="1"/>
    <col min="15624" max="15872" width="8.90625" style="21"/>
    <col min="15873" max="15873" width="1.36328125" style="21" customWidth="1"/>
    <col min="15874" max="15874" width="26.90625" style="21" customWidth="1"/>
    <col min="15875" max="15875" width="4.453125" style="21" customWidth="1"/>
    <col min="15876" max="15878" width="22.36328125" style="21" customWidth="1"/>
    <col min="15879" max="15879" width="3.453125" style="21" customWidth="1"/>
    <col min="15880" max="16128" width="8.90625" style="21"/>
    <col min="16129" max="16129" width="1.36328125" style="21" customWidth="1"/>
    <col min="16130" max="16130" width="26.90625" style="21" customWidth="1"/>
    <col min="16131" max="16131" width="4.453125" style="21" customWidth="1"/>
    <col min="16132" max="16134" width="22.36328125" style="21" customWidth="1"/>
    <col min="16135" max="16135" width="3.453125" style="21" customWidth="1"/>
    <col min="16136" max="16384" width="8.90625" style="21"/>
  </cols>
  <sheetData>
    <row r="1" spans="1:7" ht="18.75" customHeight="1">
      <c r="A1" s="527"/>
    </row>
    <row r="2" spans="1:7" ht="21" customHeight="1">
      <c r="A2" s="374"/>
      <c r="F2" s="2207" t="str">
        <f>IF(基本情報入力シート!L13="","年　　　月　　　日　",EDATE(基本情報入力シート!L13,-2))</f>
        <v>年　　　月　　　日　</v>
      </c>
      <c r="G2" s="2207"/>
    </row>
    <row r="3" spans="1:7" ht="12.75" customHeight="1">
      <c r="A3" s="374"/>
      <c r="F3" s="376"/>
      <c r="G3" s="376"/>
    </row>
    <row r="4" spans="1:7" ht="40.5" customHeight="1">
      <c r="A4" s="2406" t="s">
        <v>1148</v>
      </c>
      <c r="B4" s="2208"/>
      <c r="C4" s="2208"/>
      <c r="D4" s="2208"/>
      <c r="E4" s="2208"/>
      <c r="F4" s="2208"/>
      <c r="G4" s="2208"/>
    </row>
    <row r="5" spans="1:7" ht="14.25" customHeight="1">
      <c r="A5" s="377"/>
      <c r="B5" s="377"/>
      <c r="C5" s="377"/>
      <c r="D5" s="377"/>
      <c r="E5" s="377"/>
      <c r="F5" s="377"/>
      <c r="G5" s="377"/>
    </row>
    <row r="6" spans="1:7" ht="36" customHeight="1">
      <c r="A6" s="377"/>
      <c r="B6" s="380" t="s">
        <v>466</v>
      </c>
      <c r="C6" s="2209" t="str">
        <f>TEXT(基本情報入力シート!L42,"#")</f>
        <v/>
      </c>
      <c r="D6" s="2210"/>
      <c r="E6" s="2210"/>
      <c r="F6" s="2210"/>
      <c r="G6" s="2211"/>
    </row>
    <row r="7" spans="1:7" ht="30" customHeight="1">
      <c r="B7" s="379" t="s">
        <v>467</v>
      </c>
      <c r="C7" s="2407" t="s">
        <v>983</v>
      </c>
      <c r="D7" s="2407"/>
      <c r="E7" s="2407"/>
      <c r="F7" s="2407"/>
      <c r="G7" s="2407"/>
    </row>
    <row r="8" spans="1:7" ht="30" customHeight="1">
      <c r="B8" s="430" t="s">
        <v>1149</v>
      </c>
      <c r="C8" s="2274" t="s">
        <v>1073</v>
      </c>
      <c r="D8" s="2408"/>
      <c r="E8" s="2408"/>
      <c r="F8" s="2408"/>
      <c r="G8" s="2275"/>
    </row>
    <row r="9" spans="1:7" ht="3.75" customHeight="1">
      <c r="B9" s="2216" t="s">
        <v>1150</v>
      </c>
      <c r="D9" s="528"/>
      <c r="E9" s="376"/>
      <c r="F9" s="528"/>
      <c r="G9" s="391"/>
    </row>
    <row r="10" spans="1:7" ht="19.5" customHeight="1">
      <c r="B10" s="2216"/>
      <c r="D10" s="529"/>
      <c r="E10" s="376"/>
      <c r="F10" s="528"/>
      <c r="G10" s="391"/>
    </row>
    <row r="11" spans="1:7" ht="44.25" customHeight="1">
      <c r="B11" s="2216"/>
      <c r="C11" s="440"/>
      <c r="D11" s="2400" t="s">
        <v>1151</v>
      </c>
      <c r="E11" s="2403"/>
      <c r="F11" s="2403"/>
      <c r="G11" s="391"/>
    </row>
    <row r="12" spans="1:7" ht="29.25" customHeight="1">
      <c r="B12" s="2216"/>
      <c r="D12" s="529"/>
      <c r="E12" s="376"/>
      <c r="F12" s="528"/>
      <c r="G12" s="391"/>
    </row>
    <row r="13" spans="1:7" ht="37.5" customHeight="1">
      <c r="B13" s="2216"/>
      <c r="C13" s="440"/>
      <c r="D13" s="2404" t="s">
        <v>1152</v>
      </c>
      <c r="E13" s="2404"/>
      <c r="F13" s="2404"/>
      <c r="G13" s="391"/>
    </row>
    <row r="14" spans="1:7" ht="32.25" customHeight="1">
      <c r="B14" s="2217"/>
      <c r="C14" s="432"/>
      <c r="D14" s="2405" t="s">
        <v>1153</v>
      </c>
      <c r="E14" s="2405"/>
      <c r="F14" s="2405"/>
      <c r="G14" s="404"/>
    </row>
    <row r="15" spans="1:7" ht="20.25" customHeight="1">
      <c r="B15" s="375" t="s">
        <v>1154</v>
      </c>
    </row>
    <row r="16" spans="1:7" ht="15.75" customHeight="1">
      <c r="B16" s="375" t="s">
        <v>1155</v>
      </c>
    </row>
    <row r="17" spans="2:2">
      <c r="B17" s="375" t="s">
        <v>1156</v>
      </c>
    </row>
  </sheetData>
  <mergeCells count="9">
    <mergeCell ref="B9:B14"/>
    <mergeCell ref="D11:F11"/>
    <mergeCell ref="D13:F13"/>
    <mergeCell ref="D14:F14"/>
    <mergeCell ref="F2:G2"/>
    <mergeCell ref="A4:G4"/>
    <mergeCell ref="C6:G6"/>
    <mergeCell ref="C7:G7"/>
    <mergeCell ref="C8:G8"/>
  </mergeCells>
  <phoneticPr fontId="6"/>
  <dataValidations count="3">
    <dataValidation type="list" allowBlank="1" showInputMessage="1" showErrorMessage="1" sqref="C11 C13" xr:uid="{00000000-0002-0000-1700-000000000000}">
      <formula1>",〇"</formula1>
    </dataValidation>
    <dataValidation type="list" allowBlank="1" showInputMessage="1" showErrorMessage="1" sqref="C8:G8" xr:uid="{00000000-0002-0000-1700-000001000000}">
      <formula1>"選択して下さい,①児童発達支援,②居宅訪問型児童発達支援,③保育所等訪問支援"</formula1>
    </dataValidation>
    <dataValidation type="list" allowBlank="1" showInputMessage="1" showErrorMessage="1" sqref="C7:G7" xr:uid="{00000000-0002-0000-1700-000002000000}">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18"/>
  <sheetViews>
    <sheetView showGridLines="0" view="pageBreakPreview" zoomScale="99" zoomScaleNormal="100" zoomScaleSheetLayoutView="99" workbookViewId="0">
      <selection activeCell="A4" sqref="A4:G4"/>
    </sheetView>
  </sheetViews>
  <sheetFormatPr defaultRowHeight="13"/>
  <cols>
    <col min="1" max="1" width="1.36328125" style="375" customWidth="1"/>
    <col min="2" max="2" width="26.90625" style="375" customWidth="1"/>
    <col min="3" max="3" width="4.453125" style="375" customWidth="1"/>
    <col min="4" max="6" width="22.36328125" style="375" customWidth="1"/>
    <col min="7" max="7" width="3.453125" style="375" customWidth="1"/>
    <col min="8" max="8" width="2.453125" style="375" customWidth="1"/>
    <col min="9" max="14" width="8.90625" style="375"/>
    <col min="15" max="256" width="8.90625" style="21"/>
    <col min="257" max="257" width="1.36328125" style="21" customWidth="1"/>
    <col min="258" max="258" width="26.90625" style="21" customWidth="1"/>
    <col min="259" max="259" width="4.453125" style="21" customWidth="1"/>
    <col min="260" max="262" width="22.36328125" style="21" customWidth="1"/>
    <col min="263" max="263" width="3.453125" style="21" customWidth="1"/>
    <col min="264" max="512" width="8.90625" style="21"/>
    <col min="513" max="513" width="1.36328125" style="21" customWidth="1"/>
    <col min="514" max="514" width="26.90625" style="21" customWidth="1"/>
    <col min="515" max="515" width="4.453125" style="21" customWidth="1"/>
    <col min="516" max="518" width="22.36328125" style="21" customWidth="1"/>
    <col min="519" max="519" width="3.453125" style="21" customWidth="1"/>
    <col min="520" max="768" width="8.90625" style="21"/>
    <col min="769" max="769" width="1.36328125" style="21" customWidth="1"/>
    <col min="770" max="770" width="26.90625" style="21" customWidth="1"/>
    <col min="771" max="771" width="4.453125" style="21" customWidth="1"/>
    <col min="772" max="774" width="22.36328125" style="21" customWidth="1"/>
    <col min="775" max="775" width="3.453125" style="21" customWidth="1"/>
    <col min="776" max="1024" width="8.90625" style="21"/>
    <col min="1025" max="1025" width="1.36328125" style="21" customWidth="1"/>
    <col min="1026" max="1026" width="26.90625" style="21" customWidth="1"/>
    <col min="1027" max="1027" width="4.453125" style="21" customWidth="1"/>
    <col min="1028" max="1030" width="22.36328125" style="21" customWidth="1"/>
    <col min="1031" max="1031" width="3.453125" style="21" customWidth="1"/>
    <col min="1032" max="1280" width="8.90625" style="21"/>
    <col min="1281" max="1281" width="1.36328125" style="21" customWidth="1"/>
    <col min="1282" max="1282" width="26.90625" style="21" customWidth="1"/>
    <col min="1283" max="1283" width="4.453125" style="21" customWidth="1"/>
    <col min="1284" max="1286" width="22.36328125" style="21" customWidth="1"/>
    <col min="1287" max="1287" width="3.453125" style="21" customWidth="1"/>
    <col min="1288" max="1536" width="8.90625" style="21"/>
    <col min="1537" max="1537" width="1.36328125" style="21" customWidth="1"/>
    <col min="1538" max="1538" width="26.90625" style="21" customWidth="1"/>
    <col min="1539" max="1539" width="4.453125" style="21" customWidth="1"/>
    <col min="1540" max="1542" width="22.36328125" style="21" customWidth="1"/>
    <col min="1543" max="1543" width="3.453125" style="21" customWidth="1"/>
    <col min="1544" max="1792" width="8.90625" style="21"/>
    <col min="1793" max="1793" width="1.36328125" style="21" customWidth="1"/>
    <col min="1794" max="1794" width="26.90625" style="21" customWidth="1"/>
    <col min="1795" max="1795" width="4.453125" style="21" customWidth="1"/>
    <col min="1796" max="1798" width="22.36328125" style="21" customWidth="1"/>
    <col min="1799" max="1799" width="3.453125" style="21" customWidth="1"/>
    <col min="1800" max="2048" width="8.90625" style="21"/>
    <col min="2049" max="2049" width="1.36328125" style="21" customWidth="1"/>
    <col min="2050" max="2050" width="26.90625" style="21" customWidth="1"/>
    <col min="2051" max="2051" width="4.453125" style="21" customWidth="1"/>
    <col min="2052" max="2054" width="22.36328125" style="21" customWidth="1"/>
    <col min="2055" max="2055" width="3.453125" style="21" customWidth="1"/>
    <col min="2056" max="2304" width="8.90625" style="21"/>
    <col min="2305" max="2305" width="1.36328125" style="21" customWidth="1"/>
    <col min="2306" max="2306" width="26.90625" style="21" customWidth="1"/>
    <col min="2307" max="2307" width="4.453125" style="21" customWidth="1"/>
    <col min="2308" max="2310" width="22.36328125" style="21" customWidth="1"/>
    <col min="2311" max="2311" width="3.453125" style="21" customWidth="1"/>
    <col min="2312" max="2560" width="8.90625" style="21"/>
    <col min="2561" max="2561" width="1.36328125" style="21" customWidth="1"/>
    <col min="2562" max="2562" width="26.90625" style="21" customWidth="1"/>
    <col min="2563" max="2563" width="4.453125" style="21" customWidth="1"/>
    <col min="2564" max="2566" width="22.36328125" style="21" customWidth="1"/>
    <col min="2567" max="2567" width="3.453125" style="21" customWidth="1"/>
    <col min="2568" max="2816" width="8.90625" style="21"/>
    <col min="2817" max="2817" width="1.36328125" style="21" customWidth="1"/>
    <col min="2818" max="2818" width="26.90625" style="21" customWidth="1"/>
    <col min="2819" max="2819" width="4.453125" style="21" customWidth="1"/>
    <col min="2820" max="2822" width="22.36328125" style="21" customWidth="1"/>
    <col min="2823" max="2823" width="3.453125" style="21" customWidth="1"/>
    <col min="2824" max="3072" width="8.90625" style="21"/>
    <col min="3073" max="3073" width="1.36328125" style="21" customWidth="1"/>
    <col min="3074" max="3074" width="26.90625" style="21" customWidth="1"/>
    <col min="3075" max="3075" width="4.453125" style="21" customWidth="1"/>
    <col min="3076" max="3078" width="22.36328125" style="21" customWidth="1"/>
    <col min="3079" max="3079" width="3.453125" style="21" customWidth="1"/>
    <col min="3080" max="3328" width="8.90625" style="21"/>
    <col min="3329" max="3329" width="1.36328125" style="21" customWidth="1"/>
    <col min="3330" max="3330" width="26.90625" style="21" customWidth="1"/>
    <col min="3331" max="3331" width="4.453125" style="21" customWidth="1"/>
    <col min="3332" max="3334" width="22.36328125" style="21" customWidth="1"/>
    <col min="3335" max="3335" width="3.453125" style="21" customWidth="1"/>
    <col min="3336" max="3584" width="8.90625" style="21"/>
    <col min="3585" max="3585" width="1.36328125" style="21" customWidth="1"/>
    <col min="3586" max="3586" width="26.90625" style="21" customWidth="1"/>
    <col min="3587" max="3587" width="4.453125" style="21" customWidth="1"/>
    <col min="3588" max="3590" width="22.36328125" style="21" customWidth="1"/>
    <col min="3591" max="3591" width="3.453125" style="21" customWidth="1"/>
    <col min="3592" max="3840" width="8.90625" style="21"/>
    <col min="3841" max="3841" width="1.36328125" style="21" customWidth="1"/>
    <col min="3842" max="3842" width="26.90625" style="21" customWidth="1"/>
    <col min="3843" max="3843" width="4.453125" style="21" customWidth="1"/>
    <col min="3844" max="3846" width="22.36328125" style="21" customWidth="1"/>
    <col min="3847" max="3847" width="3.453125" style="21" customWidth="1"/>
    <col min="3848" max="4096" width="8.90625" style="21"/>
    <col min="4097" max="4097" width="1.36328125" style="21" customWidth="1"/>
    <col min="4098" max="4098" width="26.90625" style="21" customWidth="1"/>
    <col min="4099" max="4099" width="4.453125" style="21" customWidth="1"/>
    <col min="4100" max="4102" width="22.36328125" style="21" customWidth="1"/>
    <col min="4103" max="4103" width="3.453125" style="21" customWidth="1"/>
    <col min="4104" max="4352" width="8.90625" style="21"/>
    <col min="4353" max="4353" width="1.36328125" style="21" customWidth="1"/>
    <col min="4354" max="4354" width="26.90625" style="21" customWidth="1"/>
    <col min="4355" max="4355" width="4.453125" style="21" customWidth="1"/>
    <col min="4356" max="4358" width="22.36328125" style="21" customWidth="1"/>
    <col min="4359" max="4359" width="3.453125" style="21" customWidth="1"/>
    <col min="4360" max="4608" width="8.90625" style="21"/>
    <col min="4609" max="4609" width="1.36328125" style="21" customWidth="1"/>
    <col min="4610" max="4610" width="26.90625" style="21" customWidth="1"/>
    <col min="4611" max="4611" width="4.453125" style="21" customWidth="1"/>
    <col min="4612" max="4614" width="22.36328125" style="21" customWidth="1"/>
    <col min="4615" max="4615" width="3.453125" style="21" customWidth="1"/>
    <col min="4616" max="4864" width="8.90625" style="21"/>
    <col min="4865" max="4865" width="1.36328125" style="21" customWidth="1"/>
    <col min="4866" max="4866" width="26.90625" style="21" customWidth="1"/>
    <col min="4867" max="4867" width="4.453125" style="21" customWidth="1"/>
    <col min="4868" max="4870" width="22.36328125" style="21" customWidth="1"/>
    <col min="4871" max="4871" width="3.453125" style="21" customWidth="1"/>
    <col min="4872" max="5120" width="8.90625" style="21"/>
    <col min="5121" max="5121" width="1.36328125" style="21" customWidth="1"/>
    <col min="5122" max="5122" width="26.90625" style="21" customWidth="1"/>
    <col min="5123" max="5123" width="4.453125" style="21" customWidth="1"/>
    <col min="5124" max="5126" width="22.36328125" style="21" customWidth="1"/>
    <col min="5127" max="5127" width="3.453125" style="21" customWidth="1"/>
    <col min="5128" max="5376" width="8.90625" style="21"/>
    <col min="5377" max="5377" width="1.36328125" style="21" customWidth="1"/>
    <col min="5378" max="5378" width="26.90625" style="21" customWidth="1"/>
    <col min="5379" max="5379" width="4.453125" style="21" customWidth="1"/>
    <col min="5380" max="5382" width="22.36328125" style="21" customWidth="1"/>
    <col min="5383" max="5383" width="3.453125" style="21" customWidth="1"/>
    <col min="5384" max="5632" width="8.90625" style="21"/>
    <col min="5633" max="5633" width="1.36328125" style="21" customWidth="1"/>
    <col min="5634" max="5634" width="26.90625" style="21" customWidth="1"/>
    <col min="5635" max="5635" width="4.453125" style="21" customWidth="1"/>
    <col min="5636" max="5638" width="22.36328125" style="21" customWidth="1"/>
    <col min="5639" max="5639" width="3.453125" style="21" customWidth="1"/>
    <col min="5640" max="5888" width="8.90625" style="21"/>
    <col min="5889" max="5889" width="1.36328125" style="21" customWidth="1"/>
    <col min="5890" max="5890" width="26.90625" style="21" customWidth="1"/>
    <col min="5891" max="5891" width="4.453125" style="21" customWidth="1"/>
    <col min="5892" max="5894" width="22.36328125" style="21" customWidth="1"/>
    <col min="5895" max="5895" width="3.453125" style="21" customWidth="1"/>
    <col min="5896" max="6144" width="8.90625" style="21"/>
    <col min="6145" max="6145" width="1.36328125" style="21" customWidth="1"/>
    <col min="6146" max="6146" width="26.90625" style="21" customWidth="1"/>
    <col min="6147" max="6147" width="4.453125" style="21" customWidth="1"/>
    <col min="6148" max="6150" width="22.36328125" style="21" customWidth="1"/>
    <col min="6151" max="6151" width="3.453125" style="21" customWidth="1"/>
    <col min="6152" max="6400" width="8.90625" style="21"/>
    <col min="6401" max="6401" width="1.36328125" style="21" customWidth="1"/>
    <col min="6402" max="6402" width="26.90625" style="21" customWidth="1"/>
    <col min="6403" max="6403" width="4.453125" style="21" customWidth="1"/>
    <col min="6404" max="6406" width="22.36328125" style="21" customWidth="1"/>
    <col min="6407" max="6407" width="3.453125" style="21" customWidth="1"/>
    <col min="6408" max="6656" width="8.90625" style="21"/>
    <col min="6657" max="6657" width="1.36328125" style="21" customWidth="1"/>
    <col min="6658" max="6658" width="26.90625" style="21" customWidth="1"/>
    <col min="6659" max="6659" width="4.453125" style="21" customWidth="1"/>
    <col min="6660" max="6662" width="22.36328125" style="21" customWidth="1"/>
    <col min="6663" max="6663" width="3.453125" style="21" customWidth="1"/>
    <col min="6664" max="6912" width="8.90625" style="21"/>
    <col min="6913" max="6913" width="1.36328125" style="21" customWidth="1"/>
    <col min="6914" max="6914" width="26.90625" style="21" customWidth="1"/>
    <col min="6915" max="6915" width="4.453125" style="21" customWidth="1"/>
    <col min="6916" max="6918" width="22.36328125" style="21" customWidth="1"/>
    <col min="6919" max="6919" width="3.453125" style="21" customWidth="1"/>
    <col min="6920" max="7168" width="8.90625" style="21"/>
    <col min="7169" max="7169" width="1.36328125" style="21" customWidth="1"/>
    <col min="7170" max="7170" width="26.90625" style="21" customWidth="1"/>
    <col min="7171" max="7171" width="4.453125" style="21" customWidth="1"/>
    <col min="7172" max="7174" width="22.36328125" style="21" customWidth="1"/>
    <col min="7175" max="7175" width="3.453125" style="21" customWidth="1"/>
    <col min="7176" max="7424" width="8.90625" style="21"/>
    <col min="7425" max="7425" width="1.36328125" style="21" customWidth="1"/>
    <col min="7426" max="7426" width="26.90625" style="21" customWidth="1"/>
    <col min="7427" max="7427" width="4.453125" style="21" customWidth="1"/>
    <col min="7428" max="7430" width="22.36328125" style="21" customWidth="1"/>
    <col min="7431" max="7431" width="3.453125" style="21" customWidth="1"/>
    <col min="7432" max="7680" width="8.90625" style="21"/>
    <col min="7681" max="7681" width="1.36328125" style="21" customWidth="1"/>
    <col min="7682" max="7682" width="26.90625" style="21" customWidth="1"/>
    <col min="7683" max="7683" width="4.453125" style="21" customWidth="1"/>
    <col min="7684" max="7686" width="22.36328125" style="21" customWidth="1"/>
    <col min="7687" max="7687" width="3.453125" style="21" customWidth="1"/>
    <col min="7688" max="7936" width="8.90625" style="21"/>
    <col min="7937" max="7937" width="1.36328125" style="21" customWidth="1"/>
    <col min="7938" max="7938" width="26.90625" style="21" customWidth="1"/>
    <col min="7939" max="7939" width="4.453125" style="21" customWidth="1"/>
    <col min="7940" max="7942" width="22.36328125" style="21" customWidth="1"/>
    <col min="7943" max="7943" width="3.453125" style="21" customWidth="1"/>
    <col min="7944" max="8192" width="8.90625" style="21"/>
    <col min="8193" max="8193" width="1.36328125" style="21" customWidth="1"/>
    <col min="8194" max="8194" width="26.90625" style="21" customWidth="1"/>
    <col min="8195" max="8195" width="4.453125" style="21" customWidth="1"/>
    <col min="8196" max="8198" width="22.36328125" style="21" customWidth="1"/>
    <col min="8199" max="8199" width="3.453125" style="21" customWidth="1"/>
    <col min="8200" max="8448" width="8.90625" style="21"/>
    <col min="8449" max="8449" width="1.36328125" style="21" customWidth="1"/>
    <col min="8450" max="8450" width="26.90625" style="21" customWidth="1"/>
    <col min="8451" max="8451" width="4.453125" style="21" customWidth="1"/>
    <col min="8452" max="8454" width="22.36328125" style="21" customWidth="1"/>
    <col min="8455" max="8455" width="3.453125" style="21" customWidth="1"/>
    <col min="8456" max="8704" width="8.90625" style="21"/>
    <col min="8705" max="8705" width="1.36328125" style="21" customWidth="1"/>
    <col min="8706" max="8706" width="26.90625" style="21" customWidth="1"/>
    <col min="8707" max="8707" width="4.453125" style="21" customWidth="1"/>
    <col min="8708" max="8710" width="22.36328125" style="21" customWidth="1"/>
    <col min="8711" max="8711" width="3.453125" style="21" customWidth="1"/>
    <col min="8712" max="8960" width="8.90625" style="21"/>
    <col min="8961" max="8961" width="1.36328125" style="21" customWidth="1"/>
    <col min="8962" max="8962" width="26.90625" style="21" customWidth="1"/>
    <col min="8963" max="8963" width="4.453125" style="21" customWidth="1"/>
    <col min="8964" max="8966" width="22.36328125" style="21" customWidth="1"/>
    <col min="8967" max="8967" width="3.453125" style="21" customWidth="1"/>
    <col min="8968" max="9216" width="8.90625" style="21"/>
    <col min="9217" max="9217" width="1.36328125" style="21" customWidth="1"/>
    <col min="9218" max="9218" width="26.90625" style="21" customWidth="1"/>
    <col min="9219" max="9219" width="4.453125" style="21" customWidth="1"/>
    <col min="9220" max="9222" width="22.36328125" style="21" customWidth="1"/>
    <col min="9223" max="9223" width="3.453125" style="21" customWidth="1"/>
    <col min="9224" max="9472" width="8.90625" style="21"/>
    <col min="9473" max="9473" width="1.36328125" style="21" customWidth="1"/>
    <col min="9474" max="9474" width="26.90625" style="21" customWidth="1"/>
    <col min="9475" max="9475" width="4.453125" style="21" customWidth="1"/>
    <col min="9476" max="9478" width="22.36328125" style="21" customWidth="1"/>
    <col min="9479" max="9479" width="3.453125" style="21" customWidth="1"/>
    <col min="9480" max="9728" width="8.90625" style="21"/>
    <col min="9729" max="9729" width="1.36328125" style="21" customWidth="1"/>
    <col min="9730" max="9730" width="26.90625" style="21" customWidth="1"/>
    <col min="9731" max="9731" width="4.453125" style="21" customWidth="1"/>
    <col min="9732" max="9734" width="22.36328125" style="21" customWidth="1"/>
    <col min="9735" max="9735" width="3.453125" style="21" customWidth="1"/>
    <col min="9736" max="9984" width="8.90625" style="21"/>
    <col min="9985" max="9985" width="1.36328125" style="21" customWidth="1"/>
    <col min="9986" max="9986" width="26.90625" style="21" customWidth="1"/>
    <col min="9987" max="9987" width="4.453125" style="21" customWidth="1"/>
    <col min="9988" max="9990" width="22.36328125" style="21" customWidth="1"/>
    <col min="9991" max="9991" width="3.453125" style="21" customWidth="1"/>
    <col min="9992" max="10240" width="8.90625" style="21"/>
    <col min="10241" max="10241" width="1.36328125" style="21" customWidth="1"/>
    <col min="10242" max="10242" width="26.90625" style="21" customWidth="1"/>
    <col min="10243" max="10243" width="4.453125" style="21" customWidth="1"/>
    <col min="10244" max="10246" width="22.36328125" style="21" customWidth="1"/>
    <col min="10247" max="10247" width="3.453125" style="21" customWidth="1"/>
    <col min="10248" max="10496" width="8.90625" style="21"/>
    <col min="10497" max="10497" width="1.36328125" style="21" customWidth="1"/>
    <col min="10498" max="10498" width="26.90625" style="21" customWidth="1"/>
    <col min="10499" max="10499" width="4.453125" style="21" customWidth="1"/>
    <col min="10500" max="10502" width="22.36328125" style="21" customWidth="1"/>
    <col min="10503" max="10503" width="3.453125" style="21" customWidth="1"/>
    <col min="10504" max="10752" width="8.90625" style="21"/>
    <col min="10753" max="10753" width="1.36328125" style="21" customWidth="1"/>
    <col min="10754" max="10754" width="26.90625" style="21" customWidth="1"/>
    <col min="10755" max="10755" width="4.453125" style="21" customWidth="1"/>
    <col min="10756" max="10758" width="22.36328125" style="21" customWidth="1"/>
    <col min="10759" max="10759" width="3.453125" style="21" customWidth="1"/>
    <col min="10760" max="11008" width="8.90625" style="21"/>
    <col min="11009" max="11009" width="1.36328125" style="21" customWidth="1"/>
    <col min="11010" max="11010" width="26.90625" style="21" customWidth="1"/>
    <col min="11011" max="11011" width="4.453125" style="21" customWidth="1"/>
    <col min="11012" max="11014" width="22.36328125" style="21" customWidth="1"/>
    <col min="11015" max="11015" width="3.453125" style="21" customWidth="1"/>
    <col min="11016" max="11264" width="8.90625" style="21"/>
    <col min="11265" max="11265" width="1.36328125" style="21" customWidth="1"/>
    <col min="11266" max="11266" width="26.90625" style="21" customWidth="1"/>
    <col min="11267" max="11267" width="4.453125" style="21" customWidth="1"/>
    <col min="11268" max="11270" width="22.36328125" style="21" customWidth="1"/>
    <col min="11271" max="11271" width="3.453125" style="21" customWidth="1"/>
    <col min="11272" max="11520" width="8.90625" style="21"/>
    <col min="11521" max="11521" width="1.36328125" style="21" customWidth="1"/>
    <col min="11522" max="11522" width="26.90625" style="21" customWidth="1"/>
    <col min="11523" max="11523" width="4.453125" style="21" customWidth="1"/>
    <col min="11524" max="11526" width="22.36328125" style="21" customWidth="1"/>
    <col min="11527" max="11527" width="3.453125" style="21" customWidth="1"/>
    <col min="11528" max="11776" width="8.90625" style="21"/>
    <col min="11777" max="11777" width="1.36328125" style="21" customWidth="1"/>
    <col min="11778" max="11778" width="26.90625" style="21" customWidth="1"/>
    <col min="11779" max="11779" width="4.453125" style="21" customWidth="1"/>
    <col min="11780" max="11782" width="22.36328125" style="21" customWidth="1"/>
    <col min="11783" max="11783" width="3.453125" style="21" customWidth="1"/>
    <col min="11784" max="12032" width="8.90625" style="21"/>
    <col min="12033" max="12033" width="1.36328125" style="21" customWidth="1"/>
    <col min="12034" max="12034" width="26.90625" style="21" customWidth="1"/>
    <col min="12035" max="12035" width="4.453125" style="21" customWidth="1"/>
    <col min="12036" max="12038" width="22.36328125" style="21" customWidth="1"/>
    <col min="12039" max="12039" width="3.453125" style="21" customWidth="1"/>
    <col min="12040" max="12288" width="8.90625" style="21"/>
    <col min="12289" max="12289" width="1.36328125" style="21" customWidth="1"/>
    <col min="12290" max="12290" width="26.90625" style="21" customWidth="1"/>
    <col min="12291" max="12291" width="4.453125" style="21" customWidth="1"/>
    <col min="12292" max="12294" width="22.36328125" style="21" customWidth="1"/>
    <col min="12295" max="12295" width="3.453125" style="21" customWidth="1"/>
    <col min="12296" max="12544" width="8.90625" style="21"/>
    <col min="12545" max="12545" width="1.36328125" style="21" customWidth="1"/>
    <col min="12546" max="12546" width="26.90625" style="21" customWidth="1"/>
    <col min="12547" max="12547" width="4.453125" style="21" customWidth="1"/>
    <col min="12548" max="12550" width="22.36328125" style="21" customWidth="1"/>
    <col min="12551" max="12551" width="3.453125" style="21" customWidth="1"/>
    <col min="12552" max="12800" width="8.90625" style="21"/>
    <col min="12801" max="12801" width="1.36328125" style="21" customWidth="1"/>
    <col min="12802" max="12802" width="26.90625" style="21" customWidth="1"/>
    <col min="12803" max="12803" width="4.453125" style="21" customWidth="1"/>
    <col min="12804" max="12806" width="22.36328125" style="21" customWidth="1"/>
    <col min="12807" max="12807" width="3.453125" style="21" customWidth="1"/>
    <col min="12808" max="13056" width="8.90625" style="21"/>
    <col min="13057" max="13057" width="1.36328125" style="21" customWidth="1"/>
    <col min="13058" max="13058" width="26.90625" style="21" customWidth="1"/>
    <col min="13059" max="13059" width="4.453125" style="21" customWidth="1"/>
    <col min="13060" max="13062" width="22.36328125" style="21" customWidth="1"/>
    <col min="13063" max="13063" width="3.453125" style="21" customWidth="1"/>
    <col min="13064" max="13312" width="8.90625" style="21"/>
    <col min="13313" max="13313" width="1.36328125" style="21" customWidth="1"/>
    <col min="13314" max="13314" width="26.90625" style="21" customWidth="1"/>
    <col min="13315" max="13315" width="4.453125" style="21" customWidth="1"/>
    <col min="13316" max="13318" width="22.36328125" style="21" customWidth="1"/>
    <col min="13319" max="13319" width="3.453125" style="21" customWidth="1"/>
    <col min="13320" max="13568" width="8.90625" style="21"/>
    <col min="13569" max="13569" width="1.36328125" style="21" customWidth="1"/>
    <col min="13570" max="13570" width="26.90625" style="21" customWidth="1"/>
    <col min="13571" max="13571" width="4.453125" style="21" customWidth="1"/>
    <col min="13572" max="13574" width="22.36328125" style="21" customWidth="1"/>
    <col min="13575" max="13575" width="3.453125" style="21" customWidth="1"/>
    <col min="13576" max="13824" width="8.90625" style="21"/>
    <col min="13825" max="13825" width="1.36328125" style="21" customWidth="1"/>
    <col min="13826" max="13826" width="26.90625" style="21" customWidth="1"/>
    <col min="13827" max="13827" width="4.453125" style="21" customWidth="1"/>
    <col min="13828" max="13830" width="22.36328125" style="21" customWidth="1"/>
    <col min="13831" max="13831" width="3.453125" style="21" customWidth="1"/>
    <col min="13832" max="14080" width="8.90625" style="21"/>
    <col min="14081" max="14081" width="1.36328125" style="21" customWidth="1"/>
    <col min="14082" max="14082" width="26.90625" style="21" customWidth="1"/>
    <col min="14083" max="14083" width="4.453125" style="21" customWidth="1"/>
    <col min="14084" max="14086" width="22.36328125" style="21" customWidth="1"/>
    <col min="14087" max="14087" width="3.453125" style="21" customWidth="1"/>
    <col min="14088" max="14336" width="8.90625" style="21"/>
    <col min="14337" max="14337" width="1.36328125" style="21" customWidth="1"/>
    <col min="14338" max="14338" width="26.90625" style="21" customWidth="1"/>
    <col min="14339" max="14339" width="4.453125" style="21" customWidth="1"/>
    <col min="14340" max="14342" width="22.36328125" style="21" customWidth="1"/>
    <col min="14343" max="14343" width="3.453125" style="21" customWidth="1"/>
    <col min="14344" max="14592" width="8.90625" style="21"/>
    <col min="14593" max="14593" width="1.36328125" style="21" customWidth="1"/>
    <col min="14594" max="14594" width="26.90625" style="21" customWidth="1"/>
    <col min="14595" max="14595" width="4.453125" style="21" customWidth="1"/>
    <col min="14596" max="14598" width="22.36328125" style="21" customWidth="1"/>
    <col min="14599" max="14599" width="3.453125" style="21" customWidth="1"/>
    <col min="14600" max="14848" width="8.90625" style="21"/>
    <col min="14849" max="14849" width="1.36328125" style="21" customWidth="1"/>
    <col min="14850" max="14850" width="26.90625" style="21" customWidth="1"/>
    <col min="14851" max="14851" width="4.453125" style="21" customWidth="1"/>
    <col min="14852" max="14854" width="22.36328125" style="21" customWidth="1"/>
    <col min="14855" max="14855" width="3.453125" style="21" customWidth="1"/>
    <col min="14856" max="15104" width="8.90625" style="21"/>
    <col min="15105" max="15105" width="1.36328125" style="21" customWidth="1"/>
    <col min="15106" max="15106" width="26.90625" style="21" customWidth="1"/>
    <col min="15107" max="15107" width="4.453125" style="21" customWidth="1"/>
    <col min="15108" max="15110" width="22.36328125" style="21" customWidth="1"/>
    <col min="15111" max="15111" width="3.453125" style="21" customWidth="1"/>
    <col min="15112" max="15360" width="8.90625" style="21"/>
    <col min="15361" max="15361" width="1.36328125" style="21" customWidth="1"/>
    <col min="15362" max="15362" width="26.90625" style="21" customWidth="1"/>
    <col min="15363" max="15363" width="4.453125" style="21" customWidth="1"/>
    <col min="15364" max="15366" width="22.36328125" style="21" customWidth="1"/>
    <col min="15367" max="15367" width="3.453125" style="21" customWidth="1"/>
    <col min="15368" max="15616" width="8.90625" style="21"/>
    <col min="15617" max="15617" width="1.36328125" style="21" customWidth="1"/>
    <col min="15618" max="15618" width="26.90625" style="21" customWidth="1"/>
    <col min="15619" max="15619" width="4.453125" style="21" customWidth="1"/>
    <col min="15620" max="15622" width="22.36328125" style="21" customWidth="1"/>
    <col min="15623" max="15623" width="3.453125" style="21" customWidth="1"/>
    <col min="15624" max="15872" width="8.90625" style="21"/>
    <col min="15873" max="15873" width="1.36328125" style="21" customWidth="1"/>
    <col min="15874" max="15874" width="26.90625" style="21" customWidth="1"/>
    <col min="15875" max="15875" width="4.453125" style="21" customWidth="1"/>
    <col min="15876" max="15878" width="22.36328125" style="21" customWidth="1"/>
    <col min="15879" max="15879" width="3.453125" style="21" customWidth="1"/>
    <col min="15880" max="16128" width="8.90625" style="21"/>
    <col min="16129" max="16129" width="1.36328125" style="21" customWidth="1"/>
    <col min="16130" max="16130" width="26.90625" style="21" customWidth="1"/>
    <col min="16131" max="16131" width="4.453125" style="21" customWidth="1"/>
    <col min="16132" max="16134" width="22.36328125" style="21" customWidth="1"/>
    <col min="16135" max="16135" width="3.453125" style="21" customWidth="1"/>
    <col min="16136" max="16384" width="8.90625" style="21"/>
  </cols>
  <sheetData>
    <row r="1" spans="1:7" ht="18.75" customHeight="1">
      <c r="A1" s="527"/>
    </row>
    <row r="2" spans="1:7" ht="21.75" customHeight="1">
      <c r="A2" s="374"/>
      <c r="F2" s="2207" t="str">
        <f>IF(基本情報入力シート!L13="","年　　　月　　　日　",EDATE(基本情報入力シート!L13,-2))</f>
        <v>年　　　月　　　日　</v>
      </c>
      <c r="G2" s="2207"/>
    </row>
    <row r="3" spans="1:7" ht="12" customHeight="1">
      <c r="A3" s="374"/>
      <c r="F3" s="376"/>
      <c r="G3" s="376"/>
    </row>
    <row r="4" spans="1:7" ht="36" customHeight="1">
      <c r="A4" s="2406" t="s">
        <v>1157</v>
      </c>
      <c r="B4" s="2208"/>
      <c r="C4" s="2208"/>
      <c r="D4" s="2208"/>
      <c r="E4" s="2208"/>
      <c r="F4" s="2208"/>
      <c r="G4" s="2208"/>
    </row>
    <row r="5" spans="1:7" ht="10.5" customHeight="1">
      <c r="A5" s="377"/>
      <c r="B5" s="377"/>
      <c r="C5" s="377"/>
      <c r="D5" s="377"/>
      <c r="E5" s="377"/>
      <c r="F5" s="377"/>
      <c r="G5" s="377"/>
    </row>
    <row r="6" spans="1:7" ht="36" customHeight="1">
      <c r="A6" s="377"/>
      <c r="B6" s="380" t="s">
        <v>466</v>
      </c>
      <c r="C6" s="2209" t="str">
        <f>TEXT(基本情報入力シート!L42,"#")</f>
        <v/>
      </c>
      <c r="D6" s="2210"/>
      <c r="E6" s="2210"/>
      <c r="F6" s="2210"/>
      <c r="G6" s="2211"/>
    </row>
    <row r="7" spans="1:7" ht="30" customHeight="1">
      <c r="B7" s="379" t="s">
        <v>467</v>
      </c>
      <c r="C7" s="2407" t="s">
        <v>983</v>
      </c>
      <c r="D7" s="2407"/>
      <c r="E7" s="2407"/>
      <c r="F7" s="2407"/>
      <c r="G7" s="2407"/>
    </row>
    <row r="8" spans="1:7" ht="46.5" customHeight="1">
      <c r="B8" s="379" t="s">
        <v>1158</v>
      </c>
      <c r="C8" s="2411" t="s">
        <v>1073</v>
      </c>
      <c r="D8" s="2408"/>
      <c r="E8" s="2408"/>
      <c r="F8" s="2408"/>
      <c r="G8" s="2275"/>
    </row>
    <row r="9" spans="1:7" ht="3.75" customHeight="1">
      <c r="B9" s="2409" t="s">
        <v>1159</v>
      </c>
      <c r="D9" s="528"/>
      <c r="E9" s="376"/>
      <c r="F9" s="528"/>
      <c r="G9" s="391"/>
    </row>
    <row r="10" spans="1:7" ht="23.25" customHeight="1">
      <c r="B10" s="2409"/>
      <c r="D10" s="529" t="s">
        <v>1160</v>
      </c>
      <c r="E10" s="376"/>
      <c r="F10" s="528"/>
      <c r="G10" s="391"/>
    </row>
    <row r="11" spans="1:7" ht="40.5" customHeight="1">
      <c r="B11" s="2409"/>
      <c r="C11" s="440"/>
      <c r="D11" s="2400" t="s">
        <v>1151</v>
      </c>
      <c r="E11" s="2403"/>
      <c r="F11" s="2403"/>
      <c r="G11" s="391"/>
    </row>
    <row r="12" spans="1:7" ht="4.5" customHeight="1">
      <c r="B12" s="2409"/>
      <c r="D12" s="444"/>
      <c r="E12" s="444"/>
      <c r="F12" s="444"/>
      <c r="G12" s="391"/>
    </row>
    <row r="13" spans="1:7" ht="21.75" customHeight="1">
      <c r="B13" s="2409"/>
      <c r="D13" s="529" t="s">
        <v>1161</v>
      </c>
      <c r="E13" s="376"/>
      <c r="F13" s="528"/>
      <c r="G13" s="391"/>
    </row>
    <row r="14" spans="1:7" ht="58.5" customHeight="1">
      <c r="B14" s="2409"/>
      <c r="C14" s="440"/>
      <c r="D14" s="2410" t="s">
        <v>1162</v>
      </c>
      <c r="E14" s="2410"/>
      <c r="F14" s="2410"/>
      <c r="G14" s="404"/>
    </row>
    <row r="15" spans="1:7" ht="15.75" customHeight="1">
      <c r="B15" s="481"/>
      <c r="D15" s="530"/>
      <c r="E15" s="530"/>
      <c r="F15" s="530"/>
    </row>
    <row r="16" spans="1:7" ht="19.5" customHeight="1">
      <c r="B16" s="375" t="s">
        <v>1123</v>
      </c>
      <c r="F16" s="530"/>
    </row>
    <row r="17" spans="2:2" ht="19.5" customHeight="1">
      <c r="B17" s="375" t="s">
        <v>1155</v>
      </c>
    </row>
    <row r="18" spans="2:2">
      <c r="B18" s="375" t="s">
        <v>1156</v>
      </c>
    </row>
  </sheetData>
  <mergeCells count="8">
    <mergeCell ref="B9:B14"/>
    <mergeCell ref="D11:F11"/>
    <mergeCell ref="D14:F14"/>
    <mergeCell ref="F2:G2"/>
    <mergeCell ref="A4:G4"/>
    <mergeCell ref="C6:G6"/>
    <mergeCell ref="C7:G7"/>
    <mergeCell ref="C8:G8"/>
  </mergeCells>
  <phoneticPr fontId="6"/>
  <dataValidations count="3">
    <dataValidation type="list" allowBlank="1" showInputMessage="1" showErrorMessage="1" sqref="C11 C14" xr:uid="{00000000-0002-0000-1800-000000000000}">
      <formula1>",〇"</formula1>
    </dataValidation>
    <dataValidation type="list" allowBlank="1" showInputMessage="1" showErrorMessage="1" sqref="C8:G8" xr:uid="{00000000-0002-0000-1800-000001000000}">
      <formula1>"選択して下さい,①　強度行動障害児支援加算（Ⅰ）,②　強度行動障害児支援加算（Ⅱ）"</formula1>
    </dataValidation>
    <dataValidation type="list" allowBlank="1" showInputMessage="1" showErrorMessage="1" sqref="C7:G7" xr:uid="{00000000-0002-0000-1800-000002000000}">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23"/>
  <sheetViews>
    <sheetView showGridLines="0" view="pageBreakPreview" zoomScaleNormal="100" zoomScaleSheetLayoutView="100" workbookViewId="0">
      <selection activeCell="A4" sqref="A4:G4"/>
    </sheetView>
  </sheetViews>
  <sheetFormatPr defaultRowHeight="13"/>
  <cols>
    <col min="1" max="1" width="1.36328125" style="375" customWidth="1"/>
    <col min="2" max="2" width="26.90625" style="375" customWidth="1"/>
    <col min="3" max="3" width="4.453125" style="375" customWidth="1"/>
    <col min="4" max="6" width="22.36328125" style="375" customWidth="1"/>
    <col min="7" max="7" width="3.453125" style="375" customWidth="1"/>
    <col min="8" max="8" width="1.6328125" style="375" customWidth="1"/>
    <col min="9" max="11" width="8.90625" style="375"/>
    <col min="12" max="256" width="8.90625" style="21"/>
    <col min="257" max="257" width="1.36328125" style="21" customWidth="1"/>
    <col min="258" max="258" width="26.90625" style="21" customWidth="1"/>
    <col min="259" max="259" width="4.453125" style="21" customWidth="1"/>
    <col min="260" max="262" width="22.36328125" style="21" customWidth="1"/>
    <col min="263" max="263" width="3.453125" style="21" customWidth="1"/>
    <col min="264" max="512" width="8.90625" style="21"/>
    <col min="513" max="513" width="1.36328125" style="21" customWidth="1"/>
    <col min="514" max="514" width="26.90625" style="21" customWidth="1"/>
    <col min="515" max="515" width="4.453125" style="21" customWidth="1"/>
    <col min="516" max="518" width="22.36328125" style="21" customWidth="1"/>
    <col min="519" max="519" width="3.453125" style="21" customWidth="1"/>
    <col min="520" max="768" width="8.90625" style="21"/>
    <col min="769" max="769" width="1.36328125" style="21" customWidth="1"/>
    <col min="770" max="770" width="26.90625" style="21" customWidth="1"/>
    <col min="771" max="771" width="4.453125" style="21" customWidth="1"/>
    <col min="772" max="774" width="22.36328125" style="21" customWidth="1"/>
    <col min="775" max="775" width="3.453125" style="21" customWidth="1"/>
    <col min="776" max="1024" width="8.90625" style="21"/>
    <col min="1025" max="1025" width="1.36328125" style="21" customWidth="1"/>
    <col min="1026" max="1026" width="26.90625" style="21" customWidth="1"/>
    <col min="1027" max="1027" width="4.453125" style="21" customWidth="1"/>
    <col min="1028" max="1030" width="22.36328125" style="21" customWidth="1"/>
    <col min="1031" max="1031" width="3.453125" style="21" customWidth="1"/>
    <col min="1032" max="1280" width="8.90625" style="21"/>
    <col min="1281" max="1281" width="1.36328125" style="21" customWidth="1"/>
    <col min="1282" max="1282" width="26.90625" style="21" customWidth="1"/>
    <col min="1283" max="1283" width="4.453125" style="21" customWidth="1"/>
    <col min="1284" max="1286" width="22.36328125" style="21" customWidth="1"/>
    <col min="1287" max="1287" width="3.453125" style="21" customWidth="1"/>
    <col min="1288" max="1536" width="8.90625" style="21"/>
    <col min="1537" max="1537" width="1.36328125" style="21" customWidth="1"/>
    <col min="1538" max="1538" width="26.90625" style="21" customWidth="1"/>
    <col min="1539" max="1539" width="4.453125" style="21" customWidth="1"/>
    <col min="1540" max="1542" width="22.36328125" style="21" customWidth="1"/>
    <col min="1543" max="1543" width="3.453125" style="21" customWidth="1"/>
    <col min="1544" max="1792" width="8.90625" style="21"/>
    <col min="1793" max="1793" width="1.36328125" style="21" customWidth="1"/>
    <col min="1794" max="1794" width="26.90625" style="21" customWidth="1"/>
    <col min="1795" max="1795" width="4.453125" style="21" customWidth="1"/>
    <col min="1796" max="1798" width="22.36328125" style="21" customWidth="1"/>
    <col min="1799" max="1799" width="3.453125" style="21" customWidth="1"/>
    <col min="1800" max="2048" width="8.90625" style="21"/>
    <col min="2049" max="2049" width="1.36328125" style="21" customWidth="1"/>
    <col min="2050" max="2050" width="26.90625" style="21" customWidth="1"/>
    <col min="2051" max="2051" width="4.453125" style="21" customWidth="1"/>
    <col min="2052" max="2054" width="22.36328125" style="21" customWidth="1"/>
    <col min="2055" max="2055" width="3.453125" style="21" customWidth="1"/>
    <col min="2056" max="2304" width="8.90625" style="21"/>
    <col min="2305" max="2305" width="1.36328125" style="21" customWidth="1"/>
    <col min="2306" max="2306" width="26.90625" style="21" customWidth="1"/>
    <col min="2307" max="2307" width="4.453125" style="21" customWidth="1"/>
    <col min="2308" max="2310" width="22.36328125" style="21" customWidth="1"/>
    <col min="2311" max="2311" width="3.453125" style="21" customWidth="1"/>
    <col min="2312" max="2560" width="8.90625" style="21"/>
    <col min="2561" max="2561" width="1.36328125" style="21" customWidth="1"/>
    <col min="2562" max="2562" width="26.90625" style="21" customWidth="1"/>
    <col min="2563" max="2563" width="4.453125" style="21" customWidth="1"/>
    <col min="2564" max="2566" width="22.36328125" style="21" customWidth="1"/>
    <col min="2567" max="2567" width="3.453125" style="21" customWidth="1"/>
    <col min="2568" max="2816" width="8.90625" style="21"/>
    <col min="2817" max="2817" width="1.36328125" style="21" customWidth="1"/>
    <col min="2818" max="2818" width="26.90625" style="21" customWidth="1"/>
    <col min="2819" max="2819" width="4.453125" style="21" customWidth="1"/>
    <col min="2820" max="2822" width="22.36328125" style="21" customWidth="1"/>
    <col min="2823" max="2823" width="3.453125" style="21" customWidth="1"/>
    <col min="2824" max="3072" width="8.90625" style="21"/>
    <col min="3073" max="3073" width="1.36328125" style="21" customWidth="1"/>
    <col min="3074" max="3074" width="26.90625" style="21" customWidth="1"/>
    <col min="3075" max="3075" width="4.453125" style="21" customWidth="1"/>
    <col min="3076" max="3078" width="22.36328125" style="21" customWidth="1"/>
    <col min="3079" max="3079" width="3.453125" style="21" customWidth="1"/>
    <col min="3080" max="3328" width="8.90625" style="21"/>
    <col min="3329" max="3329" width="1.36328125" style="21" customWidth="1"/>
    <col min="3330" max="3330" width="26.90625" style="21" customWidth="1"/>
    <col min="3331" max="3331" width="4.453125" style="21" customWidth="1"/>
    <col min="3332" max="3334" width="22.36328125" style="21" customWidth="1"/>
    <col min="3335" max="3335" width="3.453125" style="21" customWidth="1"/>
    <col min="3336" max="3584" width="8.90625" style="21"/>
    <col min="3585" max="3585" width="1.36328125" style="21" customWidth="1"/>
    <col min="3586" max="3586" width="26.90625" style="21" customWidth="1"/>
    <col min="3587" max="3587" width="4.453125" style="21" customWidth="1"/>
    <col min="3588" max="3590" width="22.36328125" style="21" customWidth="1"/>
    <col min="3591" max="3591" width="3.453125" style="21" customWidth="1"/>
    <col min="3592" max="3840" width="8.90625" style="21"/>
    <col min="3841" max="3841" width="1.36328125" style="21" customWidth="1"/>
    <col min="3842" max="3842" width="26.90625" style="21" customWidth="1"/>
    <col min="3843" max="3843" width="4.453125" style="21" customWidth="1"/>
    <col min="3844" max="3846" width="22.36328125" style="21" customWidth="1"/>
    <col min="3847" max="3847" width="3.453125" style="21" customWidth="1"/>
    <col min="3848" max="4096" width="8.90625" style="21"/>
    <col min="4097" max="4097" width="1.36328125" style="21" customWidth="1"/>
    <col min="4098" max="4098" width="26.90625" style="21" customWidth="1"/>
    <col min="4099" max="4099" width="4.453125" style="21" customWidth="1"/>
    <col min="4100" max="4102" width="22.36328125" style="21" customWidth="1"/>
    <col min="4103" max="4103" width="3.453125" style="21" customWidth="1"/>
    <col min="4104" max="4352" width="8.90625" style="21"/>
    <col min="4353" max="4353" width="1.36328125" style="21" customWidth="1"/>
    <col min="4354" max="4354" width="26.90625" style="21" customWidth="1"/>
    <col min="4355" max="4355" width="4.453125" style="21" customWidth="1"/>
    <col min="4356" max="4358" width="22.36328125" style="21" customWidth="1"/>
    <col min="4359" max="4359" width="3.453125" style="21" customWidth="1"/>
    <col min="4360" max="4608" width="8.90625" style="21"/>
    <col min="4609" max="4609" width="1.36328125" style="21" customWidth="1"/>
    <col min="4610" max="4610" width="26.90625" style="21" customWidth="1"/>
    <col min="4611" max="4611" width="4.453125" style="21" customWidth="1"/>
    <col min="4612" max="4614" width="22.36328125" style="21" customWidth="1"/>
    <col min="4615" max="4615" width="3.453125" style="21" customWidth="1"/>
    <col min="4616" max="4864" width="8.90625" style="21"/>
    <col min="4865" max="4865" width="1.36328125" style="21" customWidth="1"/>
    <col min="4866" max="4866" width="26.90625" style="21" customWidth="1"/>
    <col min="4867" max="4867" width="4.453125" style="21" customWidth="1"/>
    <col min="4868" max="4870" width="22.36328125" style="21" customWidth="1"/>
    <col min="4871" max="4871" width="3.453125" style="21" customWidth="1"/>
    <col min="4872" max="5120" width="8.90625" style="21"/>
    <col min="5121" max="5121" width="1.36328125" style="21" customWidth="1"/>
    <col min="5122" max="5122" width="26.90625" style="21" customWidth="1"/>
    <col min="5123" max="5123" width="4.453125" style="21" customWidth="1"/>
    <col min="5124" max="5126" width="22.36328125" style="21" customWidth="1"/>
    <col min="5127" max="5127" width="3.453125" style="21" customWidth="1"/>
    <col min="5128" max="5376" width="8.90625" style="21"/>
    <col min="5377" max="5377" width="1.36328125" style="21" customWidth="1"/>
    <col min="5378" max="5378" width="26.90625" style="21" customWidth="1"/>
    <col min="5379" max="5379" width="4.453125" style="21" customWidth="1"/>
    <col min="5380" max="5382" width="22.36328125" style="21" customWidth="1"/>
    <col min="5383" max="5383" width="3.453125" style="21" customWidth="1"/>
    <col min="5384" max="5632" width="8.90625" style="21"/>
    <col min="5633" max="5633" width="1.36328125" style="21" customWidth="1"/>
    <col min="5634" max="5634" width="26.90625" style="21" customWidth="1"/>
    <col min="5635" max="5635" width="4.453125" style="21" customWidth="1"/>
    <col min="5636" max="5638" width="22.36328125" style="21" customWidth="1"/>
    <col min="5639" max="5639" width="3.453125" style="21" customWidth="1"/>
    <col min="5640" max="5888" width="8.90625" style="21"/>
    <col min="5889" max="5889" width="1.36328125" style="21" customWidth="1"/>
    <col min="5890" max="5890" width="26.90625" style="21" customWidth="1"/>
    <col min="5891" max="5891" width="4.453125" style="21" customWidth="1"/>
    <col min="5892" max="5894" width="22.36328125" style="21" customWidth="1"/>
    <col min="5895" max="5895" width="3.453125" style="21" customWidth="1"/>
    <col min="5896" max="6144" width="8.90625" style="21"/>
    <col min="6145" max="6145" width="1.36328125" style="21" customWidth="1"/>
    <col min="6146" max="6146" width="26.90625" style="21" customWidth="1"/>
    <col min="6147" max="6147" width="4.453125" style="21" customWidth="1"/>
    <col min="6148" max="6150" width="22.36328125" style="21" customWidth="1"/>
    <col min="6151" max="6151" width="3.453125" style="21" customWidth="1"/>
    <col min="6152" max="6400" width="8.90625" style="21"/>
    <col min="6401" max="6401" width="1.36328125" style="21" customWidth="1"/>
    <col min="6402" max="6402" width="26.90625" style="21" customWidth="1"/>
    <col min="6403" max="6403" width="4.453125" style="21" customWidth="1"/>
    <col min="6404" max="6406" width="22.36328125" style="21" customWidth="1"/>
    <col min="6407" max="6407" width="3.453125" style="21" customWidth="1"/>
    <col min="6408" max="6656" width="8.90625" style="21"/>
    <col min="6657" max="6657" width="1.36328125" style="21" customWidth="1"/>
    <col min="6658" max="6658" width="26.90625" style="21" customWidth="1"/>
    <col min="6659" max="6659" width="4.453125" style="21" customWidth="1"/>
    <col min="6660" max="6662" width="22.36328125" style="21" customWidth="1"/>
    <col min="6663" max="6663" width="3.453125" style="21" customWidth="1"/>
    <col min="6664" max="6912" width="8.90625" style="21"/>
    <col min="6913" max="6913" width="1.36328125" style="21" customWidth="1"/>
    <col min="6914" max="6914" width="26.90625" style="21" customWidth="1"/>
    <col min="6915" max="6915" width="4.453125" style="21" customWidth="1"/>
    <col min="6916" max="6918" width="22.36328125" style="21" customWidth="1"/>
    <col min="6919" max="6919" width="3.453125" style="21" customWidth="1"/>
    <col min="6920" max="7168" width="8.90625" style="21"/>
    <col min="7169" max="7169" width="1.36328125" style="21" customWidth="1"/>
    <col min="7170" max="7170" width="26.90625" style="21" customWidth="1"/>
    <col min="7171" max="7171" width="4.453125" style="21" customWidth="1"/>
    <col min="7172" max="7174" width="22.36328125" style="21" customWidth="1"/>
    <col min="7175" max="7175" width="3.453125" style="21" customWidth="1"/>
    <col min="7176" max="7424" width="8.90625" style="21"/>
    <col min="7425" max="7425" width="1.36328125" style="21" customWidth="1"/>
    <col min="7426" max="7426" width="26.90625" style="21" customWidth="1"/>
    <col min="7427" max="7427" width="4.453125" style="21" customWidth="1"/>
    <col min="7428" max="7430" width="22.36328125" style="21" customWidth="1"/>
    <col min="7431" max="7431" width="3.453125" style="21" customWidth="1"/>
    <col min="7432" max="7680" width="8.90625" style="21"/>
    <col min="7681" max="7681" width="1.36328125" style="21" customWidth="1"/>
    <col min="7682" max="7682" width="26.90625" style="21" customWidth="1"/>
    <col min="7683" max="7683" width="4.453125" style="21" customWidth="1"/>
    <col min="7684" max="7686" width="22.36328125" style="21" customWidth="1"/>
    <col min="7687" max="7687" width="3.453125" style="21" customWidth="1"/>
    <col min="7688" max="7936" width="8.90625" style="21"/>
    <col min="7937" max="7937" width="1.36328125" style="21" customWidth="1"/>
    <col min="7938" max="7938" width="26.90625" style="21" customWidth="1"/>
    <col min="7939" max="7939" width="4.453125" style="21" customWidth="1"/>
    <col min="7940" max="7942" width="22.36328125" style="21" customWidth="1"/>
    <col min="7943" max="7943" width="3.453125" style="21" customWidth="1"/>
    <col min="7944" max="8192" width="8.90625" style="21"/>
    <col min="8193" max="8193" width="1.36328125" style="21" customWidth="1"/>
    <col min="8194" max="8194" width="26.90625" style="21" customWidth="1"/>
    <col min="8195" max="8195" width="4.453125" style="21" customWidth="1"/>
    <col min="8196" max="8198" width="22.36328125" style="21" customWidth="1"/>
    <col min="8199" max="8199" width="3.453125" style="21" customWidth="1"/>
    <col min="8200" max="8448" width="8.90625" style="21"/>
    <col min="8449" max="8449" width="1.36328125" style="21" customWidth="1"/>
    <col min="8450" max="8450" width="26.90625" style="21" customWidth="1"/>
    <col min="8451" max="8451" width="4.453125" style="21" customWidth="1"/>
    <col min="8452" max="8454" width="22.36328125" style="21" customWidth="1"/>
    <col min="8455" max="8455" width="3.453125" style="21" customWidth="1"/>
    <col min="8456" max="8704" width="8.90625" style="21"/>
    <col min="8705" max="8705" width="1.36328125" style="21" customWidth="1"/>
    <col min="8706" max="8706" width="26.90625" style="21" customWidth="1"/>
    <col min="8707" max="8707" width="4.453125" style="21" customWidth="1"/>
    <col min="8708" max="8710" width="22.36328125" style="21" customWidth="1"/>
    <col min="8711" max="8711" width="3.453125" style="21" customWidth="1"/>
    <col min="8712" max="8960" width="8.90625" style="21"/>
    <col min="8961" max="8961" width="1.36328125" style="21" customWidth="1"/>
    <col min="8962" max="8962" width="26.90625" style="21" customWidth="1"/>
    <col min="8963" max="8963" width="4.453125" style="21" customWidth="1"/>
    <col min="8964" max="8966" width="22.36328125" style="21" customWidth="1"/>
    <col min="8967" max="8967" width="3.453125" style="21" customWidth="1"/>
    <col min="8968" max="9216" width="8.90625" style="21"/>
    <col min="9217" max="9217" width="1.36328125" style="21" customWidth="1"/>
    <col min="9218" max="9218" width="26.90625" style="21" customWidth="1"/>
    <col min="9219" max="9219" width="4.453125" style="21" customWidth="1"/>
    <col min="9220" max="9222" width="22.36328125" style="21" customWidth="1"/>
    <col min="9223" max="9223" width="3.453125" style="21" customWidth="1"/>
    <col min="9224" max="9472" width="8.90625" style="21"/>
    <col min="9473" max="9473" width="1.36328125" style="21" customWidth="1"/>
    <col min="9474" max="9474" width="26.90625" style="21" customWidth="1"/>
    <col min="9475" max="9475" width="4.453125" style="21" customWidth="1"/>
    <col min="9476" max="9478" width="22.36328125" style="21" customWidth="1"/>
    <col min="9479" max="9479" width="3.453125" style="21" customWidth="1"/>
    <col min="9480" max="9728" width="8.90625" style="21"/>
    <col min="9729" max="9729" width="1.36328125" style="21" customWidth="1"/>
    <col min="9730" max="9730" width="26.90625" style="21" customWidth="1"/>
    <col min="9731" max="9731" width="4.453125" style="21" customWidth="1"/>
    <col min="9732" max="9734" width="22.36328125" style="21" customWidth="1"/>
    <col min="9735" max="9735" width="3.453125" style="21" customWidth="1"/>
    <col min="9736" max="9984" width="8.90625" style="21"/>
    <col min="9985" max="9985" width="1.36328125" style="21" customWidth="1"/>
    <col min="9986" max="9986" width="26.90625" style="21" customWidth="1"/>
    <col min="9987" max="9987" width="4.453125" style="21" customWidth="1"/>
    <col min="9988" max="9990" width="22.36328125" style="21" customWidth="1"/>
    <col min="9991" max="9991" width="3.453125" style="21" customWidth="1"/>
    <col min="9992" max="10240" width="8.90625" style="21"/>
    <col min="10241" max="10241" width="1.36328125" style="21" customWidth="1"/>
    <col min="10242" max="10242" width="26.90625" style="21" customWidth="1"/>
    <col min="10243" max="10243" width="4.453125" style="21" customWidth="1"/>
    <col min="10244" max="10246" width="22.36328125" style="21" customWidth="1"/>
    <col min="10247" max="10247" width="3.453125" style="21" customWidth="1"/>
    <col min="10248" max="10496" width="8.90625" style="21"/>
    <col min="10497" max="10497" width="1.36328125" style="21" customWidth="1"/>
    <col min="10498" max="10498" width="26.90625" style="21" customWidth="1"/>
    <col min="10499" max="10499" width="4.453125" style="21" customWidth="1"/>
    <col min="10500" max="10502" width="22.36328125" style="21" customWidth="1"/>
    <col min="10503" max="10503" width="3.453125" style="21" customWidth="1"/>
    <col min="10504" max="10752" width="8.90625" style="21"/>
    <col min="10753" max="10753" width="1.36328125" style="21" customWidth="1"/>
    <col min="10754" max="10754" width="26.90625" style="21" customWidth="1"/>
    <col min="10755" max="10755" width="4.453125" style="21" customWidth="1"/>
    <col min="10756" max="10758" width="22.36328125" style="21" customWidth="1"/>
    <col min="10759" max="10759" width="3.453125" style="21" customWidth="1"/>
    <col min="10760" max="11008" width="8.90625" style="21"/>
    <col min="11009" max="11009" width="1.36328125" style="21" customWidth="1"/>
    <col min="11010" max="11010" width="26.90625" style="21" customWidth="1"/>
    <col min="11011" max="11011" width="4.453125" style="21" customWidth="1"/>
    <col min="11012" max="11014" width="22.36328125" style="21" customWidth="1"/>
    <col min="11015" max="11015" width="3.453125" style="21" customWidth="1"/>
    <col min="11016" max="11264" width="8.90625" style="21"/>
    <col min="11265" max="11265" width="1.36328125" style="21" customWidth="1"/>
    <col min="11266" max="11266" width="26.90625" style="21" customWidth="1"/>
    <col min="11267" max="11267" width="4.453125" style="21" customWidth="1"/>
    <col min="11268" max="11270" width="22.36328125" style="21" customWidth="1"/>
    <col min="11271" max="11271" width="3.453125" style="21" customWidth="1"/>
    <col min="11272" max="11520" width="8.90625" style="21"/>
    <col min="11521" max="11521" width="1.36328125" style="21" customWidth="1"/>
    <col min="11522" max="11522" width="26.90625" style="21" customWidth="1"/>
    <col min="11523" max="11523" width="4.453125" style="21" customWidth="1"/>
    <col min="11524" max="11526" width="22.36328125" style="21" customWidth="1"/>
    <col min="11527" max="11527" width="3.453125" style="21" customWidth="1"/>
    <col min="11528" max="11776" width="8.90625" style="21"/>
    <col min="11777" max="11777" width="1.36328125" style="21" customWidth="1"/>
    <col min="11778" max="11778" width="26.90625" style="21" customWidth="1"/>
    <col min="11779" max="11779" width="4.453125" style="21" customWidth="1"/>
    <col min="11780" max="11782" width="22.36328125" style="21" customWidth="1"/>
    <col min="11783" max="11783" width="3.453125" style="21" customWidth="1"/>
    <col min="11784" max="12032" width="8.90625" style="21"/>
    <col min="12033" max="12033" width="1.36328125" style="21" customWidth="1"/>
    <col min="12034" max="12034" width="26.90625" style="21" customWidth="1"/>
    <col min="12035" max="12035" width="4.453125" style="21" customWidth="1"/>
    <col min="12036" max="12038" width="22.36328125" style="21" customWidth="1"/>
    <col min="12039" max="12039" width="3.453125" style="21" customWidth="1"/>
    <col min="12040" max="12288" width="8.90625" style="21"/>
    <col min="12289" max="12289" width="1.36328125" style="21" customWidth="1"/>
    <col min="12290" max="12290" width="26.90625" style="21" customWidth="1"/>
    <col min="12291" max="12291" width="4.453125" style="21" customWidth="1"/>
    <col min="12292" max="12294" width="22.36328125" style="21" customWidth="1"/>
    <col min="12295" max="12295" width="3.453125" style="21" customWidth="1"/>
    <col min="12296" max="12544" width="8.90625" style="21"/>
    <col min="12545" max="12545" width="1.36328125" style="21" customWidth="1"/>
    <col min="12546" max="12546" width="26.90625" style="21" customWidth="1"/>
    <col min="12547" max="12547" width="4.453125" style="21" customWidth="1"/>
    <col min="12548" max="12550" width="22.36328125" style="21" customWidth="1"/>
    <col min="12551" max="12551" width="3.453125" style="21" customWidth="1"/>
    <col min="12552" max="12800" width="8.90625" style="21"/>
    <col min="12801" max="12801" width="1.36328125" style="21" customWidth="1"/>
    <col min="12802" max="12802" width="26.90625" style="21" customWidth="1"/>
    <col min="12803" max="12803" width="4.453125" style="21" customWidth="1"/>
    <col min="12804" max="12806" width="22.36328125" style="21" customWidth="1"/>
    <col min="12807" max="12807" width="3.453125" style="21" customWidth="1"/>
    <col min="12808" max="13056" width="8.90625" style="21"/>
    <col min="13057" max="13057" width="1.36328125" style="21" customWidth="1"/>
    <col min="13058" max="13058" width="26.90625" style="21" customWidth="1"/>
    <col min="13059" max="13059" width="4.453125" style="21" customWidth="1"/>
    <col min="13060" max="13062" width="22.36328125" style="21" customWidth="1"/>
    <col min="13063" max="13063" width="3.453125" style="21" customWidth="1"/>
    <col min="13064" max="13312" width="8.90625" style="21"/>
    <col min="13313" max="13313" width="1.36328125" style="21" customWidth="1"/>
    <col min="13314" max="13314" width="26.90625" style="21" customWidth="1"/>
    <col min="13315" max="13315" width="4.453125" style="21" customWidth="1"/>
    <col min="13316" max="13318" width="22.36328125" style="21" customWidth="1"/>
    <col min="13319" max="13319" width="3.453125" style="21" customWidth="1"/>
    <col min="13320" max="13568" width="8.90625" style="21"/>
    <col min="13569" max="13569" width="1.36328125" style="21" customWidth="1"/>
    <col min="13570" max="13570" width="26.90625" style="21" customWidth="1"/>
    <col min="13571" max="13571" width="4.453125" style="21" customWidth="1"/>
    <col min="13572" max="13574" width="22.36328125" style="21" customWidth="1"/>
    <col min="13575" max="13575" width="3.453125" style="21" customWidth="1"/>
    <col min="13576" max="13824" width="8.90625" style="21"/>
    <col min="13825" max="13825" width="1.36328125" style="21" customWidth="1"/>
    <col min="13826" max="13826" width="26.90625" style="21" customWidth="1"/>
    <col min="13827" max="13827" width="4.453125" style="21" customWidth="1"/>
    <col min="13828" max="13830" width="22.36328125" style="21" customWidth="1"/>
    <col min="13831" max="13831" width="3.453125" style="21" customWidth="1"/>
    <col min="13832" max="14080" width="8.90625" style="21"/>
    <col min="14081" max="14081" width="1.36328125" style="21" customWidth="1"/>
    <col min="14082" max="14082" width="26.90625" style="21" customWidth="1"/>
    <col min="14083" max="14083" width="4.453125" style="21" customWidth="1"/>
    <col min="14084" max="14086" width="22.36328125" style="21" customWidth="1"/>
    <col min="14087" max="14087" width="3.453125" style="21" customWidth="1"/>
    <col min="14088" max="14336" width="8.90625" style="21"/>
    <col min="14337" max="14337" width="1.36328125" style="21" customWidth="1"/>
    <col min="14338" max="14338" width="26.90625" style="21" customWidth="1"/>
    <col min="14339" max="14339" width="4.453125" style="21" customWidth="1"/>
    <col min="14340" max="14342" width="22.36328125" style="21" customWidth="1"/>
    <col min="14343" max="14343" width="3.453125" style="21" customWidth="1"/>
    <col min="14344" max="14592" width="8.90625" style="21"/>
    <col min="14593" max="14593" width="1.36328125" style="21" customWidth="1"/>
    <col min="14594" max="14594" width="26.90625" style="21" customWidth="1"/>
    <col min="14595" max="14595" width="4.453125" style="21" customWidth="1"/>
    <col min="14596" max="14598" width="22.36328125" style="21" customWidth="1"/>
    <col min="14599" max="14599" width="3.453125" style="21" customWidth="1"/>
    <col min="14600" max="14848" width="8.90625" style="21"/>
    <col min="14849" max="14849" width="1.36328125" style="21" customWidth="1"/>
    <col min="14850" max="14850" width="26.90625" style="21" customWidth="1"/>
    <col min="14851" max="14851" width="4.453125" style="21" customWidth="1"/>
    <col min="14852" max="14854" width="22.36328125" style="21" customWidth="1"/>
    <col min="14855" max="14855" width="3.453125" style="21" customWidth="1"/>
    <col min="14856" max="15104" width="8.90625" style="21"/>
    <col min="15105" max="15105" width="1.36328125" style="21" customWidth="1"/>
    <col min="15106" max="15106" width="26.90625" style="21" customWidth="1"/>
    <col min="15107" max="15107" width="4.453125" style="21" customWidth="1"/>
    <col min="15108" max="15110" width="22.36328125" style="21" customWidth="1"/>
    <col min="15111" max="15111" width="3.453125" style="21" customWidth="1"/>
    <col min="15112" max="15360" width="8.90625" style="21"/>
    <col min="15361" max="15361" width="1.36328125" style="21" customWidth="1"/>
    <col min="15362" max="15362" width="26.90625" style="21" customWidth="1"/>
    <col min="15363" max="15363" width="4.453125" style="21" customWidth="1"/>
    <col min="15364" max="15366" width="22.36328125" style="21" customWidth="1"/>
    <col min="15367" max="15367" width="3.453125" style="21" customWidth="1"/>
    <col min="15368" max="15616" width="8.90625" style="21"/>
    <col min="15617" max="15617" width="1.36328125" style="21" customWidth="1"/>
    <col min="15618" max="15618" width="26.90625" style="21" customWidth="1"/>
    <col min="15619" max="15619" width="4.453125" style="21" customWidth="1"/>
    <col min="15620" max="15622" width="22.36328125" style="21" customWidth="1"/>
    <col min="15623" max="15623" width="3.453125" style="21" customWidth="1"/>
    <col min="15624" max="15872" width="8.90625" style="21"/>
    <col min="15873" max="15873" width="1.36328125" style="21" customWidth="1"/>
    <col min="15874" max="15874" width="26.90625" style="21" customWidth="1"/>
    <col min="15875" max="15875" width="4.453125" style="21" customWidth="1"/>
    <col min="15876" max="15878" width="22.36328125" style="21" customWidth="1"/>
    <col min="15879" max="15879" width="3.453125" style="21" customWidth="1"/>
    <col min="15880" max="16128" width="8.90625" style="21"/>
    <col min="16129" max="16129" width="1.36328125" style="21" customWidth="1"/>
    <col min="16130" max="16130" width="26.90625" style="21" customWidth="1"/>
    <col min="16131" max="16131" width="4.453125" style="21" customWidth="1"/>
    <col min="16132" max="16134" width="22.36328125" style="21" customWidth="1"/>
    <col min="16135" max="16135" width="3.453125" style="21" customWidth="1"/>
    <col min="16136" max="16384" width="8.90625" style="21"/>
  </cols>
  <sheetData>
    <row r="1" spans="1:7" ht="18.75" customHeight="1">
      <c r="A1" s="527"/>
    </row>
    <row r="2" spans="1:7" ht="21" customHeight="1">
      <c r="A2" s="374"/>
      <c r="F2" s="2207" t="str">
        <f>IF(基本情報入力シート!L13="","年　　　月　　　日　",EDATE(基本情報入力シート!L13,-2))</f>
        <v>年　　　月　　　日　</v>
      </c>
      <c r="G2" s="2207"/>
    </row>
    <row r="3" spans="1:7" ht="29.25" customHeight="1">
      <c r="A3" s="374"/>
      <c r="F3" s="376"/>
      <c r="G3" s="376"/>
    </row>
    <row r="4" spans="1:7" ht="30.75" customHeight="1">
      <c r="A4" s="2406" t="s">
        <v>1163</v>
      </c>
      <c r="B4" s="2208"/>
      <c r="C4" s="2208"/>
      <c r="D4" s="2208"/>
      <c r="E4" s="2208"/>
      <c r="F4" s="2208"/>
      <c r="G4" s="2208"/>
    </row>
    <row r="5" spans="1:7" ht="14.25" customHeight="1">
      <c r="A5" s="377"/>
      <c r="B5" s="377"/>
      <c r="C5" s="377"/>
      <c r="D5" s="377"/>
      <c r="E5" s="377"/>
      <c r="F5" s="377"/>
      <c r="G5" s="377"/>
    </row>
    <row r="6" spans="1:7" ht="36" customHeight="1">
      <c r="A6" s="377"/>
      <c r="B6" s="380" t="s">
        <v>466</v>
      </c>
      <c r="C6" s="2209" t="str">
        <f>TEXT(基本情報入力シート!L42,"#")</f>
        <v/>
      </c>
      <c r="D6" s="2210"/>
      <c r="E6" s="2210"/>
      <c r="F6" s="2210"/>
      <c r="G6" s="2211"/>
    </row>
    <row r="7" spans="1:7" ht="30" customHeight="1">
      <c r="B7" s="379" t="s">
        <v>467</v>
      </c>
      <c r="C7" s="2407" t="s">
        <v>983</v>
      </c>
      <c r="D7" s="2407"/>
      <c r="E7" s="2407"/>
      <c r="F7" s="2407"/>
      <c r="G7" s="2407"/>
    </row>
    <row r="8" spans="1:7" ht="30" customHeight="1">
      <c r="B8" s="430" t="s">
        <v>1149</v>
      </c>
      <c r="C8" s="2212" t="s">
        <v>1164</v>
      </c>
      <c r="D8" s="2213"/>
      <c r="E8" s="2213"/>
      <c r="F8" s="2213"/>
      <c r="G8" s="2214"/>
    </row>
    <row r="9" spans="1:7" ht="3.75" customHeight="1">
      <c r="B9" s="2215" t="s">
        <v>1150</v>
      </c>
      <c r="C9" s="384"/>
      <c r="D9" s="531"/>
      <c r="E9" s="447"/>
      <c r="F9" s="531"/>
      <c r="G9" s="385"/>
    </row>
    <row r="10" spans="1:7" ht="29.25" customHeight="1">
      <c r="B10" s="2216"/>
      <c r="D10" s="529"/>
      <c r="E10" s="376"/>
      <c r="F10" s="528"/>
      <c r="G10" s="391"/>
    </row>
    <row r="11" spans="1:7" ht="44.4" customHeight="1">
      <c r="B11" s="2216"/>
      <c r="C11" s="440"/>
      <c r="D11" s="2403" t="s">
        <v>1396</v>
      </c>
      <c r="E11" s="2403"/>
      <c r="F11" s="2403"/>
      <c r="G11" s="391"/>
    </row>
    <row r="12" spans="1:7" ht="30" customHeight="1">
      <c r="B12" s="2217"/>
      <c r="C12" s="432"/>
      <c r="D12" s="532"/>
      <c r="E12" s="532"/>
      <c r="F12" s="532"/>
      <c r="G12" s="404"/>
    </row>
    <row r="13" spans="1:7" ht="14.25" customHeight="1">
      <c r="B13" s="481"/>
      <c r="D13" s="530"/>
      <c r="E13" s="530"/>
      <c r="F13" s="530"/>
    </row>
    <row r="14" spans="1:7" ht="23.25" customHeight="1">
      <c r="B14" s="375" t="s">
        <v>1123</v>
      </c>
    </row>
    <row r="15" spans="1:7" ht="21" customHeight="1">
      <c r="B15" s="2352" t="s">
        <v>1155</v>
      </c>
      <c r="C15" s="2352"/>
      <c r="D15" s="2352"/>
      <c r="E15" s="2352"/>
      <c r="F15" s="2352"/>
    </row>
    <row r="23" spans="6:6">
      <c r="F23" s="533"/>
    </row>
  </sheetData>
  <mergeCells count="8">
    <mergeCell ref="B15:F15"/>
    <mergeCell ref="C6:G6"/>
    <mergeCell ref="F2:G2"/>
    <mergeCell ref="A4:G4"/>
    <mergeCell ref="C7:G7"/>
    <mergeCell ref="C8:G8"/>
    <mergeCell ref="B9:B12"/>
    <mergeCell ref="D11:F11"/>
  </mergeCells>
  <phoneticPr fontId="6"/>
  <dataValidations count="2">
    <dataValidation type="list" allowBlank="1" showInputMessage="1" showErrorMessage="1" sqref="C11" xr:uid="{00000000-0002-0000-1900-000000000000}">
      <formula1>",〇"</formula1>
    </dataValidation>
    <dataValidation type="list" allowBlank="1" showInputMessage="1" showErrorMessage="1" sqref="C7:G7" xr:uid="{00000000-0002-0000-1900-000001000000}">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23"/>
  <sheetViews>
    <sheetView showGridLines="0" view="pageBreakPreview" zoomScaleNormal="100" zoomScaleSheetLayoutView="100" workbookViewId="0">
      <selection activeCell="A4" sqref="A4:F4"/>
    </sheetView>
  </sheetViews>
  <sheetFormatPr defaultColWidth="9" defaultRowHeight="13"/>
  <cols>
    <col min="1" max="1" width="2.1796875" style="375" customWidth="1"/>
    <col min="2" max="2" width="24.1796875" style="375" customWidth="1"/>
    <col min="3" max="3" width="6.81640625" style="375" customWidth="1"/>
    <col min="4" max="5" width="20.08984375" style="375" customWidth="1"/>
    <col min="6" max="6" width="24.36328125" style="375" customWidth="1"/>
    <col min="7" max="7" width="2.453125" style="375" customWidth="1"/>
    <col min="8" max="21" width="9" style="375"/>
    <col min="22" max="16384" width="9" style="21"/>
  </cols>
  <sheetData>
    <row r="1" spans="1:6" ht="23.25" customHeight="1">
      <c r="A1" s="374"/>
    </row>
    <row r="2" spans="1:6" ht="27.75" customHeight="1">
      <c r="A2" s="374"/>
      <c r="E2" s="2207" t="str">
        <f>IF(基本情報入力シート!L13="","年　　　月　　　日　",EDATE(基本情報入力シート!L13,-2))</f>
        <v>年　　　月　　　日　</v>
      </c>
      <c r="F2" s="2207"/>
    </row>
    <row r="3" spans="1:6" ht="27.75" customHeight="1">
      <c r="A3" s="374"/>
      <c r="E3" s="376"/>
      <c r="F3" s="376"/>
    </row>
    <row r="4" spans="1:6" ht="36" customHeight="1">
      <c r="A4" s="2208" t="s">
        <v>1165</v>
      </c>
      <c r="B4" s="2208"/>
      <c r="C4" s="2208"/>
      <c r="D4" s="2208"/>
      <c r="E4" s="2208"/>
      <c r="F4" s="2208"/>
    </row>
    <row r="5" spans="1:6" ht="21" customHeight="1">
      <c r="A5" s="377"/>
      <c r="B5" s="377"/>
      <c r="C5" s="377"/>
      <c r="D5" s="377"/>
      <c r="E5" s="377"/>
      <c r="F5" s="377"/>
    </row>
    <row r="6" spans="1:6" ht="36" customHeight="1">
      <c r="A6" s="377"/>
      <c r="B6" s="430" t="s">
        <v>1166</v>
      </c>
      <c r="C6" s="2209" t="str">
        <f>TEXT(基本情報入力シート!L42,"#")</f>
        <v/>
      </c>
      <c r="D6" s="2210"/>
      <c r="E6" s="2210"/>
      <c r="F6" s="2211"/>
    </row>
    <row r="7" spans="1:6" ht="46.5" customHeight="1">
      <c r="B7" s="392" t="s">
        <v>1167</v>
      </c>
      <c r="C7" s="2331" t="s">
        <v>984</v>
      </c>
      <c r="D7" s="2331"/>
      <c r="E7" s="2331"/>
      <c r="F7" s="2332"/>
    </row>
    <row r="8" spans="1:6" ht="33" customHeight="1">
      <c r="B8" s="2215" t="s">
        <v>1168</v>
      </c>
      <c r="C8" s="440"/>
      <c r="D8" s="2412" t="s">
        <v>1169</v>
      </c>
      <c r="E8" s="2413"/>
      <c r="F8" s="2414"/>
    </row>
    <row r="9" spans="1:6" ht="33" customHeight="1">
      <c r="B9" s="2216"/>
      <c r="C9" s="440"/>
      <c r="D9" s="2415" t="s">
        <v>1397</v>
      </c>
      <c r="E9" s="2218"/>
      <c r="F9" s="2416"/>
    </row>
    <row r="10" spans="1:6" ht="33.75" customHeight="1">
      <c r="B10" s="2216"/>
      <c r="C10" s="440"/>
      <c r="D10" s="2415" t="s">
        <v>1170</v>
      </c>
      <c r="E10" s="2218"/>
      <c r="F10" s="2416"/>
    </row>
    <row r="11" spans="1:6" ht="24.75" customHeight="1">
      <c r="B11" s="2357" t="s">
        <v>1171</v>
      </c>
      <c r="C11" s="2417" t="s">
        <v>1073</v>
      </c>
      <c r="D11" s="2418"/>
      <c r="E11" s="2418"/>
      <c r="F11" s="2419"/>
    </row>
    <row r="12" spans="1:6" ht="24.75" customHeight="1">
      <c r="B12" s="2217"/>
      <c r="C12" s="2420"/>
      <c r="D12" s="2421"/>
      <c r="E12" s="2421"/>
      <c r="F12" s="2422"/>
    </row>
    <row r="13" spans="1:6" ht="42" customHeight="1">
      <c r="B13" s="2423" t="s">
        <v>1172</v>
      </c>
      <c r="C13" s="388"/>
      <c r="D13" s="470" t="s">
        <v>305</v>
      </c>
      <c r="E13" s="470" t="s">
        <v>181</v>
      </c>
      <c r="F13" s="470" t="s">
        <v>468</v>
      </c>
    </row>
    <row r="14" spans="1:6" ht="42" customHeight="1">
      <c r="B14" s="2424"/>
      <c r="C14" s="388">
        <v>1</v>
      </c>
      <c r="D14" s="534"/>
      <c r="E14" s="535"/>
      <c r="F14" s="534"/>
    </row>
    <row r="15" spans="1:6" ht="42" customHeight="1">
      <c r="B15" s="2424"/>
      <c r="C15" s="388">
        <v>2</v>
      </c>
      <c r="D15" s="534"/>
      <c r="E15" s="535"/>
      <c r="F15" s="534"/>
    </row>
    <row r="16" spans="1:6" ht="42" customHeight="1">
      <c r="B16" s="2424"/>
      <c r="C16" s="388">
        <v>3</v>
      </c>
      <c r="D16" s="534"/>
      <c r="E16" s="535"/>
      <c r="F16" s="534"/>
    </row>
    <row r="17" spans="2:6" ht="30.75" customHeight="1">
      <c r="B17" s="2425"/>
      <c r="C17" s="388" t="s">
        <v>469</v>
      </c>
      <c r="D17" s="2426" t="s">
        <v>1173</v>
      </c>
      <c r="E17" s="2427"/>
      <c r="F17" s="2428"/>
    </row>
    <row r="18" spans="2:6" ht="25.5" customHeight="1">
      <c r="C18" s="459"/>
      <c r="D18" s="536"/>
      <c r="E18" s="536"/>
      <c r="F18" s="536"/>
    </row>
    <row r="19" spans="2:6" ht="45" customHeight="1">
      <c r="B19" s="2400" t="s">
        <v>1459</v>
      </c>
      <c r="C19" s="2429"/>
      <c r="D19" s="2429"/>
      <c r="E19" s="2429"/>
      <c r="F19" s="2429"/>
    </row>
    <row r="20" spans="2:6" ht="45" customHeight="1">
      <c r="B20" s="2400" t="s">
        <v>1174</v>
      </c>
      <c r="C20" s="2429"/>
      <c r="D20" s="2429"/>
      <c r="E20" s="2429"/>
      <c r="F20" s="2429"/>
    </row>
    <row r="21" spans="2:6" ht="45" customHeight="1">
      <c r="B21" s="2218" t="s">
        <v>1175</v>
      </c>
      <c r="C21" s="2218"/>
      <c r="D21" s="2218"/>
      <c r="E21" s="2218"/>
      <c r="F21" s="2218"/>
    </row>
    <row r="22" spans="2:6" ht="45" customHeight="1">
      <c r="B22" s="2218" t="s">
        <v>1176</v>
      </c>
      <c r="C22" s="2218"/>
      <c r="D22" s="2218"/>
      <c r="E22" s="2218"/>
      <c r="F22" s="2218"/>
    </row>
    <row r="23" spans="2:6">
      <c r="B23" s="2352" t="s">
        <v>1177</v>
      </c>
      <c r="C23" s="2352"/>
      <c r="D23" s="2352"/>
      <c r="E23" s="2352"/>
      <c r="F23" s="2352"/>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D8:F8"/>
    <mergeCell ref="D9:F9"/>
    <mergeCell ref="D10:F10"/>
  </mergeCells>
  <phoneticPr fontId="6"/>
  <dataValidations count="3">
    <dataValidation type="list" allowBlank="1" showInputMessage="1" showErrorMessage="1" sqref="C11:F12" xr:uid="{00000000-0002-0000-1A00-000000000000}">
      <formula1>"選択して下さい,１　重症心身障害児,２　医療的ケア児,３　１(重心児)及び２(医ケア児)"</formula1>
    </dataValidation>
    <dataValidation type="list" allowBlank="1" showInputMessage="1" showErrorMessage="1" sqref="C8:C10" xr:uid="{00000000-0002-0000-1A00-000001000000}">
      <formula1>",〇"</formula1>
    </dataValidation>
    <dataValidation type="list" allowBlank="1" showInputMessage="1" showErrorMessage="1" sqref="C7:F7" xr:uid="{00000000-0002-0000-1A00-000002000000}">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18"/>
  <sheetViews>
    <sheetView showGridLines="0" view="pageBreakPreview" zoomScaleNormal="70" zoomScaleSheetLayoutView="100" workbookViewId="0">
      <selection activeCell="B4" sqref="B4:L4"/>
    </sheetView>
  </sheetViews>
  <sheetFormatPr defaultRowHeight="13"/>
  <cols>
    <col min="1" max="1" width="2.36328125" style="448" customWidth="1"/>
    <col min="2" max="2" width="3.453125" style="448" customWidth="1"/>
    <col min="3" max="3" width="14" style="448" customWidth="1"/>
    <col min="4" max="4" width="10.81640625" style="448" customWidth="1"/>
    <col min="5" max="5" width="8.08984375" style="448" customWidth="1"/>
    <col min="6" max="7" width="10.6328125" style="448" customWidth="1"/>
    <col min="8" max="10" width="12.1796875" style="448" customWidth="1"/>
    <col min="11" max="11" width="10.6328125" style="448" customWidth="1"/>
    <col min="12" max="12" width="8.1796875" style="448" customWidth="1"/>
    <col min="13" max="13" width="2.1796875" style="448" customWidth="1"/>
    <col min="14" max="14" width="8.90625" style="448"/>
    <col min="15" max="259" width="8.90625" style="42"/>
    <col min="260" max="266" width="10.6328125" style="42" customWidth="1"/>
    <col min="267" max="515" width="8.90625" style="42"/>
    <col min="516" max="522" width="10.6328125" style="42" customWidth="1"/>
    <col min="523" max="771" width="8.90625" style="42"/>
    <col min="772" max="778" width="10.6328125" style="42" customWidth="1"/>
    <col min="779" max="1027" width="8.90625" style="42"/>
    <col min="1028" max="1034" width="10.6328125" style="42" customWidth="1"/>
    <col min="1035" max="1283" width="8.90625" style="42"/>
    <col min="1284" max="1290" width="10.6328125" style="42" customWidth="1"/>
    <col min="1291" max="1539" width="8.90625" style="42"/>
    <col min="1540" max="1546" width="10.6328125" style="42" customWidth="1"/>
    <col min="1547" max="1795" width="8.90625" style="42"/>
    <col min="1796" max="1802" width="10.6328125" style="42" customWidth="1"/>
    <col min="1803" max="2051" width="8.90625" style="42"/>
    <col min="2052" max="2058" width="10.6328125" style="42" customWidth="1"/>
    <col min="2059" max="2307" width="8.90625" style="42"/>
    <col min="2308" max="2314" width="10.6328125" style="42" customWidth="1"/>
    <col min="2315" max="2563" width="8.90625" style="42"/>
    <col min="2564" max="2570" width="10.6328125" style="42" customWidth="1"/>
    <col min="2571" max="2819" width="8.90625" style="42"/>
    <col min="2820" max="2826" width="10.6328125" style="42" customWidth="1"/>
    <col min="2827" max="3075" width="8.90625" style="42"/>
    <col min="3076" max="3082" width="10.6328125" style="42" customWidth="1"/>
    <col min="3083" max="3331" width="8.90625" style="42"/>
    <col min="3332" max="3338" width="10.6328125" style="42" customWidth="1"/>
    <col min="3339" max="3587" width="8.90625" style="42"/>
    <col min="3588" max="3594" width="10.6328125" style="42" customWidth="1"/>
    <col min="3595" max="3843" width="8.90625" style="42"/>
    <col min="3844" max="3850" width="10.6328125" style="42" customWidth="1"/>
    <col min="3851" max="4099" width="8.90625" style="42"/>
    <col min="4100" max="4106" width="10.6328125" style="42" customWidth="1"/>
    <col min="4107" max="4355" width="8.90625" style="42"/>
    <col min="4356" max="4362" width="10.6328125" style="42" customWidth="1"/>
    <col min="4363" max="4611" width="8.90625" style="42"/>
    <col min="4612" max="4618" width="10.6328125" style="42" customWidth="1"/>
    <col min="4619" max="4867" width="8.90625" style="42"/>
    <col min="4868" max="4874" width="10.6328125" style="42" customWidth="1"/>
    <col min="4875" max="5123" width="8.90625" style="42"/>
    <col min="5124" max="5130" width="10.6328125" style="42" customWidth="1"/>
    <col min="5131" max="5379" width="8.90625" style="42"/>
    <col min="5380" max="5386" width="10.6328125" style="42" customWidth="1"/>
    <col min="5387" max="5635" width="8.90625" style="42"/>
    <col min="5636" max="5642" width="10.6328125" style="42" customWidth="1"/>
    <col min="5643" max="5891" width="8.90625" style="42"/>
    <col min="5892" max="5898" width="10.6328125" style="42" customWidth="1"/>
    <col min="5899" max="6147" width="8.90625" style="42"/>
    <col min="6148" max="6154" width="10.6328125" style="42" customWidth="1"/>
    <col min="6155" max="6403" width="8.90625" style="42"/>
    <col min="6404" max="6410" width="10.6328125" style="42" customWidth="1"/>
    <col min="6411" max="6659" width="8.90625" style="42"/>
    <col min="6660" max="6666" width="10.6328125" style="42" customWidth="1"/>
    <col min="6667" max="6915" width="8.90625" style="42"/>
    <col min="6916" max="6922" width="10.6328125" style="42" customWidth="1"/>
    <col min="6923" max="7171" width="8.90625" style="42"/>
    <col min="7172" max="7178" width="10.6328125" style="42" customWidth="1"/>
    <col min="7179" max="7427" width="8.90625" style="42"/>
    <col min="7428" max="7434" width="10.6328125" style="42" customWidth="1"/>
    <col min="7435" max="7683" width="8.90625" style="42"/>
    <col min="7684" max="7690" width="10.6328125" style="42" customWidth="1"/>
    <col min="7691" max="7939" width="8.90625" style="42"/>
    <col min="7940" max="7946" width="10.6328125" style="42" customWidth="1"/>
    <col min="7947" max="8195" width="8.90625" style="42"/>
    <col min="8196" max="8202" width="10.6328125" style="42" customWidth="1"/>
    <col min="8203" max="8451" width="8.90625" style="42"/>
    <col min="8452" max="8458" width="10.6328125" style="42" customWidth="1"/>
    <col min="8459" max="8707" width="8.90625" style="42"/>
    <col min="8708" max="8714" width="10.6328125" style="42" customWidth="1"/>
    <col min="8715" max="8963" width="8.90625" style="42"/>
    <col min="8964" max="8970" width="10.6328125" style="42" customWidth="1"/>
    <col min="8971" max="9219" width="8.90625" style="42"/>
    <col min="9220" max="9226" width="10.6328125" style="42" customWidth="1"/>
    <col min="9227" max="9475" width="8.90625" style="42"/>
    <col min="9476" max="9482" width="10.6328125" style="42" customWidth="1"/>
    <col min="9483" max="9731" width="8.90625" style="42"/>
    <col min="9732" max="9738" width="10.6328125" style="42" customWidth="1"/>
    <col min="9739" max="9987" width="8.90625" style="42"/>
    <col min="9988" max="9994" width="10.6328125" style="42" customWidth="1"/>
    <col min="9995" max="10243" width="8.90625" style="42"/>
    <col min="10244" max="10250" width="10.6328125" style="42" customWidth="1"/>
    <col min="10251" max="10499" width="8.90625" style="42"/>
    <col min="10500" max="10506" width="10.6328125" style="42" customWidth="1"/>
    <col min="10507" max="10755" width="8.90625" style="42"/>
    <col min="10756" max="10762" width="10.6328125" style="42" customWidth="1"/>
    <col min="10763" max="11011" width="8.90625" style="42"/>
    <col min="11012" max="11018" width="10.6328125" style="42" customWidth="1"/>
    <col min="11019" max="11267" width="8.90625" style="42"/>
    <col min="11268" max="11274" width="10.6328125" style="42" customWidth="1"/>
    <col min="11275" max="11523" width="8.90625" style="42"/>
    <col min="11524" max="11530" width="10.6328125" style="42" customWidth="1"/>
    <col min="11531" max="11779" width="8.90625" style="42"/>
    <col min="11780" max="11786" width="10.6328125" style="42" customWidth="1"/>
    <col min="11787" max="12035" width="8.90625" style="42"/>
    <col min="12036" max="12042" width="10.6328125" style="42" customWidth="1"/>
    <col min="12043" max="12291" width="8.90625" style="42"/>
    <col min="12292" max="12298" width="10.6328125" style="42" customWidth="1"/>
    <col min="12299" max="12547" width="8.90625" style="42"/>
    <col min="12548" max="12554" width="10.6328125" style="42" customWidth="1"/>
    <col min="12555" max="12803" width="8.90625" style="42"/>
    <col min="12804" max="12810" width="10.6328125" style="42" customWidth="1"/>
    <col min="12811" max="13059" width="8.90625" style="42"/>
    <col min="13060" max="13066" width="10.6328125" style="42" customWidth="1"/>
    <col min="13067" max="13315" width="8.90625" style="42"/>
    <col min="13316" max="13322" width="10.6328125" style="42" customWidth="1"/>
    <col min="13323" max="13571" width="8.90625" style="42"/>
    <col min="13572" max="13578" width="10.6328125" style="42" customWidth="1"/>
    <col min="13579" max="13827" width="8.90625" style="42"/>
    <col min="13828" max="13834" width="10.6328125" style="42" customWidth="1"/>
    <col min="13835" max="14083" width="8.90625" style="42"/>
    <col min="14084" max="14090" width="10.6328125" style="42" customWidth="1"/>
    <col min="14091" max="14339" width="8.90625" style="42"/>
    <col min="14340" max="14346" width="10.6328125" style="42" customWidth="1"/>
    <col min="14347" max="14595" width="8.90625" style="42"/>
    <col min="14596" max="14602" width="10.6328125" style="42" customWidth="1"/>
    <col min="14603" max="14851" width="8.90625" style="42"/>
    <col min="14852" max="14858" width="10.6328125" style="42" customWidth="1"/>
    <col min="14859" max="15107" width="8.90625" style="42"/>
    <col min="15108" max="15114" width="10.6328125" style="42" customWidth="1"/>
    <col min="15115" max="15363" width="8.90625" style="42"/>
    <col min="15364" max="15370" width="10.6328125" style="42" customWidth="1"/>
    <col min="15371" max="15619" width="8.90625" style="42"/>
    <col min="15620" max="15626" width="10.6328125" style="42" customWidth="1"/>
    <col min="15627" max="15875" width="8.90625" style="42"/>
    <col min="15876" max="15882" width="10.6328125" style="42" customWidth="1"/>
    <col min="15883" max="16131" width="8.90625" style="42"/>
    <col min="16132" max="16138" width="10.6328125" style="42" customWidth="1"/>
    <col min="16139" max="16384" width="8.90625" style="42"/>
  </cols>
  <sheetData>
    <row r="1" spans="2:15" ht="22.5" customHeight="1"/>
    <row r="2" spans="2:15">
      <c r="H2" s="2430" t="str">
        <f>IF(基本情報入力シート!L13="","年　　　月　　　日　",EDATE(基本情報入力シート!L13,-2))</f>
        <v>年　　　月　　　日　</v>
      </c>
      <c r="I2" s="2430"/>
      <c r="J2" s="2430"/>
      <c r="K2" s="2430"/>
      <c r="L2" s="2430"/>
    </row>
    <row r="3" spans="2:15" ht="26.25" customHeight="1">
      <c r="K3" s="537"/>
      <c r="L3" s="537"/>
    </row>
    <row r="4" spans="2:15" ht="16">
      <c r="B4" s="2307" t="s">
        <v>1178</v>
      </c>
      <c r="C4" s="2307"/>
      <c r="D4" s="2307"/>
      <c r="E4" s="2307"/>
      <c r="F4" s="2307"/>
      <c r="G4" s="2307"/>
      <c r="H4" s="2307"/>
      <c r="I4" s="2307"/>
      <c r="J4" s="2307"/>
      <c r="K4" s="2307"/>
      <c r="L4" s="2307"/>
      <c r="M4" s="450"/>
      <c r="N4" s="450"/>
    </row>
    <row r="5" spans="2:15">
      <c r="B5" s="450"/>
      <c r="C5" s="450"/>
      <c r="D5" s="450"/>
      <c r="E5" s="450"/>
      <c r="F5" s="450"/>
      <c r="G5" s="450"/>
      <c r="H5" s="450"/>
      <c r="I5" s="450"/>
      <c r="J5" s="450"/>
      <c r="K5" s="450"/>
      <c r="L5" s="450"/>
      <c r="M5" s="450"/>
      <c r="N5" s="450"/>
    </row>
    <row r="6" spans="2:15" ht="51" customHeight="1">
      <c r="B6" s="538">
        <v>1</v>
      </c>
      <c r="C6" s="2431" t="s">
        <v>1334</v>
      </c>
      <c r="D6" s="2432"/>
      <c r="E6" s="2433" t="str">
        <f>TEXT(基本情報入力シート!L42,"#")</f>
        <v/>
      </c>
      <c r="F6" s="2434"/>
      <c r="G6" s="2434"/>
      <c r="H6" s="2434"/>
      <c r="I6" s="2434"/>
      <c r="J6" s="2434"/>
      <c r="K6" s="2434"/>
      <c r="L6" s="2435"/>
    </row>
    <row r="7" spans="2:15" ht="51" customHeight="1">
      <c r="B7" s="540">
        <v>2</v>
      </c>
      <c r="C7" s="2431" t="s">
        <v>1335</v>
      </c>
      <c r="D7" s="2432"/>
      <c r="E7" s="541"/>
      <c r="F7" s="2436" t="s">
        <v>1352</v>
      </c>
      <c r="G7" s="2436"/>
      <c r="H7" s="2436"/>
      <c r="I7" s="2436"/>
      <c r="J7" s="2436"/>
      <c r="K7" s="2436"/>
      <c r="L7" s="2437"/>
    </row>
    <row r="8" spans="2:15" ht="16.25" customHeight="1">
      <c r="B8" s="2438">
        <v>3</v>
      </c>
      <c r="C8" s="2441" t="s">
        <v>1336</v>
      </c>
      <c r="D8" s="2442"/>
      <c r="E8" s="542"/>
      <c r="F8" s="2447" t="s">
        <v>1337</v>
      </c>
      <c r="G8" s="2447"/>
      <c r="H8" s="2447"/>
      <c r="I8" s="2434" t="s">
        <v>1338</v>
      </c>
      <c r="J8" s="2435"/>
      <c r="K8" s="2433" t="s">
        <v>337</v>
      </c>
      <c r="L8" s="2435"/>
    </row>
    <row r="9" spans="2:15" ht="36" customHeight="1">
      <c r="B9" s="2439"/>
      <c r="C9" s="2443"/>
      <c r="D9" s="2444"/>
      <c r="E9" s="2448"/>
      <c r="F9" s="2449" t="s">
        <v>1339</v>
      </c>
      <c r="G9" s="2449"/>
      <c r="H9" s="2449"/>
      <c r="I9" s="2450" t="s">
        <v>423</v>
      </c>
      <c r="J9" s="2450"/>
      <c r="K9" s="2450" t="s">
        <v>1301</v>
      </c>
      <c r="L9" s="2450"/>
      <c r="O9" s="51"/>
    </row>
    <row r="10" spans="2:15" ht="36" customHeight="1">
      <c r="B10" s="2439"/>
      <c r="C10" s="2443"/>
      <c r="D10" s="2444"/>
      <c r="E10" s="2448"/>
      <c r="F10" s="2449" t="s">
        <v>1340</v>
      </c>
      <c r="G10" s="2449"/>
      <c r="H10" s="2449"/>
      <c r="I10" s="2456"/>
      <c r="J10" s="2456"/>
      <c r="K10" s="2450"/>
      <c r="L10" s="2450"/>
      <c r="O10" s="51"/>
    </row>
    <row r="11" spans="2:15" ht="36" customHeight="1">
      <c r="B11" s="2439"/>
      <c r="C11" s="2443"/>
      <c r="D11" s="2444"/>
      <c r="E11" s="2448"/>
      <c r="F11" s="2449" t="s">
        <v>1341</v>
      </c>
      <c r="G11" s="2449"/>
      <c r="H11" s="2449"/>
      <c r="I11" s="2450" t="s">
        <v>1342</v>
      </c>
      <c r="J11" s="2450"/>
      <c r="K11" s="2450" t="s">
        <v>1343</v>
      </c>
      <c r="L11" s="2450"/>
      <c r="O11" s="43"/>
    </row>
    <row r="12" spans="2:15" ht="27" customHeight="1">
      <c r="B12" s="2439"/>
      <c r="C12" s="2443"/>
      <c r="D12" s="2444"/>
      <c r="E12" s="2448"/>
      <c r="F12" s="2449" t="s">
        <v>1344</v>
      </c>
      <c r="G12" s="2449"/>
      <c r="H12" s="2449"/>
      <c r="I12" s="2450" t="s">
        <v>1345</v>
      </c>
      <c r="J12" s="2450"/>
      <c r="K12" s="2450"/>
      <c r="L12" s="2450"/>
      <c r="O12" s="43"/>
    </row>
    <row r="13" spans="2:15" ht="27" customHeight="1">
      <c r="B13" s="2439"/>
      <c r="C13" s="2443"/>
      <c r="D13" s="2444"/>
      <c r="E13" s="2448"/>
      <c r="F13" s="2457" t="s">
        <v>1346</v>
      </c>
      <c r="G13" s="2458"/>
      <c r="H13" s="2459"/>
      <c r="I13" s="2450"/>
      <c r="J13" s="2450"/>
      <c r="K13" s="2450"/>
      <c r="L13" s="2450"/>
      <c r="O13" s="43"/>
    </row>
    <row r="14" spans="2:15" ht="34.25" customHeight="1">
      <c r="B14" s="2440"/>
      <c r="C14" s="2445"/>
      <c r="D14" s="2446"/>
      <c r="E14" s="541"/>
      <c r="F14" s="2449" t="s">
        <v>1347</v>
      </c>
      <c r="G14" s="2449"/>
      <c r="H14" s="2449"/>
      <c r="I14" s="2450"/>
      <c r="J14" s="2450"/>
      <c r="K14" s="2460"/>
      <c r="L14" s="2461"/>
      <c r="O14" s="43"/>
    </row>
    <row r="15" spans="2:15" ht="50.15" customHeight="1">
      <c r="B15" s="544">
        <v>4</v>
      </c>
      <c r="C15" s="2451" t="s">
        <v>1348</v>
      </c>
      <c r="D15" s="2452"/>
      <c r="E15" s="2453" t="s">
        <v>1073</v>
      </c>
      <c r="F15" s="2454"/>
      <c r="G15" s="2454"/>
      <c r="H15" s="2454"/>
      <c r="I15" s="2454"/>
      <c r="J15" s="2454"/>
      <c r="K15" s="2454"/>
      <c r="L15" s="2455"/>
    </row>
    <row r="16" spans="2:15" ht="9.75" customHeight="1"/>
    <row r="17" spans="2:12" ht="48.75" customHeight="1">
      <c r="B17" s="2324" t="s">
        <v>1458</v>
      </c>
      <c r="C17" s="2324"/>
      <c r="D17" s="2324"/>
      <c r="E17" s="2324"/>
      <c r="F17" s="2324"/>
      <c r="G17" s="2324"/>
      <c r="H17" s="2324"/>
      <c r="I17" s="2324"/>
      <c r="J17" s="2324"/>
      <c r="K17" s="2324"/>
      <c r="L17" s="2324"/>
    </row>
    <row r="18" spans="2:12">
      <c r="B18" s="456"/>
      <c r="C18" s="456"/>
    </row>
  </sheetData>
  <mergeCells count="29">
    <mergeCell ref="F10:H10"/>
    <mergeCell ref="C15:D15"/>
    <mergeCell ref="E15:L15"/>
    <mergeCell ref="I10:J10"/>
    <mergeCell ref="E11:E13"/>
    <mergeCell ref="F11:H11"/>
    <mergeCell ref="I11:J11"/>
    <mergeCell ref="K11:L13"/>
    <mergeCell ref="F12:H12"/>
    <mergeCell ref="I12:J14"/>
    <mergeCell ref="F13:H13"/>
    <mergeCell ref="F14:H14"/>
    <mergeCell ref="K14:L14"/>
    <mergeCell ref="B17:L17"/>
    <mergeCell ref="H2:L2"/>
    <mergeCell ref="B4:L4"/>
    <mergeCell ref="C6:D6"/>
    <mergeCell ref="E6:L6"/>
    <mergeCell ref="C7:D7"/>
    <mergeCell ref="F7:L7"/>
    <mergeCell ref="B8:B14"/>
    <mergeCell ref="C8:D14"/>
    <mergeCell ref="F8:H8"/>
    <mergeCell ref="I8:J8"/>
    <mergeCell ref="K8:L8"/>
    <mergeCell ref="E9:E10"/>
    <mergeCell ref="F9:H9"/>
    <mergeCell ref="I9:J9"/>
    <mergeCell ref="K9:L10"/>
  </mergeCells>
  <phoneticPr fontId="6"/>
  <dataValidations count="2">
    <dataValidation type="list" allowBlank="1" showInputMessage="1" showErrorMessage="1" sqref="E15" xr:uid="{00000000-0002-0000-1B00-000000000000}">
      <formula1>"選択して下さい,①あり,②なし"</formula1>
    </dataValidation>
    <dataValidation type="list" allowBlank="1" showInputMessage="1" showErrorMessage="1" sqref="E9:E14 E7" xr:uid="{00000000-0002-0000-1B00-000001000000}">
      <formula1>"〇"</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O25"/>
  <sheetViews>
    <sheetView showGridLines="0" view="pageBreakPreview" zoomScaleNormal="100" zoomScaleSheetLayoutView="100" workbookViewId="0">
      <selection activeCell="A4" sqref="A4:I4"/>
    </sheetView>
  </sheetViews>
  <sheetFormatPr defaultColWidth="9" defaultRowHeight="16.5"/>
  <cols>
    <col min="1" max="1" width="1.90625" style="374" customWidth="1"/>
    <col min="2" max="2" width="26.90625" style="374" customWidth="1"/>
    <col min="3" max="8" width="12.6328125" style="374" customWidth="1"/>
    <col min="9" max="9" width="13.1796875" style="374" customWidth="1"/>
    <col min="10" max="10" width="1.81640625" style="374" customWidth="1"/>
    <col min="11" max="12" width="10.08984375" style="374" customWidth="1"/>
    <col min="13" max="15" width="9" style="374"/>
    <col min="16" max="16384" width="9" style="20"/>
  </cols>
  <sheetData>
    <row r="2" spans="1:10" ht="21.75" customHeight="1">
      <c r="B2" s="545"/>
      <c r="F2" s="2207" t="str">
        <f>IF(基本情報入力シート!L13="","年　　　月　　　日　",EDATE(基本情報入力シート!L13,-2))</f>
        <v>年　　　月　　　日　</v>
      </c>
      <c r="G2" s="2207"/>
      <c r="H2" s="2207"/>
      <c r="I2" s="2207"/>
    </row>
    <row r="3" spans="1:10" ht="12" customHeight="1">
      <c r="I3" s="546"/>
      <c r="J3" s="546"/>
    </row>
    <row r="4" spans="1:10" ht="24.75" customHeight="1">
      <c r="A4" s="2462" t="s">
        <v>1179</v>
      </c>
      <c r="B4" s="2462"/>
      <c r="C4" s="2462"/>
      <c r="D4" s="2462"/>
      <c r="E4" s="2462"/>
      <c r="F4" s="2462"/>
      <c r="G4" s="2462"/>
      <c r="H4" s="2462"/>
      <c r="I4" s="2462"/>
    </row>
    <row r="5" spans="1:10" ht="17.25" customHeight="1">
      <c r="A5" s="377"/>
      <c r="B5" s="377"/>
      <c r="C5" s="377"/>
      <c r="D5" s="377"/>
      <c r="E5" s="377"/>
      <c r="F5" s="377"/>
      <c r="G5" s="377"/>
      <c r="H5" s="377"/>
      <c r="I5" s="377"/>
      <c r="J5" s="377"/>
    </row>
    <row r="6" spans="1:10" ht="38.25" customHeight="1">
      <c r="A6" s="377"/>
      <c r="B6" s="380" t="s">
        <v>466</v>
      </c>
      <c r="C6" s="2212" t="str">
        <f>TEXT(基本情報入力シート!L42,"#")</f>
        <v/>
      </c>
      <c r="D6" s="2213"/>
      <c r="E6" s="2213"/>
      <c r="F6" s="2213"/>
      <c r="G6" s="2213"/>
      <c r="H6" s="2213"/>
      <c r="I6" s="2214"/>
    </row>
    <row r="7" spans="1:10" ht="39.75" customHeight="1">
      <c r="A7" s="377"/>
      <c r="B7" s="380" t="s">
        <v>1180</v>
      </c>
      <c r="C7" s="2411" t="s">
        <v>1073</v>
      </c>
      <c r="D7" s="2396"/>
      <c r="E7" s="2396"/>
      <c r="F7" s="2408"/>
      <c r="G7" s="2408"/>
      <c r="H7" s="2408"/>
      <c r="I7" s="2275"/>
    </row>
    <row r="8" spans="1:10" ht="39.75" customHeight="1">
      <c r="A8" s="377"/>
      <c r="B8" s="379" t="s">
        <v>453</v>
      </c>
      <c r="C8" s="2212" t="s">
        <v>983</v>
      </c>
      <c r="D8" s="2213"/>
      <c r="E8" s="2213"/>
      <c r="F8" s="2213"/>
      <c r="G8" s="2213"/>
      <c r="H8" s="2213"/>
      <c r="I8" s="2214"/>
    </row>
    <row r="9" spans="1:10" ht="38.25" customHeight="1">
      <c r="B9" s="525" t="s">
        <v>1330</v>
      </c>
      <c r="C9" s="2274" t="s">
        <v>1073</v>
      </c>
      <c r="D9" s="2408"/>
      <c r="E9" s="2408"/>
      <c r="F9" s="2408"/>
      <c r="G9" s="2408"/>
      <c r="H9" s="2408"/>
      <c r="I9" s="2275"/>
    </row>
    <row r="10" spans="1:10" ht="38.25" customHeight="1">
      <c r="B10" s="2357" t="s">
        <v>1331</v>
      </c>
      <c r="C10" s="526"/>
      <c r="D10" s="2343" t="s">
        <v>1181</v>
      </c>
      <c r="E10" s="2343"/>
      <c r="F10" s="2343" t="s">
        <v>1332</v>
      </c>
      <c r="G10" s="2343"/>
      <c r="H10" s="2343" t="s">
        <v>1182</v>
      </c>
      <c r="I10" s="2343"/>
    </row>
    <row r="11" spans="1:10" ht="38.25" customHeight="1">
      <c r="B11" s="2463"/>
      <c r="C11" s="388" t="s">
        <v>1183</v>
      </c>
      <c r="D11" s="2465"/>
      <c r="E11" s="2465"/>
      <c r="F11" s="2465"/>
      <c r="G11" s="2465"/>
      <c r="H11" s="2465"/>
      <c r="I11" s="2465"/>
    </row>
    <row r="12" spans="1:10" ht="38.25" customHeight="1">
      <c r="B12" s="2463"/>
      <c r="C12" s="388" t="s">
        <v>1184</v>
      </c>
      <c r="D12" s="2465"/>
      <c r="E12" s="2465"/>
      <c r="F12" s="2465"/>
      <c r="G12" s="2465"/>
      <c r="H12" s="2465"/>
      <c r="I12" s="2465"/>
    </row>
    <row r="13" spans="1:10" ht="38.25" customHeight="1">
      <c r="B13" s="2464"/>
      <c r="C13" s="426"/>
      <c r="D13" s="2343"/>
      <c r="E13" s="2343"/>
      <c r="F13" s="2343"/>
      <c r="G13" s="2343"/>
      <c r="H13" s="2343"/>
      <c r="I13" s="2343"/>
    </row>
    <row r="14" spans="1:10" ht="23.25" customHeight="1">
      <c r="B14" s="2401" t="s">
        <v>1333</v>
      </c>
      <c r="C14" s="2252" t="s">
        <v>1185</v>
      </c>
      <c r="D14" s="2252"/>
      <c r="E14" s="2252"/>
      <c r="F14" s="2252"/>
      <c r="G14" s="2252"/>
      <c r="H14" s="2252"/>
      <c r="I14" s="2252"/>
    </row>
    <row r="15" spans="1:10" ht="38.25" customHeight="1">
      <c r="B15" s="2397"/>
      <c r="C15" s="388" t="s">
        <v>1132</v>
      </c>
      <c r="D15" s="470" t="s">
        <v>1186</v>
      </c>
      <c r="E15" s="470" t="s">
        <v>831</v>
      </c>
      <c r="F15" s="470" t="s">
        <v>535</v>
      </c>
      <c r="G15" s="470" t="s">
        <v>1187</v>
      </c>
      <c r="H15" s="470" t="s">
        <v>1398</v>
      </c>
      <c r="I15" s="470" t="s">
        <v>1399</v>
      </c>
    </row>
    <row r="16" spans="1:10" ht="38.25" customHeight="1">
      <c r="B16" s="2398"/>
      <c r="C16" s="547"/>
      <c r="D16" s="407"/>
      <c r="E16" s="407"/>
      <c r="F16" s="407"/>
      <c r="G16" s="407"/>
      <c r="H16" s="407"/>
      <c r="I16" s="407"/>
    </row>
    <row r="17" spans="2:9" ht="16.5" customHeight="1">
      <c r="B17" s="548"/>
      <c r="C17" s="54"/>
      <c r="D17" s="549"/>
      <c r="E17" s="549"/>
      <c r="F17" s="549"/>
      <c r="G17" s="549"/>
      <c r="H17" s="549"/>
      <c r="I17" s="549"/>
    </row>
    <row r="18" spans="2:9" ht="19.5" customHeight="1">
      <c r="B18" s="2352" t="s">
        <v>1188</v>
      </c>
      <c r="C18" s="2352"/>
      <c r="D18" s="2352"/>
      <c r="E18" s="2352"/>
      <c r="F18" s="2352"/>
      <c r="G18" s="2352"/>
      <c r="H18" s="2352"/>
      <c r="I18" s="2352"/>
    </row>
    <row r="19" spans="2:9" ht="54" customHeight="1">
      <c r="B19" s="2400" t="s">
        <v>1189</v>
      </c>
      <c r="C19" s="2429"/>
      <c r="D19" s="2429"/>
      <c r="E19" s="2429"/>
      <c r="F19" s="2429"/>
      <c r="G19" s="2429"/>
      <c r="H19" s="2429"/>
      <c r="I19" s="2429"/>
    </row>
    <row r="20" spans="2:9" ht="99.75" customHeight="1">
      <c r="B20" s="445"/>
      <c r="C20" s="2283"/>
      <c r="D20" s="2283"/>
      <c r="E20" s="2283"/>
      <c r="F20" s="2283"/>
      <c r="G20" s="2283"/>
      <c r="H20" s="2283"/>
      <c r="I20" s="2283"/>
    </row>
    <row r="21" spans="2:9" ht="43.5" customHeight="1">
      <c r="B21" s="2218" t="s">
        <v>1190</v>
      </c>
      <c r="C21" s="2218"/>
      <c r="D21" s="2218"/>
      <c r="E21" s="2218"/>
      <c r="F21" s="2218"/>
      <c r="G21" s="2218"/>
      <c r="H21" s="2218"/>
      <c r="I21" s="2218"/>
    </row>
    <row r="22" spans="2:9" ht="42.75" customHeight="1">
      <c r="B22" s="2400" t="s">
        <v>1191</v>
      </c>
      <c r="C22" s="2400"/>
      <c r="D22" s="2400"/>
      <c r="E22" s="2400"/>
      <c r="F22" s="2400"/>
      <c r="G22" s="2400"/>
      <c r="H22" s="2400"/>
      <c r="I22" s="2400"/>
    </row>
    <row r="23" spans="2:9" ht="34.5" customHeight="1">
      <c r="B23" s="2400" t="s">
        <v>1192</v>
      </c>
      <c r="C23" s="2400"/>
      <c r="D23" s="2400"/>
      <c r="E23" s="2400"/>
      <c r="F23" s="2400"/>
      <c r="G23" s="2400"/>
      <c r="H23" s="2400"/>
      <c r="I23" s="2400"/>
    </row>
    <row r="24" spans="2:9" ht="104.25" customHeight="1">
      <c r="B24" s="2400" t="s">
        <v>1457</v>
      </c>
      <c r="C24" s="2400"/>
      <c r="D24" s="2400"/>
      <c r="E24" s="2400"/>
      <c r="F24" s="2400"/>
      <c r="G24" s="2400"/>
      <c r="H24" s="2400"/>
      <c r="I24" s="2400"/>
    </row>
    <row r="25" spans="2:9" ht="26.25" customHeight="1">
      <c r="B25" s="2352" t="s">
        <v>1193</v>
      </c>
      <c r="C25" s="2352"/>
      <c r="D25" s="2352"/>
      <c r="E25" s="2352"/>
      <c r="F25" s="2352"/>
      <c r="G25" s="2352"/>
      <c r="H25" s="2352"/>
      <c r="I25" s="2352"/>
    </row>
  </sheetData>
  <mergeCells count="29">
    <mergeCell ref="B22:I22"/>
    <mergeCell ref="B23:I23"/>
    <mergeCell ref="B24:I24"/>
    <mergeCell ref="B25:I25"/>
    <mergeCell ref="F2:I2"/>
    <mergeCell ref="B14:B16"/>
    <mergeCell ref="C14:I14"/>
    <mergeCell ref="B18:I18"/>
    <mergeCell ref="B19:I19"/>
    <mergeCell ref="C20:I20"/>
    <mergeCell ref="B21:I21"/>
    <mergeCell ref="F11:G11"/>
    <mergeCell ref="H11:I11"/>
    <mergeCell ref="D12:E12"/>
    <mergeCell ref="F12:G12"/>
    <mergeCell ref="H12:I12"/>
    <mergeCell ref="D13:E13"/>
    <mergeCell ref="F13:G13"/>
    <mergeCell ref="H13:I13"/>
    <mergeCell ref="A4:I4"/>
    <mergeCell ref="C6:I6"/>
    <mergeCell ref="C7:I7"/>
    <mergeCell ref="C8:I8"/>
    <mergeCell ref="C9:I9"/>
    <mergeCell ref="B10:B13"/>
    <mergeCell ref="D10:E10"/>
    <mergeCell ref="F10:G10"/>
    <mergeCell ref="H10:I10"/>
    <mergeCell ref="D11:E11"/>
  </mergeCells>
  <phoneticPr fontId="6"/>
  <dataValidations count="3">
    <dataValidation type="list" allowBlank="1" showInputMessage="1" showErrorMessage="1" sqref="C9:I9" xr:uid="{00000000-0002-0000-1C00-000000000000}">
      <formula1>"選択して下さい,①　中核機能強化加算（Ⅰ）,②　中核機能強化加算（Ⅱ）,③  中核機能強化加算（Ⅲ）"</formula1>
    </dataValidation>
    <dataValidation type="list" allowBlank="1" showInputMessage="1" showErrorMessage="1" sqref="C8:I8" xr:uid="{00000000-0002-0000-1C00-000001000000}">
      <formula1>"選択して下さい,①　新規,②　変更,③　終了"</formula1>
    </dataValidation>
    <dataValidation type="list" allowBlank="1" showInputMessage="1" showErrorMessage="1" sqref="C7:I7" xr:uid="{00000000-0002-0000-1C00-000002000000}">
      <formula1>"選択して下さい,① 児童発達支援センター,② 児童発達支援事業所,③ 放課後等デイサービス"</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S18"/>
  <sheetViews>
    <sheetView showGridLines="0" view="pageBreakPreview" zoomScale="110" zoomScaleNormal="75" zoomScaleSheetLayoutView="110" workbookViewId="0">
      <selection activeCell="B4" sqref="B4:AJ4"/>
    </sheetView>
  </sheetViews>
  <sheetFormatPr defaultColWidth="9" defaultRowHeight="21" customHeight="1"/>
  <cols>
    <col min="1" max="1" width="1.90625" style="343" customWidth="1"/>
    <col min="2" max="30" width="2.6328125" style="343" customWidth="1"/>
    <col min="31" max="31" width="5.1796875" style="343" customWidth="1"/>
    <col min="32" max="35" width="2.6328125" style="343" customWidth="1"/>
    <col min="36" max="36" width="2.453125" style="343" customWidth="1"/>
    <col min="37" max="40" width="2.6328125" style="343" customWidth="1"/>
    <col min="41" max="45" width="9" style="343"/>
    <col min="46" max="256" width="9" style="6"/>
    <col min="257" max="257" width="1.90625" style="6" customWidth="1"/>
    <col min="258" max="286" width="2.6328125" style="6" customWidth="1"/>
    <col min="287" max="287" width="5.1796875" style="6" customWidth="1"/>
    <col min="288" max="291" width="2.6328125" style="6" customWidth="1"/>
    <col min="292" max="292" width="2.453125" style="6" customWidth="1"/>
    <col min="293" max="296" width="2.6328125" style="6" customWidth="1"/>
    <col min="297" max="512" width="9" style="6"/>
    <col min="513" max="513" width="1.90625" style="6" customWidth="1"/>
    <col min="514" max="542" width="2.6328125" style="6" customWidth="1"/>
    <col min="543" max="543" width="5.1796875" style="6" customWidth="1"/>
    <col min="544" max="547" width="2.6328125" style="6" customWidth="1"/>
    <col min="548" max="548" width="2.453125" style="6" customWidth="1"/>
    <col min="549" max="552" width="2.6328125" style="6" customWidth="1"/>
    <col min="553" max="768" width="9" style="6"/>
    <col min="769" max="769" width="1.90625" style="6" customWidth="1"/>
    <col min="770" max="798" width="2.6328125" style="6" customWidth="1"/>
    <col min="799" max="799" width="5.1796875" style="6" customWidth="1"/>
    <col min="800" max="803" width="2.6328125" style="6" customWidth="1"/>
    <col min="804" max="804" width="2.453125" style="6" customWidth="1"/>
    <col min="805" max="808" width="2.6328125" style="6" customWidth="1"/>
    <col min="809" max="1024" width="9" style="6"/>
    <col min="1025" max="1025" width="1.90625" style="6" customWidth="1"/>
    <col min="1026" max="1054" width="2.6328125" style="6" customWidth="1"/>
    <col min="1055" max="1055" width="5.1796875" style="6" customWidth="1"/>
    <col min="1056" max="1059" width="2.6328125" style="6" customWidth="1"/>
    <col min="1060" max="1060" width="2.453125" style="6" customWidth="1"/>
    <col min="1061" max="1064" width="2.6328125" style="6" customWidth="1"/>
    <col min="1065" max="1280" width="9" style="6"/>
    <col min="1281" max="1281" width="1.90625" style="6" customWidth="1"/>
    <col min="1282" max="1310" width="2.6328125" style="6" customWidth="1"/>
    <col min="1311" max="1311" width="5.1796875" style="6" customWidth="1"/>
    <col min="1312" max="1315" width="2.6328125" style="6" customWidth="1"/>
    <col min="1316" max="1316" width="2.453125" style="6" customWidth="1"/>
    <col min="1317" max="1320" width="2.6328125" style="6" customWidth="1"/>
    <col min="1321" max="1536" width="9" style="6"/>
    <col min="1537" max="1537" width="1.90625" style="6" customWidth="1"/>
    <col min="1538" max="1566" width="2.6328125" style="6" customWidth="1"/>
    <col min="1567" max="1567" width="5.1796875" style="6" customWidth="1"/>
    <col min="1568" max="1571" width="2.6328125" style="6" customWidth="1"/>
    <col min="1572" max="1572" width="2.453125" style="6" customWidth="1"/>
    <col min="1573" max="1576" width="2.6328125" style="6" customWidth="1"/>
    <col min="1577" max="1792" width="9" style="6"/>
    <col min="1793" max="1793" width="1.90625" style="6" customWidth="1"/>
    <col min="1794" max="1822" width="2.6328125" style="6" customWidth="1"/>
    <col min="1823" max="1823" width="5.1796875" style="6" customWidth="1"/>
    <col min="1824" max="1827" width="2.6328125" style="6" customWidth="1"/>
    <col min="1828" max="1828" width="2.453125" style="6" customWidth="1"/>
    <col min="1829" max="1832" width="2.6328125" style="6" customWidth="1"/>
    <col min="1833" max="2048" width="9" style="6"/>
    <col min="2049" max="2049" width="1.90625" style="6" customWidth="1"/>
    <col min="2050" max="2078" width="2.6328125" style="6" customWidth="1"/>
    <col min="2079" max="2079" width="5.1796875" style="6" customWidth="1"/>
    <col min="2080" max="2083" width="2.6328125" style="6" customWidth="1"/>
    <col min="2084" max="2084" width="2.453125" style="6" customWidth="1"/>
    <col min="2085" max="2088" width="2.6328125" style="6" customWidth="1"/>
    <col min="2089" max="2304" width="9" style="6"/>
    <col min="2305" max="2305" width="1.90625" style="6" customWidth="1"/>
    <col min="2306" max="2334" width="2.6328125" style="6" customWidth="1"/>
    <col min="2335" max="2335" width="5.1796875" style="6" customWidth="1"/>
    <col min="2336" max="2339" width="2.6328125" style="6" customWidth="1"/>
    <col min="2340" max="2340" width="2.453125" style="6" customWidth="1"/>
    <col min="2341" max="2344" width="2.6328125" style="6" customWidth="1"/>
    <col min="2345" max="2560" width="9" style="6"/>
    <col min="2561" max="2561" width="1.90625" style="6" customWidth="1"/>
    <col min="2562" max="2590" width="2.6328125" style="6" customWidth="1"/>
    <col min="2591" max="2591" width="5.1796875" style="6" customWidth="1"/>
    <col min="2592" max="2595" width="2.6328125" style="6" customWidth="1"/>
    <col min="2596" max="2596" width="2.453125" style="6" customWidth="1"/>
    <col min="2597" max="2600" width="2.6328125" style="6" customWidth="1"/>
    <col min="2601" max="2816" width="9" style="6"/>
    <col min="2817" max="2817" width="1.90625" style="6" customWidth="1"/>
    <col min="2818" max="2846" width="2.6328125" style="6" customWidth="1"/>
    <col min="2847" max="2847" width="5.1796875" style="6" customWidth="1"/>
    <col min="2848" max="2851" width="2.6328125" style="6" customWidth="1"/>
    <col min="2852" max="2852" width="2.453125" style="6" customWidth="1"/>
    <col min="2853" max="2856" width="2.6328125" style="6" customWidth="1"/>
    <col min="2857" max="3072" width="9" style="6"/>
    <col min="3073" max="3073" width="1.90625" style="6" customWidth="1"/>
    <col min="3074" max="3102" width="2.6328125" style="6" customWidth="1"/>
    <col min="3103" max="3103" width="5.1796875" style="6" customWidth="1"/>
    <col min="3104" max="3107" width="2.6328125" style="6" customWidth="1"/>
    <col min="3108" max="3108" width="2.453125" style="6" customWidth="1"/>
    <col min="3109" max="3112" width="2.6328125" style="6" customWidth="1"/>
    <col min="3113" max="3328" width="9" style="6"/>
    <col min="3329" max="3329" width="1.90625" style="6" customWidth="1"/>
    <col min="3330" max="3358" width="2.6328125" style="6" customWidth="1"/>
    <col min="3359" max="3359" width="5.1796875" style="6" customWidth="1"/>
    <col min="3360" max="3363" width="2.6328125" style="6" customWidth="1"/>
    <col min="3364" max="3364" width="2.453125" style="6" customWidth="1"/>
    <col min="3365" max="3368" width="2.6328125" style="6" customWidth="1"/>
    <col min="3369" max="3584" width="9" style="6"/>
    <col min="3585" max="3585" width="1.90625" style="6" customWidth="1"/>
    <col min="3586" max="3614" width="2.6328125" style="6" customWidth="1"/>
    <col min="3615" max="3615" width="5.1796875" style="6" customWidth="1"/>
    <col min="3616" max="3619" width="2.6328125" style="6" customWidth="1"/>
    <col min="3620" max="3620" width="2.453125" style="6" customWidth="1"/>
    <col min="3621" max="3624" width="2.6328125" style="6" customWidth="1"/>
    <col min="3625" max="3840" width="9" style="6"/>
    <col min="3841" max="3841" width="1.90625" style="6" customWidth="1"/>
    <col min="3842" max="3870" width="2.6328125" style="6" customWidth="1"/>
    <col min="3871" max="3871" width="5.1796875" style="6" customWidth="1"/>
    <col min="3872" max="3875" width="2.6328125" style="6" customWidth="1"/>
    <col min="3876" max="3876" width="2.453125" style="6" customWidth="1"/>
    <col min="3877" max="3880" width="2.6328125" style="6" customWidth="1"/>
    <col min="3881" max="4096" width="9" style="6"/>
    <col min="4097" max="4097" width="1.90625" style="6" customWidth="1"/>
    <col min="4098" max="4126" width="2.6328125" style="6" customWidth="1"/>
    <col min="4127" max="4127" width="5.1796875" style="6" customWidth="1"/>
    <col min="4128" max="4131" width="2.6328125" style="6" customWidth="1"/>
    <col min="4132" max="4132" width="2.453125" style="6" customWidth="1"/>
    <col min="4133" max="4136" width="2.6328125" style="6" customWidth="1"/>
    <col min="4137" max="4352" width="9" style="6"/>
    <col min="4353" max="4353" width="1.90625" style="6" customWidth="1"/>
    <col min="4354" max="4382" width="2.6328125" style="6" customWidth="1"/>
    <col min="4383" max="4383" width="5.1796875" style="6" customWidth="1"/>
    <col min="4384" max="4387" width="2.6328125" style="6" customWidth="1"/>
    <col min="4388" max="4388" width="2.453125" style="6" customWidth="1"/>
    <col min="4389" max="4392" width="2.6328125" style="6" customWidth="1"/>
    <col min="4393" max="4608" width="9" style="6"/>
    <col min="4609" max="4609" width="1.90625" style="6" customWidth="1"/>
    <col min="4610" max="4638" width="2.6328125" style="6" customWidth="1"/>
    <col min="4639" max="4639" width="5.1796875" style="6" customWidth="1"/>
    <col min="4640" max="4643" width="2.6328125" style="6" customWidth="1"/>
    <col min="4644" max="4644" width="2.453125" style="6" customWidth="1"/>
    <col min="4645" max="4648" width="2.6328125" style="6" customWidth="1"/>
    <col min="4649" max="4864" width="9" style="6"/>
    <col min="4865" max="4865" width="1.90625" style="6" customWidth="1"/>
    <col min="4866" max="4894" width="2.6328125" style="6" customWidth="1"/>
    <col min="4895" max="4895" width="5.1796875" style="6" customWidth="1"/>
    <col min="4896" max="4899" width="2.6328125" style="6" customWidth="1"/>
    <col min="4900" max="4900" width="2.453125" style="6" customWidth="1"/>
    <col min="4901" max="4904" width="2.6328125" style="6" customWidth="1"/>
    <col min="4905" max="5120" width="9" style="6"/>
    <col min="5121" max="5121" width="1.90625" style="6" customWidth="1"/>
    <col min="5122" max="5150" width="2.6328125" style="6" customWidth="1"/>
    <col min="5151" max="5151" width="5.1796875" style="6" customWidth="1"/>
    <col min="5152" max="5155" width="2.6328125" style="6" customWidth="1"/>
    <col min="5156" max="5156" width="2.453125" style="6" customWidth="1"/>
    <col min="5157" max="5160" width="2.6328125" style="6" customWidth="1"/>
    <col min="5161" max="5376" width="9" style="6"/>
    <col min="5377" max="5377" width="1.90625" style="6" customWidth="1"/>
    <col min="5378" max="5406" width="2.6328125" style="6" customWidth="1"/>
    <col min="5407" max="5407" width="5.1796875" style="6" customWidth="1"/>
    <col min="5408" max="5411" width="2.6328125" style="6" customWidth="1"/>
    <col min="5412" max="5412" width="2.453125" style="6" customWidth="1"/>
    <col min="5413" max="5416" width="2.6328125" style="6" customWidth="1"/>
    <col min="5417" max="5632" width="9" style="6"/>
    <col min="5633" max="5633" width="1.90625" style="6" customWidth="1"/>
    <col min="5634" max="5662" width="2.6328125" style="6" customWidth="1"/>
    <col min="5663" max="5663" width="5.1796875" style="6" customWidth="1"/>
    <col min="5664" max="5667" width="2.6328125" style="6" customWidth="1"/>
    <col min="5668" max="5668" width="2.453125" style="6" customWidth="1"/>
    <col min="5669" max="5672" width="2.6328125" style="6" customWidth="1"/>
    <col min="5673" max="5888" width="9" style="6"/>
    <col min="5889" max="5889" width="1.90625" style="6" customWidth="1"/>
    <col min="5890" max="5918" width="2.6328125" style="6" customWidth="1"/>
    <col min="5919" max="5919" width="5.1796875" style="6" customWidth="1"/>
    <col min="5920" max="5923" width="2.6328125" style="6" customWidth="1"/>
    <col min="5924" max="5924" width="2.453125" style="6" customWidth="1"/>
    <col min="5925" max="5928" width="2.6328125" style="6" customWidth="1"/>
    <col min="5929" max="6144" width="9" style="6"/>
    <col min="6145" max="6145" width="1.90625" style="6" customWidth="1"/>
    <col min="6146" max="6174" width="2.6328125" style="6" customWidth="1"/>
    <col min="6175" max="6175" width="5.1796875" style="6" customWidth="1"/>
    <col min="6176" max="6179" width="2.6328125" style="6" customWidth="1"/>
    <col min="6180" max="6180" width="2.453125" style="6" customWidth="1"/>
    <col min="6181" max="6184" width="2.6328125" style="6" customWidth="1"/>
    <col min="6185" max="6400" width="9" style="6"/>
    <col min="6401" max="6401" width="1.90625" style="6" customWidth="1"/>
    <col min="6402" max="6430" width="2.6328125" style="6" customWidth="1"/>
    <col min="6431" max="6431" width="5.1796875" style="6" customWidth="1"/>
    <col min="6432" max="6435" width="2.6328125" style="6" customWidth="1"/>
    <col min="6436" max="6436" width="2.453125" style="6" customWidth="1"/>
    <col min="6437" max="6440" width="2.6328125" style="6" customWidth="1"/>
    <col min="6441" max="6656" width="9" style="6"/>
    <col min="6657" max="6657" width="1.90625" style="6" customWidth="1"/>
    <col min="6658" max="6686" width="2.6328125" style="6" customWidth="1"/>
    <col min="6687" max="6687" width="5.1796875" style="6" customWidth="1"/>
    <col min="6688" max="6691" width="2.6328125" style="6" customWidth="1"/>
    <col min="6692" max="6692" width="2.453125" style="6" customWidth="1"/>
    <col min="6693" max="6696" width="2.6328125" style="6" customWidth="1"/>
    <col min="6697" max="6912" width="9" style="6"/>
    <col min="6913" max="6913" width="1.90625" style="6" customWidth="1"/>
    <col min="6914" max="6942" width="2.6328125" style="6" customWidth="1"/>
    <col min="6943" max="6943" width="5.1796875" style="6" customWidth="1"/>
    <col min="6944" max="6947" width="2.6328125" style="6" customWidth="1"/>
    <col min="6948" max="6948" width="2.453125" style="6" customWidth="1"/>
    <col min="6949" max="6952" width="2.6328125" style="6" customWidth="1"/>
    <col min="6953" max="7168" width="9" style="6"/>
    <col min="7169" max="7169" width="1.90625" style="6" customWidth="1"/>
    <col min="7170" max="7198" width="2.6328125" style="6" customWidth="1"/>
    <col min="7199" max="7199" width="5.1796875" style="6" customWidth="1"/>
    <col min="7200" max="7203" width="2.6328125" style="6" customWidth="1"/>
    <col min="7204" max="7204" width="2.453125" style="6" customWidth="1"/>
    <col min="7205" max="7208" width="2.6328125" style="6" customWidth="1"/>
    <col min="7209" max="7424" width="9" style="6"/>
    <col min="7425" max="7425" width="1.90625" style="6" customWidth="1"/>
    <col min="7426" max="7454" width="2.6328125" style="6" customWidth="1"/>
    <col min="7455" max="7455" width="5.1796875" style="6" customWidth="1"/>
    <col min="7456" max="7459" width="2.6328125" style="6" customWidth="1"/>
    <col min="7460" max="7460" width="2.453125" style="6" customWidth="1"/>
    <col min="7461" max="7464" width="2.6328125" style="6" customWidth="1"/>
    <col min="7465" max="7680" width="9" style="6"/>
    <col min="7681" max="7681" width="1.90625" style="6" customWidth="1"/>
    <col min="7682" max="7710" width="2.6328125" style="6" customWidth="1"/>
    <col min="7711" max="7711" width="5.1796875" style="6" customWidth="1"/>
    <col min="7712" max="7715" width="2.6328125" style="6" customWidth="1"/>
    <col min="7716" max="7716" width="2.453125" style="6" customWidth="1"/>
    <col min="7717" max="7720" width="2.6328125" style="6" customWidth="1"/>
    <col min="7721" max="7936" width="9" style="6"/>
    <col min="7937" max="7937" width="1.90625" style="6" customWidth="1"/>
    <col min="7938" max="7966" width="2.6328125" style="6" customWidth="1"/>
    <col min="7967" max="7967" width="5.1796875" style="6" customWidth="1"/>
    <col min="7968" max="7971" width="2.6328125" style="6" customWidth="1"/>
    <col min="7972" max="7972" width="2.453125" style="6" customWidth="1"/>
    <col min="7973" max="7976" width="2.6328125" style="6" customWidth="1"/>
    <col min="7977" max="8192" width="9" style="6"/>
    <col min="8193" max="8193" width="1.90625" style="6" customWidth="1"/>
    <col min="8194" max="8222" width="2.6328125" style="6" customWidth="1"/>
    <col min="8223" max="8223" width="5.1796875" style="6" customWidth="1"/>
    <col min="8224" max="8227" width="2.6328125" style="6" customWidth="1"/>
    <col min="8228" max="8228" width="2.453125" style="6" customWidth="1"/>
    <col min="8229" max="8232" width="2.6328125" style="6" customWidth="1"/>
    <col min="8233" max="8448" width="9" style="6"/>
    <col min="8449" max="8449" width="1.90625" style="6" customWidth="1"/>
    <col min="8450" max="8478" width="2.6328125" style="6" customWidth="1"/>
    <col min="8479" max="8479" width="5.1796875" style="6" customWidth="1"/>
    <col min="8480" max="8483" width="2.6328125" style="6" customWidth="1"/>
    <col min="8484" max="8484" width="2.453125" style="6" customWidth="1"/>
    <col min="8485" max="8488" width="2.6328125" style="6" customWidth="1"/>
    <col min="8489" max="8704" width="9" style="6"/>
    <col min="8705" max="8705" width="1.90625" style="6" customWidth="1"/>
    <col min="8706" max="8734" width="2.6328125" style="6" customWidth="1"/>
    <col min="8735" max="8735" width="5.1796875" style="6" customWidth="1"/>
    <col min="8736" max="8739" width="2.6328125" style="6" customWidth="1"/>
    <col min="8740" max="8740" width="2.453125" style="6" customWidth="1"/>
    <col min="8741" max="8744" width="2.6328125" style="6" customWidth="1"/>
    <col min="8745" max="8960" width="9" style="6"/>
    <col min="8961" max="8961" width="1.90625" style="6" customWidth="1"/>
    <col min="8962" max="8990" width="2.6328125" style="6" customWidth="1"/>
    <col min="8991" max="8991" width="5.1796875" style="6" customWidth="1"/>
    <col min="8992" max="8995" width="2.6328125" style="6" customWidth="1"/>
    <col min="8996" max="8996" width="2.453125" style="6" customWidth="1"/>
    <col min="8997" max="9000" width="2.6328125" style="6" customWidth="1"/>
    <col min="9001" max="9216" width="9" style="6"/>
    <col min="9217" max="9217" width="1.90625" style="6" customWidth="1"/>
    <col min="9218" max="9246" width="2.6328125" style="6" customWidth="1"/>
    <col min="9247" max="9247" width="5.1796875" style="6" customWidth="1"/>
    <col min="9248" max="9251" width="2.6328125" style="6" customWidth="1"/>
    <col min="9252" max="9252" width="2.453125" style="6" customWidth="1"/>
    <col min="9253" max="9256" width="2.6328125" style="6" customWidth="1"/>
    <col min="9257" max="9472" width="9" style="6"/>
    <col min="9473" max="9473" width="1.90625" style="6" customWidth="1"/>
    <col min="9474" max="9502" width="2.6328125" style="6" customWidth="1"/>
    <col min="9503" max="9503" width="5.1796875" style="6" customWidth="1"/>
    <col min="9504" max="9507" width="2.6328125" style="6" customWidth="1"/>
    <col min="9508" max="9508" width="2.453125" style="6" customWidth="1"/>
    <col min="9509" max="9512" width="2.6328125" style="6" customWidth="1"/>
    <col min="9513" max="9728" width="9" style="6"/>
    <col min="9729" max="9729" width="1.90625" style="6" customWidth="1"/>
    <col min="9730" max="9758" width="2.6328125" style="6" customWidth="1"/>
    <col min="9759" max="9759" width="5.1796875" style="6" customWidth="1"/>
    <col min="9760" max="9763" width="2.6328125" style="6" customWidth="1"/>
    <col min="9764" max="9764" width="2.453125" style="6" customWidth="1"/>
    <col min="9765" max="9768" width="2.6328125" style="6" customWidth="1"/>
    <col min="9769" max="9984" width="9" style="6"/>
    <col min="9985" max="9985" width="1.90625" style="6" customWidth="1"/>
    <col min="9986" max="10014" width="2.6328125" style="6" customWidth="1"/>
    <col min="10015" max="10015" width="5.1796875" style="6" customWidth="1"/>
    <col min="10016" max="10019" width="2.6328125" style="6" customWidth="1"/>
    <col min="10020" max="10020" width="2.453125" style="6" customWidth="1"/>
    <col min="10021" max="10024" width="2.6328125" style="6" customWidth="1"/>
    <col min="10025" max="10240" width="9" style="6"/>
    <col min="10241" max="10241" width="1.90625" style="6" customWidth="1"/>
    <col min="10242" max="10270" width="2.6328125" style="6" customWidth="1"/>
    <col min="10271" max="10271" width="5.1796875" style="6" customWidth="1"/>
    <col min="10272" max="10275" width="2.6328125" style="6" customWidth="1"/>
    <col min="10276" max="10276" width="2.453125" style="6" customWidth="1"/>
    <col min="10277" max="10280" width="2.6328125" style="6" customWidth="1"/>
    <col min="10281" max="10496" width="9" style="6"/>
    <col min="10497" max="10497" width="1.90625" style="6" customWidth="1"/>
    <col min="10498" max="10526" width="2.6328125" style="6" customWidth="1"/>
    <col min="10527" max="10527" width="5.1796875" style="6" customWidth="1"/>
    <col min="10528" max="10531" width="2.6328125" style="6" customWidth="1"/>
    <col min="10532" max="10532" width="2.453125" style="6" customWidth="1"/>
    <col min="10533" max="10536" width="2.6328125" style="6" customWidth="1"/>
    <col min="10537" max="10752" width="9" style="6"/>
    <col min="10753" max="10753" width="1.90625" style="6" customWidth="1"/>
    <col min="10754" max="10782" width="2.6328125" style="6" customWidth="1"/>
    <col min="10783" max="10783" width="5.1796875" style="6" customWidth="1"/>
    <col min="10784" max="10787" width="2.6328125" style="6" customWidth="1"/>
    <col min="10788" max="10788" width="2.453125" style="6" customWidth="1"/>
    <col min="10789" max="10792" width="2.6328125" style="6" customWidth="1"/>
    <col min="10793" max="11008" width="9" style="6"/>
    <col min="11009" max="11009" width="1.90625" style="6" customWidth="1"/>
    <col min="11010" max="11038" width="2.6328125" style="6" customWidth="1"/>
    <col min="11039" max="11039" width="5.1796875" style="6" customWidth="1"/>
    <col min="11040" max="11043" width="2.6328125" style="6" customWidth="1"/>
    <col min="11044" max="11044" width="2.453125" style="6" customWidth="1"/>
    <col min="11045" max="11048" width="2.6328125" style="6" customWidth="1"/>
    <col min="11049" max="11264" width="9" style="6"/>
    <col min="11265" max="11265" width="1.90625" style="6" customWidth="1"/>
    <col min="11266" max="11294" width="2.6328125" style="6" customWidth="1"/>
    <col min="11295" max="11295" width="5.1796875" style="6" customWidth="1"/>
    <col min="11296" max="11299" width="2.6328125" style="6" customWidth="1"/>
    <col min="11300" max="11300" width="2.453125" style="6" customWidth="1"/>
    <col min="11301" max="11304" width="2.6328125" style="6" customWidth="1"/>
    <col min="11305" max="11520" width="9" style="6"/>
    <col min="11521" max="11521" width="1.90625" style="6" customWidth="1"/>
    <col min="11522" max="11550" width="2.6328125" style="6" customWidth="1"/>
    <col min="11551" max="11551" width="5.1796875" style="6" customWidth="1"/>
    <col min="11552" max="11555" width="2.6328125" style="6" customWidth="1"/>
    <col min="11556" max="11556" width="2.453125" style="6" customWidth="1"/>
    <col min="11557" max="11560" width="2.6328125" style="6" customWidth="1"/>
    <col min="11561" max="11776" width="9" style="6"/>
    <col min="11777" max="11777" width="1.90625" style="6" customWidth="1"/>
    <col min="11778" max="11806" width="2.6328125" style="6" customWidth="1"/>
    <col min="11807" max="11807" width="5.1796875" style="6" customWidth="1"/>
    <col min="11808" max="11811" width="2.6328125" style="6" customWidth="1"/>
    <col min="11812" max="11812" width="2.453125" style="6" customWidth="1"/>
    <col min="11813" max="11816" width="2.6328125" style="6" customWidth="1"/>
    <col min="11817" max="12032" width="9" style="6"/>
    <col min="12033" max="12033" width="1.90625" style="6" customWidth="1"/>
    <col min="12034" max="12062" width="2.6328125" style="6" customWidth="1"/>
    <col min="12063" max="12063" width="5.1796875" style="6" customWidth="1"/>
    <col min="12064" max="12067" width="2.6328125" style="6" customWidth="1"/>
    <col min="12068" max="12068" width="2.453125" style="6" customWidth="1"/>
    <col min="12069" max="12072" width="2.6328125" style="6" customWidth="1"/>
    <col min="12073" max="12288" width="9" style="6"/>
    <col min="12289" max="12289" width="1.90625" style="6" customWidth="1"/>
    <col min="12290" max="12318" width="2.6328125" style="6" customWidth="1"/>
    <col min="12319" max="12319" width="5.1796875" style="6" customWidth="1"/>
    <col min="12320" max="12323" width="2.6328125" style="6" customWidth="1"/>
    <col min="12324" max="12324" width="2.453125" style="6" customWidth="1"/>
    <col min="12325" max="12328" width="2.6328125" style="6" customWidth="1"/>
    <col min="12329" max="12544" width="9" style="6"/>
    <col min="12545" max="12545" width="1.90625" style="6" customWidth="1"/>
    <col min="12546" max="12574" width="2.6328125" style="6" customWidth="1"/>
    <col min="12575" max="12575" width="5.1796875" style="6" customWidth="1"/>
    <col min="12576" max="12579" width="2.6328125" style="6" customWidth="1"/>
    <col min="12580" max="12580" width="2.453125" style="6" customWidth="1"/>
    <col min="12581" max="12584" width="2.6328125" style="6" customWidth="1"/>
    <col min="12585" max="12800" width="9" style="6"/>
    <col min="12801" max="12801" width="1.90625" style="6" customWidth="1"/>
    <col min="12802" max="12830" width="2.6328125" style="6" customWidth="1"/>
    <col min="12831" max="12831" width="5.1796875" style="6" customWidth="1"/>
    <col min="12832" max="12835" width="2.6328125" style="6" customWidth="1"/>
    <col min="12836" max="12836" width="2.453125" style="6" customWidth="1"/>
    <col min="12837" max="12840" width="2.6328125" style="6" customWidth="1"/>
    <col min="12841" max="13056" width="9" style="6"/>
    <col min="13057" max="13057" width="1.90625" style="6" customWidth="1"/>
    <col min="13058" max="13086" width="2.6328125" style="6" customWidth="1"/>
    <col min="13087" max="13087" width="5.1796875" style="6" customWidth="1"/>
    <col min="13088" max="13091" width="2.6328125" style="6" customWidth="1"/>
    <col min="13092" max="13092" width="2.453125" style="6" customWidth="1"/>
    <col min="13093" max="13096" width="2.6328125" style="6" customWidth="1"/>
    <col min="13097" max="13312" width="9" style="6"/>
    <col min="13313" max="13313" width="1.90625" style="6" customWidth="1"/>
    <col min="13314" max="13342" width="2.6328125" style="6" customWidth="1"/>
    <col min="13343" max="13343" width="5.1796875" style="6" customWidth="1"/>
    <col min="13344" max="13347" width="2.6328125" style="6" customWidth="1"/>
    <col min="13348" max="13348" width="2.453125" style="6" customWidth="1"/>
    <col min="13349" max="13352" width="2.6328125" style="6" customWidth="1"/>
    <col min="13353" max="13568" width="9" style="6"/>
    <col min="13569" max="13569" width="1.90625" style="6" customWidth="1"/>
    <col min="13570" max="13598" width="2.6328125" style="6" customWidth="1"/>
    <col min="13599" max="13599" width="5.1796875" style="6" customWidth="1"/>
    <col min="13600" max="13603" width="2.6328125" style="6" customWidth="1"/>
    <col min="13604" max="13604" width="2.453125" style="6" customWidth="1"/>
    <col min="13605" max="13608" width="2.6328125" style="6" customWidth="1"/>
    <col min="13609" max="13824" width="9" style="6"/>
    <col min="13825" max="13825" width="1.90625" style="6" customWidth="1"/>
    <col min="13826" max="13854" width="2.6328125" style="6" customWidth="1"/>
    <col min="13855" max="13855" width="5.1796875" style="6" customWidth="1"/>
    <col min="13856" max="13859" width="2.6328125" style="6" customWidth="1"/>
    <col min="13860" max="13860" width="2.453125" style="6" customWidth="1"/>
    <col min="13861" max="13864" width="2.6328125" style="6" customWidth="1"/>
    <col min="13865" max="14080" width="9" style="6"/>
    <col min="14081" max="14081" width="1.90625" style="6" customWidth="1"/>
    <col min="14082" max="14110" width="2.6328125" style="6" customWidth="1"/>
    <col min="14111" max="14111" width="5.1796875" style="6" customWidth="1"/>
    <col min="14112" max="14115" width="2.6328125" style="6" customWidth="1"/>
    <col min="14116" max="14116" width="2.453125" style="6" customWidth="1"/>
    <col min="14117" max="14120" width="2.6328125" style="6" customWidth="1"/>
    <col min="14121" max="14336" width="9" style="6"/>
    <col min="14337" max="14337" width="1.90625" style="6" customWidth="1"/>
    <col min="14338" max="14366" width="2.6328125" style="6" customWidth="1"/>
    <col min="14367" max="14367" width="5.1796875" style="6" customWidth="1"/>
    <col min="14368" max="14371" width="2.6328125" style="6" customWidth="1"/>
    <col min="14372" max="14372" width="2.453125" style="6" customWidth="1"/>
    <col min="14373" max="14376" width="2.6328125" style="6" customWidth="1"/>
    <col min="14377" max="14592" width="9" style="6"/>
    <col min="14593" max="14593" width="1.90625" style="6" customWidth="1"/>
    <col min="14594" max="14622" width="2.6328125" style="6" customWidth="1"/>
    <col min="14623" max="14623" width="5.1796875" style="6" customWidth="1"/>
    <col min="14624" max="14627" width="2.6328125" style="6" customWidth="1"/>
    <col min="14628" max="14628" width="2.453125" style="6" customWidth="1"/>
    <col min="14629" max="14632" width="2.6328125" style="6" customWidth="1"/>
    <col min="14633" max="14848" width="9" style="6"/>
    <col min="14849" max="14849" width="1.90625" style="6" customWidth="1"/>
    <col min="14850" max="14878" width="2.6328125" style="6" customWidth="1"/>
    <col min="14879" max="14879" width="5.1796875" style="6" customWidth="1"/>
    <col min="14880" max="14883" width="2.6328125" style="6" customWidth="1"/>
    <col min="14884" max="14884" width="2.453125" style="6" customWidth="1"/>
    <col min="14885" max="14888" width="2.6328125" style="6" customWidth="1"/>
    <col min="14889" max="15104" width="9" style="6"/>
    <col min="15105" max="15105" width="1.90625" style="6" customWidth="1"/>
    <col min="15106" max="15134" width="2.6328125" style="6" customWidth="1"/>
    <col min="15135" max="15135" width="5.1796875" style="6" customWidth="1"/>
    <col min="15136" max="15139" width="2.6328125" style="6" customWidth="1"/>
    <col min="15140" max="15140" width="2.453125" style="6" customWidth="1"/>
    <col min="15141" max="15144" width="2.6328125" style="6" customWidth="1"/>
    <col min="15145" max="15360" width="9" style="6"/>
    <col min="15361" max="15361" width="1.90625" style="6" customWidth="1"/>
    <col min="15362" max="15390" width="2.6328125" style="6" customWidth="1"/>
    <col min="15391" max="15391" width="5.1796875" style="6" customWidth="1"/>
    <col min="15392" max="15395" width="2.6328125" style="6" customWidth="1"/>
    <col min="15396" max="15396" width="2.453125" style="6" customWidth="1"/>
    <col min="15397" max="15400" width="2.6328125" style="6" customWidth="1"/>
    <col min="15401" max="15616" width="9" style="6"/>
    <col min="15617" max="15617" width="1.90625" style="6" customWidth="1"/>
    <col min="15618" max="15646" width="2.6328125" style="6" customWidth="1"/>
    <col min="15647" max="15647" width="5.1796875" style="6" customWidth="1"/>
    <col min="15648" max="15651" width="2.6328125" style="6" customWidth="1"/>
    <col min="15652" max="15652" width="2.453125" style="6" customWidth="1"/>
    <col min="15653" max="15656" width="2.6328125" style="6" customWidth="1"/>
    <col min="15657" max="15872" width="9" style="6"/>
    <col min="15873" max="15873" width="1.90625" style="6" customWidth="1"/>
    <col min="15874" max="15902" width="2.6328125" style="6" customWidth="1"/>
    <col min="15903" max="15903" width="5.1796875" style="6" customWidth="1"/>
    <col min="15904" max="15907" width="2.6328125" style="6" customWidth="1"/>
    <col min="15908" max="15908" width="2.453125" style="6" customWidth="1"/>
    <col min="15909" max="15912" width="2.6328125" style="6" customWidth="1"/>
    <col min="15913" max="16128" width="9" style="6"/>
    <col min="16129" max="16129" width="1.90625" style="6" customWidth="1"/>
    <col min="16130" max="16158" width="2.6328125" style="6" customWidth="1"/>
    <col min="16159" max="16159" width="5.1796875" style="6" customWidth="1"/>
    <col min="16160" max="16163" width="2.6328125" style="6" customWidth="1"/>
    <col min="16164" max="16164" width="2.453125" style="6" customWidth="1"/>
    <col min="16165" max="16168" width="2.6328125" style="6" customWidth="1"/>
    <col min="16169" max="16384" width="9" style="6"/>
  </cols>
  <sheetData>
    <row r="1" spans="1:45" ht="30.75" customHeight="1"/>
    <row r="2" spans="1:45" ht="18" customHeight="1">
      <c r="AC2" s="2471" t="str">
        <f>IF(基本情報入力シート!L13="","年　　　月　　　日　",EDATE(基本情報入力シート!L13,-2))</f>
        <v>年　　　月　　　日　</v>
      </c>
      <c r="AD2" s="2471"/>
      <c r="AE2" s="2471"/>
      <c r="AF2" s="2471"/>
      <c r="AG2" s="2471"/>
      <c r="AH2" s="2471"/>
      <c r="AI2" s="2471"/>
      <c r="AJ2" s="2471"/>
    </row>
    <row r="3" spans="1:45" ht="56.25" customHeight="1">
      <c r="AI3" s="550"/>
    </row>
    <row r="4" spans="1:45" ht="21" customHeight="1">
      <c r="B4" s="1924" t="s">
        <v>1194</v>
      </c>
      <c r="C4" s="1924"/>
      <c r="D4" s="1924"/>
      <c r="E4" s="1924"/>
      <c r="F4" s="1924"/>
      <c r="G4" s="1924"/>
      <c r="H4" s="1924"/>
      <c r="I4" s="1924"/>
      <c r="J4" s="1924"/>
      <c r="K4" s="1924"/>
      <c r="L4" s="1924"/>
      <c r="M4" s="1924"/>
      <c r="N4" s="1924"/>
      <c r="O4" s="1924"/>
      <c r="P4" s="1924"/>
      <c r="Q4" s="1924"/>
      <c r="R4" s="1924"/>
      <c r="S4" s="1924"/>
      <c r="T4" s="1924"/>
      <c r="U4" s="1924"/>
      <c r="V4" s="1924"/>
      <c r="W4" s="1924"/>
      <c r="X4" s="1924"/>
      <c r="Y4" s="1924"/>
      <c r="Z4" s="1924"/>
      <c r="AA4" s="1924"/>
      <c r="AB4" s="1924"/>
      <c r="AC4" s="1924"/>
      <c r="AD4" s="1924"/>
      <c r="AE4" s="1924"/>
      <c r="AF4" s="1924"/>
      <c r="AG4" s="1924"/>
      <c r="AH4" s="1924"/>
      <c r="AI4" s="1924"/>
      <c r="AJ4" s="1924"/>
    </row>
    <row r="5" spans="1:45" ht="15.75" customHeight="1"/>
    <row r="6" spans="1:45" ht="27.75" customHeight="1" thickBot="1">
      <c r="C6" s="2472" t="s">
        <v>1195</v>
      </c>
      <c r="D6" s="2472"/>
      <c r="E6" s="2472"/>
      <c r="F6" s="2472"/>
      <c r="G6" s="2472"/>
      <c r="H6" s="2472"/>
      <c r="I6" s="2472"/>
      <c r="J6" s="2472"/>
      <c r="K6" s="2472"/>
      <c r="L6" s="2472"/>
      <c r="M6" s="2472"/>
      <c r="N6" s="2472"/>
      <c r="O6" s="2472"/>
      <c r="P6" s="2472"/>
      <c r="Q6" s="2472"/>
      <c r="R6" s="2472"/>
      <c r="S6" s="2472"/>
      <c r="T6" s="2472"/>
      <c r="U6" s="2472"/>
      <c r="V6" s="2472"/>
      <c r="W6" s="2472"/>
      <c r="X6" s="2472"/>
      <c r="Y6" s="2472"/>
      <c r="Z6" s="2472"/>
      <c r="AA6" s="2472"/>
      <c r="AB6" s="2472"/>
      <c r="AC6" s="2472"/>
      <c r="AD6" s="2472"/>
      <c r="AE6" s="2472"/>
      <c r="AF6" s="2472"/>
      <c r="AG6" s="2472"/>
      <c r="AH6" s="2472"/>
      <c r="AI6" s="2472"/>
    </row>
    <row r="7" spans="1:45" s="45" customFormat="1" ht="29.25" customHeight="1">
      <c r="A7" s="551"/>
      <c r="B7" s="551"/>
      <c r="C7" s="2473" t="s">
        <v>1196</v>
      </c>
      <c r="D7" s="2474"/>
      <c r="E7" s="2474"/>
      <c r="F7" s="2474"/>
      <c r="G7" s="2474"/>
      <c r="H7" s="2474"/>
      <c r="I7" s="2474" t="s">
        <v>312</v>
      </c>
      <c r="J7" s="2474"/>
      <c r="K7" s="2474"/>
      <c r="L7" s="2474"/>
      <c r="M7" s="2474"/>
      <c r="N7" s="2474"/>
      <c r="O7" s="2475" t="s">
        <v>1197</v>
      </c>
      <c r="P7" s="2476"/>
      <c r="Q7" s="2476"/>
      <c r="R7" s="2476"/>
      <c r="S7" s="2476"/>
      <c r="T7" s="2476"/>
      <c r="U7" s="2476"/>
      <c r="V7" s="2476"/>
      <c r="W7" s="2476"/>
      <c r="X7" s="2476"/>
      <c r="Y7" s="2476"/>
      <c r="Z7" s="2476"/>
      <c r="AA7" s="2476"/>
      <c r="AB7" s="2476"/>
      <c r="AC7" s="2476"/>
      <c r="AD7" s="2476"/>
      <c r="AE7" s="2476"/>
      <c r="AF7" s="2476"/>
      <c r="AG7" s="2476"/>
      <c r="AH7" s="2476"/>
      <c r="AI7" s="2477"/>
      <c r="AJ7" s="551"/>
      <c r="AK7" s="551"/>
      <c r="AL7" s="551"/>
      <c r="AM7" s="551"/>
      <c r="AN7" s="551"/>
      <c r="AO7" s="551"/>
      <c r="AP7" s="551"/>
      <c r="AQ7" s="551"/>
      <c r="AR7" s="551"/>
      <c r="AS7" s="551"/>
    </row>
    <row r="8" spans="1:45" ht="21" customHeight="1">
      <c r="C8" s="2466"/>
      <c r="D8" s="2467"/>
      <c r="E8" s="2467"/>
      <c r="F8" s="2467"/>
      <c r="G8" s="2467"/>
      <c r="H8" s="2467"/>
      <c r="I8" s="2467"/>
      <c r="J8" s="2467"/>
      <c r="K8" s="2467"/>
      <c r="L8" s="2467"/>
      <c r="M8" s="2467"/>
      <c r="N8" s="2467"/>
      <c r="O8" s="2468"/>
      <c r="P8" s="2469"/>
      <c r="Q8" s="2469"/>
      <c r="R8" s="2469"/>
      <c r="S8" s="2469"/>
      <c r="T8" s="2469"/>
      <c r="U8" s="2469"/>
      <c r="V8" s="2469"/>
      <c r="W8" s="2469"/>
      <c r="X8" s="2469"/>
      <c r="Y8" s="2469"/>
      <c r="Z8" s="2469"/>
      <c r="AA8" s="2469"/>
      <c r="AB8" s="2469"/>
      <c r="AC8" s="2469"/>
      <c r="AD8" s="2469"/>
      <c r="AE8" s="2469"/>
      <c r="AF8" s="2469"/>
      <c r="AG8" s="2469"/>
      <c r="AH8" s="2469"/>
      <c r="AI8" s="2470"/>
    </row>
    <row r="9" spans="1:45" ht="21" customHeight="1" thickBot="1">
      <c r="C9" s="2478"/>
      <c r="D9" s="2479"/>
      <c r="E9" s="2479"/>
      <c r="F9" s="2479"/>
      <c r="G9" s="2479"/>
      <c r="H9" s="2479"/>
      <c r="I9" s="2479"/>
      <c r="J9" s="2479"/>
      <c r="K9" s="2479"/>
      <c r="L9" s="2479"/>
      <c r="M9" s="2479"/>
      <c r="N9" s="2479"/>
      <c r="O9" s="2480"/>
      <c r="P9" s="2481"/>
      <c r="Q9" s="2481"/>
      <c r="R9" s="2481"/>
      <c r="S9" s="2481"/>
      <c r="T9" s="2481"/>
      <c r="U9" s="2481"/>
      <c r="V9" s="2481"/>
      <c r="W9" s="2481"/>
      <c r="X9" s="2481"/>
      <c r="Y9" s="2481"/>
      <c r="Z9" s="2481"/>
      <c r="AA9" s="2481"/>
      <c r="AB9" s="2481"/>
      <c r="AC9" s="2481"/>
      <c r="AD9" s="2481"/>
      <c r="AE9" s="2481"/>
      <c r="AF9" s="2481"/>
      <c r="AG9" s="2481"/>
      <c r="AH9" s="2481"/>
      <c r="AI9" s="2482"/>
    </row>
    <row r="10" spans="1:45" ht="4.5" customHeight="1">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row>
    <row r="11" spans="1:45" ht="21" customHeight="1">
      <c r="B11" s="553"/>
      <c r="C11" s="2031" t="s">
        <v>1198</v>
      </c>
      <c r="D11" s="2031"/>
      <c r="E11" s="2031"/>
      <c r="F11" s="2031"/>
      <c r="G11" s="2031"/>
      <c r="H11" s="2031"/>
      <c r="I11" s="2031"/>
      <c r="J11" s="2031"/>
      <c r="K11" s="2031"/>
      <c r="L11" s="2031"/>
      <c r="M11" s="2031"/>
      <c r="N11" s="2031"/>
      <c r="O11" s="2031"/>
      <c r="P11" s="2031"/>
      <c r="Q11" s="2031"/>
      <c r="R11" s="2031"/>
      <c r="S11" s="2031"/>
      <c r="T11" s="2031"/>
      <c r="U11" s="2031"/>
      <c r="V11" s="2031"/>
      <c r="W11" s="2031"/>
      <c r="X11" s="2031"/>
      <c r="Y11" s="2031"/>
      <c r="Z11" s="2031"/>
      <c r="AA11" s="2031"/>
      <c r="AB11" s="2031"/>
      <c r="AC11" s="2031"/>
      <c r="AD11" s="2031"/>
      <c r="AE11" s="2031"/>
      <c r="AF11" s="2031"/>
      <c r="AG11" s="2031"/>
      <c r="AH11" s="2031"/>
      <c r="AI11" s="2031"/>
      <c r="AJ11" s="553"/>
      <c r="AK11" s="554"/>
      <c r="AL11" s="554"/>
    </row>
    <row r="12" spans="1:45" ht="21" customHeight="1">
      <c r="B12" s="553"/>
      <c r="C12" s="2031"/>
      <c r="D12" s="2031"/>
      <c r="E12" s="2031"/>
      <c r="F12" s="2031"/>
      <c r="G12" s="2031"/>
      <c r="H12" s="2031"/>
      <c r="I12" s="2031"/>
      <c r="J12" s="2031"/>
      <c r="K12" s="2031"/>
      <c r="L12" s="2031"/>
      <c r="M12" s="2031"/>
      <c r="N12" s="2031"/>
      <c r="O12" s="2031"/>
      <c r="P12" s="2031"/>
      <c r="Q12" s="2031"/>
      <c r="R12" s="2031"/>
      <c r="S12" s="2031"/>
      <c r="T12" s="2031"/>
      <c r="U12" s="2031"/>
      <c r="V12" s="2031"/>
      <c r="W12" s="2031"/>
      <c r="X12" s="2031"/>
      <c r="Y12" s="2031"/>
      <c r="Z12" s="2031"/>
      <c r="AA12" s="2031"/>
      <c r="AB12" s="2031"/>
      <c r="AC12" s="2031"/>
      <c r="AD12" s="2031"/>
      <c r="AE12" s="2031"/>
      <c r="AF12" s="2031"/>
      <c r="AG12" s="2031"/>
      <c r="AH12" s="2031"/>
      <c r="AI12" s="2031"/>
      <c r="AJ12" s="553"/>
      <c r="AK12" s="554"/>
      <c r="AL12" s="554"/>
    </row>
    <row r="13" spans="1:45" ht="13.5" customHeight="1">
      <c r="B13" s="553"/>
      <c r="C13" s="2031"/>
      <c r="D13" s="2031"/>
      <c r="E13" s="2031"/>
      <c r="F13" s="2031"/>
      <c r="G13" s="2031"/>
      <c r="H13" s="2031"/>
      <c r="I13" s="2031"/>
      <c r="J13" s="2031"/>
      <c r="K13" s="2031"/>
      <c r="L13" s="2031"/>
      <c r="M13" s="2031"/>
      <c r="N13" s="2031"/>
      <c r="O13" s="2031"/>
      <c r="P13" s="2031"/>
      <c r="Q13" s="2031"/>
      <c r="R13" s="2031"/>
      <c r="S13" s="2031"/>
      <c r="T13" s="2031"/>
      <c r="U13" s="2031"/>
      <c r="V13" s="2031"/>
      <c r="W13" s="2031"/>
      <c r="X13" s="2031"/>
      <c r="Y13" s="2031"/>
      <c r="Z13" s="2031"/>
      <c r="AA13" s="2031"/>
      <c r="AB13" s="2031"/>
      <c r="AC13" s="2031"/>
      <c r="AD13" s="2031"/>
      <c r="AE13" s="2031"/>
      <c r="AF13" s="2031"/>
      <c r="AG13" s="2031"/>
      <c r="AH13" s="2031"/>
      <c r="AI13" s="2031"/>
      <c r="AJ13" s="553"/>
      <c r="AK13" s="554"/>
      <c r="AL13" s="554"/>
    </row>
    <row r="14" spans="1:45" ht="24" customHeight="1">
      <c r="B14" s="553"/>
      <c r="C14" s="2031"/>
      <c r="D14" s="2031"/>
      <c r="E14" s="2031"/>
      <c r="F14" s="2031"/>
      <c r="G14" s="2031"/>
      <c r="H14" s="2031"/>
      <c r="I14" s="2031"/>
      <c r="J14" s="2031"/>
      <c r="K14" s="2031"/>
      <c r="L14" s="2031"/>
      <c r="M14" s="2031"/>
      <c r="N14" s="2031"/>
      <c r="O14" s="2031"/>
      <c r="P14" s="2031"/>
      <c r="Q14" s="2031"/>
      <c r="R14" s="2031"/>
      <c r="S14" s="2031"/>
      <c r="T14" s="2031"/>
      <c r="U14" s="2031"/>
      <c r="V14" s="2031"/>
      <c r="W14" s="2031"/>
      <c r="X14" s="2031"/>
      <c r="Y14" s="2031"/>
      <c r="Z14" s="2031"/>
      <c r="AA14" s="2031"/>
      <c r="AB14" s="2031"/>
      <c r="AC14" s="2031"/>
      <c r="AD14" s="2031"/>
      <c r="AE14" s="2031"/>
      <c r="AF14" s="2031"/>
      <c r="AG14" s="2031"/>
      <c r="AH14" s="2031"/>
      <c r="AI14" s="2031"/>
      <c r="AJ14" s="553"/>
      <c r="AK14" s="554"/>
      <c r="AL14" s="554"/>
    </row>
    <row r="15" spans="1:45" ht="21" hidden="1" customHeight="1">
      <c r="B15" s="553"/>
      <c r="C15" s="2031"/>
      <c r="D15" s="2031"/>
      <c r="E15" s="2031"/>
      <c r="F15" s="2031"/>
      <c r="G15" s="2031"/>
      <c r="H15" s="2031"/>
      <c r="I15" s="2031"/>
      <c r="J15" s="2031"/>
      <c r="K15" s="2031"/>
      <c r="L15" s="2031"/>
      <c r="M15" s="2031"/>
      <c r="N15" s="2031"/>
      <c r="O15" s="2031"/>
      <c r="P15" s="2031"/>
      <c r="Q15" s="2031"/>
      <c r="R15" s="2031"/>
      <c r="S15" s="2031"/>
      <c r="T15" s="2031"/>
      <c r="U15" s="2031"/>
      <c r="V15" s="2031"/>
      <c r="W15" s="2031"/>
      <c r="X15" s="2031"/>
      <c r="Y15" s="2031"/>
      <c r="Z15" s="2031"/>
      <c r="AA15" s="2031"/>
      <c r="AB15" s="2031"/>
      <c r="AC15" s="2031"/>
      <c r="AD15" s="2031"/>
      <c r="AE15" s="2031"/>
      <c r="AF15" s="2031"/>
      <c r="AG15" s="2031"/>
      <c r="AH15" s="2031"/>
      <c r="AI15" s="2031"/>
      <c r="AJ15" s="553"/>
      <c r="AK15" s="554"/>
      <c r="AL15" s="554"/>
    </row>
    <row r="16" spans="1:45" s="45" customFormat="1" ht="29.25" customHeight="1">
      <c r="A16" s="551"/>
      <c r="B16" s="551"/>
      <c r="C16" s="2032" t="s">
        <v>1400</v>
      </c>
      <c r="D16" s="2032"/>
      <c r="E16" s="2032"/>
      <c r="F16" s="2032"/>
      <c r="G16" s="2032"/>
      <c r="H16" s="2032"/>
      <c r="I16" s="2032"/>
      <c r="J16" s="2032"/>
      <c r="K16" s="2032"/>
      <c r="L16" s="2032"/>
      <c r="M16" s="2032"/>
      <c r="N16" s="2032"/>
      <c r="O16" s="2032"/>
      <c r="P16" s="2032"/>
      <c r="Q16" s="2032"/>
      <c r="R16" s="2032"/>
      <c r="S16" s="2032"/>
      <c r="T16" s="2032"/>
      <c r="U16" s="2032"/>
      <c r="V16" s="2032"/>
      <c r="W16" s="2032"/>
      <c r="X16" s="2032"/>
      <c r="Y16" s="2032"/>
      <c r="Z16" s="2032"/>
      <c r="AA16" s="2032"/>
      <c r="AB16" s="2032"/>
      <c r="AC16" s="2032"/>
      <c r="AD16" s="2032"/>
      <c r="AE16" s="2032"/>
      <c r="AF16" s="2032"/>
      <c r="AG16" s="2032"/>
      <c r="AH16" s="2032"/>
      <c r="AI16" s="2032"/>
      <c r="AJ16" s="353"/>
      <c r="AK16" s="353"/>
      <c r="AL16" s="353"/>
      <c r="AM16" s="551"/>
      <c r="AN16" s="551"/>
      <c r="AO16" s="551"/>
      <c r="AP16" s="551"/>
      <c r="AQ16" s="551"/>
      <c r="AR16" s="551"/>
      <c r="AS16" s="551"/>
    </row>
    <row r="17" spans="3:35" ht="62.25" customHeight="1">
      <c r="C17" s="2483"/>
      <c r="D17" s="2483"/>
      <c r="E17" s="2483"/>
      <c r="F17" s="2483"/>
      <c r="G17" s="2483"/>
      <c r="H17" s="2483"/>
      <c r="I17" s="2483"/>
      <c r="J17" s="2483"/>
      <c r="K17" s="2483"/>
      <c r="L17" s="2483"/>
      <c r="M17" s="2483"/>
      <c r="N17" s="2483"/>
      <c r="O17" s="2483"/>
      <c r="P17" s="2483"/>
      <c r="Q17" s="2483"/>
      <c r="R17" s="2483"/>
      <c r="S17" s="2483"/>
      <c r="T17" s="2483"/>
      <c r="U17" s="2483"/>
      <c r="V17" s="2483"/>
      <c r="W17" s="2483"/>
      <c r="X17" s="2483"/>
      <c r="Y17" s="2483"/>
      <c r="Z17" s="2483"/>
      <c r="AA17" s="2483"/>
      <c r="AB17" s="2483"/>
      <c r="AC17" s="2483"/>
      <c r="AD17" s="2483"/>
      <c r="AE17" s="2483"/>
      <c r="AF17" s="2483"/>
      <c r="AG17" s="2483"/>
      <c r="AH17" s="2483"/>
      <c r="AI17" s="2483"/>
    </row>
    <row r="18" spans="3:35" ht="9.75" customHeight="1"/>
  </sheetData>
  <mergeCells count="14">
    <mergeCell ref="C9:H9"/>
    <mergeCell ref="I9:N9"/>
    <mergeCell ref="O9:AI9"/>
    <mergeCell ref="C11:AI15"/>
    <mergeCell ref="C16:AI17"/>
    <mergeCell ref="C8:H8"/>
    <mergeCell ref="I8:N8"/>
    <mergeCell ref="O8:AI8"/>
    <mergeCell ref="AC2:AJ2"/>
    <mergeCell ref="B4:AJ4"/>
    <mergeCell ref="C6:AI6"/>
    <mergeCell ref="C7:H7"/>
    <mergeCell ref="I7:N7"/>
    <mergeCell ref="O7:AI7"/>
  </mergeCells>
  <phoneticPr fontId="6"/>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27"/>
  <sheetViews>
    <sheetView showGridLines="0" view="pageBreakPreview" zoomScaleNormal="100" zoomScaleSheetLayoutView="100" workbookViewId="0">
      <selection activeCell="A3" sqref="A3:H3"/>
    </sheetView>
  </sheetViews>
  <sheetFormatPr defaultRowHeight="13"/>
  <cols>
    <col min="1" max="1" width="1.1796875" style="375" customWidth="1"/>
    <col min="2" max="2" width="21.453125" style="375" customWidth="1"/>
    <col min="3" max="3" width="4.6328125" style="375" customWidth="1"/>
    <col min="4" max="4" width="4.36328125" style="375" customWidth="1"/>
    <col min="5" max="5" width="16.36328125" style="375" customWidth="1"/>
    <col min="6" max="6" width="4.6328125" style="375" customWidth="1"/>
    <col min="7" max="7" width="25" style="375" customWidth="1"/>
    <col min="8" max="8" width="4.6328125" style="375" customWidth="1"/>
    <col min="9" max="9" width="2.1796875" style="375" customWidth="1"/>
    <col min="10" max="10" width="4.81640625" style="375" customWidth="1"/>
    <col min="11" max="11" width="8.90625" style="375"/>
    <col min="12" max="256" width="8.90625" style="21"/>
    <col min="257" max="257" width="1.1796875" style="21" customWidth="1"/>
    <col min="258" max="258" width="21.453125" style="21" customWidth="1"/>
    <col min="259" max="259" width="4.6328125" style="21" customWidth="1"/>
    <col min="260" max="260" width="4.36328125" style="21" customWidth="1"/>
    <col min="261" max="261" width="20.81640625" style="21" customWidth="1"/>
    <col min="262" max="262" width="4.6328125" style="21" customWidth="1"/>
    <col min="263" max="263" width="25" style="21" customWidth="1"/>
    <col min="264" max="264" width="4.6328125" style="21" customWidth="1"/>
    <col min="265" max="265" width="24.1796875" style="21" customWidth="1"/>
    <col min="266" max="266" width="4.81640625" style="21" customWidth="1"/>
    <col min="267" max="512" width="8.90625" style="21"/>
    <col min="513" max="513" width="1.1796875" style="21" customWidth="1"/>
    <col min="514" max="514" width="21.453125" style="21" customWidth="1"/>
    <col min="515" max="515" width="4.6328125" style="21" customWidth="1"/>
    <col min="516" max="516" width="4.36328125" style="21" customWidth="1"/>
    <col min="517" max="517" width="20.81640625" style="21" customWidth="1"/>
    <col min="518" max="518" width="4.6328125" style="21" customWidth="1"/>
    <col min="519" max="519" width="25" style="21" customWidth="1"/>
    <col min="520" max="520" width="4.6328125" style="21" customWidth="1"/>
    <col min="521" max="521" width="24.1796875" style="21" customWidth="1"/>
    <col min="522" max="522" width="4.81640625" style="21" customWidth="1"/>
    <col min="523" max="768" width="8.90625" style="21"/>
    <col min="769" max="769" width="1.1796875" style="21" customWidth="1"/>
    <col min="770" max="770" width="21.453125" style="21" customWidth="1"/>
    <col min="771" max="771" width="4.6328125" style="21" customWidth="1"/>
    <col min="772" max="772" width="4.36328125" style="21" customWidth="1"/>
    <col min="773" max="773" width="20.81640625" style="21" customWidth="1"/>
    <col min="774" max="774" width="4.6328125" style="21" customWidth="1"/>
    <col min="775" max="775" width="25" style="21" customWidth="1"/>
    <col min="776" max="776" width="4.6328125" style="21" customWidth="1"/>
    <col min="777" max="777" width="24.1796875" style="21" customWidth="1"/>
    <col min="778" max="778" width="4.81640625" style="21" customWidth="1"/>
    <col min="779" max="1024" width="8.90625" style="21"/>
    <col min="1025" max="1025" width="1.1796875" style="21" customWidth="1"/>
    <col min="1026" max="1026" width="21.453125" style="21" customWidth="1"/>
    <col min="1027" max="1027" width="4.6328125" style="21" customWidth="1"/>
    <col min="1028" max="1028" width="4.36328125" style="21" customWidth="1"/>
    <col min="1029" max="1029" width="20.81640625" style="21" customWidth="1"/>
    <col min="1030" max="1030" width="4.6328125" style="21" customWidth="1"/>
    <col min="1031" max="1031" width="25" style="21" customWidth="1"/>
    <col min="1032" max="1032" width="4.6328125" style="21" customWidth="1"/>
    <col min="1033" max="1033" width="24.1796875" style="21" customWidth="1"/>
    <col min="1034" max="1034" width="4.81640625" style="21" customWidth="1"/>
    <col min="1035" max="1280" width="8.90625" style="21"/>
    <col min="1281" max="1281" width="1.1796875" style="21" customWidth="1"/>
    <col min="1282" max="1282" width="21.453125" style="21" customWidth="1"/>
    <col min="1283" max="1283" width="4.6328125" style="21" customWidth="1"/>
    <col min="1284" max="1284" width="4.36328125" style="21" customWidth="1"/>
    <col min="1285" max="1285" width="20.81640625" style="21" customWidth="1"/>
    <col min="1286" max="1286" width="4.6328125" style="21" customWidth="1"/>
    <col min="1287" max="1287" width="25" style="21" customWidth="1"/>
    <col min="1288" max="1288" width="4.6328125" style="21" customWidth="1"/>
    <col min="1289" max="1289" width="24.1796875" style="21" customWidth="1"/>
    <col min="1290" max="1290" width="4.81640625" style="21" customWidth="1"/>
    <col min="1291" max="1536" width="8.90625" style="21"/>
    <col min="1537" max="1537" width="1.1796875" style="21" customWidth="1"/>
    <col min="1538" max="1538" width="21.453125" style="21" customWidth="1"/>
    <col min="1539" max="1539" width="4.6328125" style="21" customWidth="1"/>
    <col min="1540" max="1540" width="4.36328125" style="21" customWidth="1"/>
    <col min="1541" max="1541" width="20.81640625" style="21" customWidth="1"/>
    <col min="1542" max="1542" width="4.6328125" style="21" customWidth="1"/>
    <col min="1543" max="1543" width="25" style="21" customWidth="1"/>
    <col min="1544" max="1544" width="4.6328125" style="21" customWidth="1"/>
    <col min="1545" max="1545" width="24.1796875" style="21" customWidth="1"/>
    <col min="1546" max="1546" width="4.81640625" style="21" customWidth="1"/>
    <col min="1547" max="1792" width="8.90625" style="21"/>
    <col min="1793" max="1793" width="1.1796875" style="21" customWidth="1"/>
    <col min="1794" max="1794" width="21.453125" style="21" customWidth="1"/>
    <col min="1795" max="1795" width="4.6328125" style="21" customWidth="1"/>
    <col min="1796" max="1796" width="4.36328125" style="21" customWidth="1"/>
    <col min="1797" max="1797" width="20.81640625" style="21" customWidth="1"/>
    <col min="1798" max="1798" width="4.6328125" style="21" customWidth="1"/>
    <col min="1799" max="1799" width="25" style="21" customWidth="1"/>
    <col min="1800" max="1800" width="4.6328125" style="21" customWidth="1"/>
    <col min="1801" max="1801" width="24.1796875" style="21" customWidth="1"/>
    <col min="1802" max="1802" width="4.81640625" style="21" customWidth="1"/>
    <col min="1803" max="2048" width="8.90625" style="21"/>
    <col min="2049" max="2049" width="1.1796875" style="21" customWidth="1"/>
    <col min="2050" max="2050" width="21.453125" style="21" customWidth="1"/>
    <col min="2051" max="2051" width="4.6328125" style="21" customWidth="1"/>
    <col min="2052" max="2052" width="4.36328125" style="21" customWidth="1"/>
    <col min="2053" max="2053" width="20.81640625" style="21" customWidth="1"/>
    <col min="2054" max="2054" width="4.6328125" style="21" customWidth="1"/>
    <col min="2055" max="2055" width="25" style="21" customWidth="1"/>
    <col min="2056" max="2056" width="4.6328125" style="21" customWidth="1"/>
    <col min="2057" max="2057" width="24.1796875" style="21" customWidth="1"/>
    <col min="2058" max="2058" width="4.81640625" style="21" customWidth="1"/>
    <col min="2059" max="2304" width="8.90625" style="21"/>
    <col min="2305" max="2305" width="1.1796875" style="21" customWidth="1"/>
    <col min="2306" max="2306" width="21.453125" style="21" customWidth="1"/>
    <col min="2307" max="2307" width="4.6328125" style="21" customWidth="1"/>
    <col min="2308" max="2308" width="4.36328125" style="21" customWidth="1"/>
    <col min="2309" max="2309" width="20.81640625" style="21" customWidth="1"/>
    <col min="2310" max="2310" width="4.6328125" style="21" customWidth="1"/>
    <col min="2311" max="2311" width="25" style="21" customWidth="1"/>
    <col min="2312" max="2312" width="4.6328125" style="21" customWidth="1"/>
    <col min="2313" max="2313" width="24.1796875" style="21" customWidth="1"/>
    <col min="2314" max="2314" width="4.81640625" style="21" customWidth="1"/>
    <col min="2315" max="2560" width="8.90625" style="21"/>
    <col min="2561" max="2561" width="1.1796875" style="21" customWidth="1"/>
    <col min="2562" max="2562" width="21.453125" style="21" customWidth="1"/>
    <col min="2563" max="2563" width="4.6328125" style="21" customWidth="1"/>
    <col min="2564" max="2564" width="4.36328125" style="21" customWidth="1"/>
    <col min="2565" max="2565" width="20.81640625" style="21" customWidth="1"/>
    <col min="2566" max="2566" width="4.6328125" style="21" customWidth="1"/>
    <col min="2567" max="2567" width="25" style="21" customWidth="1"/>
    <col min="2568" max="2568" width="4.6328125" style="21" customWidth="1"/>
    <col min="2569" max="2569" width="24.1796875" style="21" customWidth="1"/>
    <col min="2570" max="2570" width="4.81640625" style="21" customWidth="1"/>
    <col min="2571" max="2816" width="8.90625" style="21"/>
    <col min="2817" max="2817" width="1.1796875" style="21" customWidth="1"/>
    <col min="2818" max="2818" width="21.453125" style="21" customWidth="1"/>
    <col min="2819" max="2819" width="4.6328125" style="21" customWidth="1"/>
    <col min="2820" max="2820" width="4.36328125" style="21" customWidth="1"/>
    <col min="2821" max="2821" width="20.81640625" style="21" customWidth="1"/>
    <col min="2822" max="2822" width="4.6328125" style="21" customWidth="1"/>
    <col min="2823" max="2823" width="25" style="21" customWidth="1"/>
    <col min="2824" max="2824" width="4.6328125" style="21" customWidth="1"/>
    <col min="2825" max="2825" width="24.1796875" style="21" customWidth="1"/>
    <col min="2826" max="2826" width="4.81640625" style="21" customWidth="1"/>
    <col min="2827" max="3072" width="8.90625" style="21"/>
    <col min="3073" max="3073" width="1.1796875" style="21" customWidth="1"/>
    <col min="3074" max="3074" width="21.453125" style="21" customWidth="1"/>
    <col min="3075" max="3075" width="4.6328125" style="21" customWidth="1"/>
    <col min="3076" max="3076" width="4.36328125" style="21" customWidth="1"/>
    <col min="3077" max="3077" width="20.81640625" style="21" customWidth="1"/>
    <col min="3078" max="3078" width="4.6328125" style="21" customWidth="1"/>
    <col min="3079" max="3079" width="25" style="21" customWidth="1"/>
    <col min="3080" max="3080" width="4.6328125" style="21" customWidth="1"/>
    <col min="3081" max="3081" width="24.1796875" style="21" customWidth="1"/>
    <col min="3082" max="3082" width="4.81640625" style="21" customWidth="1"/>
    <col min="3083" max="3328" width="8.90625" style="21"/>
    <col min="3329" max="3329" width="1.1796875" style="21" customWidth="1"/>
    <col min="3330" max="3330" width="21.453125" style="21" customWidth="1"/>
    <col min="3331" max="3331" width="4.6328125" style="21" customWidth="1"/>
    <col min="3332" max="3332" width="4.36328125" style="21" customWidth="1"/>
    <col min="3333" max="3333" width="20.81640625" style="21" customWidth="1"/>
    <col min="3334" max="3334" width="4.6328125" style="21" customWidth="1"/>
    <col min="3335" max="3335" width="25" style="21" customWidth="1"/>
    <col min="3336" max="3336" width="4.6328125" style="21" customWidth="1"/>
    <col min="3337" max="3337" width="24.1796875" style="21" customWidth="1"/>
    <col min="3338" max="3338" width="4.81640625" style="21" customWidth="1"/>
    <col min="3339" max="3584" width="8.90625" style="21"/>
    <col min="3585" max="3585" width="1.1796875" style="21" customWidth="1"/>
    <col min="3586" max="3586" width="21.453125" style="21" customWidth="1"/>
    <col min="3587" max="3587" width="4.6328125" style="21" customWidth="1"/>
    <col min="3588" max="3588" width="4.36328125" style="21" customWidth="1"/>
    <col min="3589" max="3589" width="20.81640625" style="21" customWidth="1"/>
    <col min="3590" max="3590" width="4.6328125" style="21" customWidth="1"/>
    <col min="3591" max="3591" width="25" style="21" customWidth="1"/>
    <col min="3592" max="3592" width="4.6328125" style="21" customWidth="1"/>
    <col min="3593" max="3593" width="24.1796875" style="21" customWidth="1"/>
    <col min="3594" max="3594" width="4.81640625" style="21" customWidth="1"/>
    <col min="3595" max="3840" width="8.90625" style="21"/>
    <col min="3841" max="3841" width="1.1796875" style="21" customWidth="1"/>
    <col min="3842" max="3842" width="21.453125" style="21" customWidth="1"/>
    <col min="3843" max="3843" width="4.6328125" style="21" customWidth="1"/>
    <col min="3844" max="3844" width="4.36328125" style="21" customWidth="1"/>
    <col min="3845" max="3845" width="20.81640625" style="21" customWidth="1"/>
    <col min="3846" max="3846" width="4.6328125" style="21" customWidth="1"/>
    <col min="3847" max="3847" width="25" style="21" customWidth="1"/>
    <col min="3848" max="3848" width="4.6328125" style="21" customWidth="1"/>
    <col min="3849" max="3849" width="24.1796875" style="21" customWidth="1"/>
    <col min="3850" max="3850" width="4.81640625" style="21" customWidth="1"/>
    <col min="3851" max="4096" width="8.90625" style="21"/>
    <col min="4097" max="4097" width="1.1796875" style="21" customWidth="1"/>
    <col min="4098" max="4098" width="21.453125" style="21" customWidth="1"/>
    <col min="4099" max="4099" width="4.6328125" style="21" customWidth="1"/>
    <col min="4100" max="4100" width="4.36328125" style="21" customWidth="1"/>
    <col min="4101" max="4101" width="20.81640625" style="21" customWidth="1"/>
    <col min="4102" max="4102" width="4.6328125" style="21" customWidth="1"/>
    <col min="4103" max="4103" width="25" style="21" customWidth="1"/>
    <col min="4104" max="4104" width="4.6328125" style="21" customWidth="1"/>
    <col min="4105" max="4105" width="24.1796875" style="21" customWidth="1"/>
    <col min="4106" max="4106" width="4.81640625" style="21" customWidth="1"/>
    <col min="4107" max="4352" width="8.90625" style="21"/>
    <col min="4353" max="4353" width="1.1796875" style="21" customWidth="1"/>
    <col min="4354" max="4354" width="21.453125" style="21" customWidth="1"/>
    <col min="4355" max="4355" width="4.6328125" style="21" customWidth="1"/>
    <col min="4356" max="4356" width="4.36328125" style="21" customWidth="1"/>
    <col min="4357" max="4357" width="20.81640625" style="21" customWidth="1"/>
    <col min="4358" max="4358" width="4.6328125" style="21" customWidth="1"/>
    <col min="4359" max="4359" width="25" style="21" customWidth="1"/>
    <col min="4360" max="4360" width="4.6328125" style="21" customWidth="1"/>
    <col min="4361" max="4361" width="24.1796875" style="21" customWidth="1"/>
    <col min="4362" max="4362" width="4.81640625" style="21" customWidth="1"/>
    <col min="4363" max="4608" width="8.90625" style="21"/>
    <col min="4609" max="4609" width="1.1796875" style="21" customWidth="1"/>
    <col min="4610" max="4610" width="21.453125" style="21" customWidth="1"/>
    <col min="4611" max="4611" width="4.6328125" style="21" customWidth="1"/>
    <col min="4612" max="4612" width="4.36328125" style="21" customWidth="1"/>
    <col min="4613" max="4613" width="20.81640625" style="21" customWidth="1"/>
    <col min="4614" max="4614" width="4.6328125" style="21" customWidth="1"/>
    <col min="4615" max="4615" width="25" style="21" customWidth="1"/>
    <col min="4616" max="4616" width="4.6328125" style="21" customWidth="1"/>
    <col min="4617" max="4617" width="24.1796875" style="21" customWidth="1"/>
    <col min="4618" max="4618" width="4.81640625" style="21" customWidth="1"/>
    <col min="4619" max="4864" width="8.90625" style="21"/>
    <col min="4865" max="4865" width="1.1796875" style="21" customWidth="1"/>
    <col min="4866" max="4866" width="21.453125" style="21" customWidth="1"/>
    <col min="4867" max="4867" width="4.6328125" style="21" customWidth="1"/>
    <col min="4868" max="4868" width="4.36328125" style="21" customWidth="1"/>
    <col min="4869" max="4869" width="20.81640625" style="21" customWidth="1"/>
    <col min="4870" max="4870" width="4.6328125" style="21" customWidth="1"/>
    <col min="4871" max="4871" width="25" style="21" customWidth="1"/>
    <col min="4872" max="4872" width="4.6328125" style="21" customWidth="1"/>
    <col min="4873" max="4873" width="24.1796875" style="21" customWidth="1"/>
    <col min="4874" max="4874" width="4.81640625" style="21" customWidth="1"/>
    <col min="4875" max="5120" width="8.90625" style="21"/>
    <col min="5121" max="5121" width="1.1796875" style="21" customWidth="1"/>
    <col min="5122" max="5122" width="21.453125" style="21" customWidth="1"/>
    <col min="5123" max="5123" width="4.6328125" style="21" customWidth="1"/>
    <col min="5124" max="5124" width="4.36328125" style="21" customWidth="1"/>
    <col min="5125" max="5125" width="20.81640625" style="21" customWidth="1"/>
    <col min="5126" max="5126" width="4.6328125" style="21" customWidth="1"/>
    <col min="5127" max="5127" width="25" style="21" customWidth="1"/>
    <col min="5128" max="5128" width="4.6328125" style="21" customWidth="1"/>
    <col min="5129" max="5129" width="24.1796875" style="21" customWidth="1"/>
    <col min="5130" max="5130" width="4.81640625" style="21" customWidth="1"/>
    <col min="5131" max="5376" width="8.90625" style="21"/>
    <col min="5377" max="5377" width="1.1796875" style="21" customWidth="1"/>
    <col min="5378" max="5378" width="21.453125" style="21" customWidth="1"/>
    <col min="5379" max="5379" width="4.6328125" style="21" customWidth="1"/>
    <col min="5380" max="5380" width="4.36328125" style="21" customWidth="1"/>
    <col min="5381" max="5381" width="20.81640625" style="21" customWidth="1"/>
    <col min="5382" max="5382" width="4.6328125" style="21" customWidth="1"/>
    <col min="5383" max="5383" width="25" style="21" customWidth="1"/>
    <col min="5384" max="5384" width="4.6328125" style="21" customWidth="1"/>
    <col min="5385" max="5385" width="24.1796875" style="21" customWidth="1"/>
    <col min="5386" max="5386" width="4.81640625" style="21" customWidth="1"/>
    <col min="5387" max="5632" width="8.90625" style="21"/>
    <col min="5633" max="5633" width="1.1796875" style="21" customWidth="1"/>
    <col min="5634" max="5634" width="21.453125" style="21" customWidth="1"/>
    <col min="5635" max="5635" width="4.6328125" style="21" customWidth="1"/>
    <col min="5636" max="5636" width="4.36328125" style="21" customWidth="1"/>
    <col min="5637" max="5637" width="20.81640625" style="21" customWidth="1"/>
    <col min="5638" max="5638" width="4.6328125" style="21" customWidth="1"/>
    <col min="5639" max="5639" width="25" style="21" customWidth="1"/>
    <col min="5640" max="5640" width="4.6328125" style="21" customWidth="1"/>
    <col min="5641" max="5641" width="24.1796875" style="21" customWidth="1"/>
    <col min="5642" max="5642" width="4.81640625" style="21" customWidth="1"/>
    <col min="5643" max="5888" width="8.90625" style="21"/>
    <col min="5889" max="5889" width="1.1796875" style="21" customWidth="1"/>
    <col min="5890" max="5890" width="21.453125" style="21" customWidth="1"/>
    <col min="5891" max="5891" width="4.6328125" style="21" customWidth="1"/>
    <col min="5892" max="5892" width="4.36328125" style="21" customWidth="1"/>
    <col min="5893" max="5893" width="20.81640625" style="21" customWidth="1"/>
    <col min="5894" max="5894" width="4.6328125" style="21" customWidth="1"/>
    <col min="5895" max="5895" width="25" style="21" customWidth="1"/>
    <col min="5896" max="5896" width="4.6328125" style="21" customWidth="1"/>
    <col min="5897" max="5897" width="24.1796875" style="21" customWidth="1"/>
    <col min="5898" max="5898" width="4.81640625" style="21" customWidth="1"/>
    <col min="5899" max="6144" width="8.90625" style="21"/>
    <col min="6145" max="6145" width="1.1796875" style="21" customWidth="1"/>
    <col min="6146" max="6146" width="21.453125" style="21" customWidth="1"/>
    <col min="6147" max="6147" width="4.6328125" style="21" customWidth="1"/>
    <col min="6148" max="6148" width="4.36328125" style="21" customWidth="1"/>
    <col min="6149" max="6149" width="20.81640625" style="21" customWidth="1"/>
    <col min="6150" max="6150" width="4.6328125" style="21" customWidth="1"/>
    <col min="6151" max="6151" width="25" style="21" customWidth="1"/>
    <col min="6152" max="6152" width="4.6328125" style="21" customWidth="1"/>
    <col min="6153" max="6153" width="24.1796875" style="21" customWidth="1"/>
    <col min="6154" max="6154" width="4.81640625" style="21" customWidth="1"/>
    <col min="6155" max="6400" width="8.90625" style="21"/>
    <col min="6401" max="6401" width="1.1796875" style="21" customWidth="1"/>
    <col min="6402" max="6402" width="21.453125" style="21" customWidth="1"/>
    <col min="6403" max="6403" width="4.6328125" style="21" customWidth="1"/>
    <col min="6404" max="6404" width="4.36328125" style="21" customWidth="1"/>
    <col min="6405" max="6405" width="20.81640625" style="21" customWidth="1"/>
    <col min="6406" max="6406" width="4.6328125" style="21" customWidth="1"/>
    <col min="6407" max="6407" width="25" style="21" customWidth="1"/>
    <col min="6408" max="6408" width="4.6328125" style="21" customWidth="1"/>
    <col min="6409" max="6409" width="24.1796875" style="21" customWidth="1"/>
    <col min="6410" max="6410" width="4.81640625" style="21" customWidth="1"/>
    <col min="6411" max="6656" width="8.90625" style="21"/>
    <col min="6657" max="6657" width="1.1796875" style="21" customWidth="1"/>
    <col min="6658" max="6658" width="21.453125" style="21" customWidth="1"/>
    <col min="6659" max="6659" width="4.6328125" style="21" customWidth="1"/>
    <col min="6660" max="6660" width="4.36328125" style="21" customWidth="1"/>
    <col min="6661" max="6661" width="20.81640625" style="21" customWidth="1"/>
    <col min="6662" max="6662" width="4.6328125" style="21" customWidth="1"/>
    <col min="6663" max="6663" width="25" style="21" customWidth="1"/>
    <col min="6664" max="6664" width="4.6328125" style="21" customWidth="1"/>
    <col min="6665" max="6665" width="24.1796875" style="21" customWidth="1"/>
    <col min="6666" max="6666" width="4.81640625" style="21" customWidth="1"/>
    <col min="6667" max="6912" width="8.90625" style="21"/>
    <col min="6913" max="6913" width="1.1796875" style="21" customWidth="1"/>
    <col min="6914" max="6914" width="21.453125" style="21" customWidth="1"/>
    <col min="6915" max="6915" width="4.6328125" style="21" customWidth="1"/>
    <col min="6916" max="6916" width="4.36328125" style="21" customWidth="1"/>
    <col min="6917" max="6917" width="20.81640625" style="21" customWidth="1"/>
    <col min="6918" max="6918" width="4.6328125" style="21" customWidth="1"/>
    <col min="6919" max="6919" width="25" style="21" customWidth="1"/>
    <col min="6920" max="6920" width="4.6328125" style="21" customWidth="1"/>
    <col min="6921" max="6921" width="24.1796875" style="21" customWidth="1"/>
    <col min="6922" max="6922" width="4.81640625" style="21" customWidth="1"/>
    <col min="6923" max="7168" width="8.90625" style="21"/>
    <col min="7169" max="7169" width="1.1796875" style="21" customWidth="1"/>
    <col min="7170" max="7170" width="21.453125" style="21" customWidth="1"/>
    <col min="7171" max="7171" width="4.6328125" style="21" customWidth="1"/>
    <col min="7172" max="7172" width="4.36328125" style="21" customWidth="1"/>
    <col min="7173" max="7173" width="20.81640625" style="21" customWidth="1"/>
    <col min="7174" max="7174" width="4.6328125" style="21" customWidth="1"/>
    <col min="7175" max="7175" width="25" style="21" customWidth="1"/>
    <col min="7176" max="7176" width="4.6328125" style="21" customWidth="1"/>
    <col min="7177" max="7177" width="24.1796875" style="21" customWidth="1"/>
    <col min="7178" max="7178" width="4.81640625" style="21" customWidth="1"/>
    <col min="7179" max="7424" width="8.90625" style="21"/>
    <col min="7425" max="7425" width="1.1796875" style="21" customWidth="1"/>
    <col min="7426" max="7426" width="21.453125" style="21" customWidth="1"/>
    <col min="7427" max="7427" width="4.6328125" style="21" customWidth="1"/>
    <col min="7428" max="7428" width="4.36328125" style="21" customWidth="1"/>
    <col min="7429" max="7429" width="20.81640625" style="21" customWidth="1"/>
    <col min="7430" max="7430" width="4.6328125" style="21" customWidth="1"/>
    <col min="7431" max="7431" width="25" style="21" customWidth="1"/>
    <col min="7432" max="7432" width="4.6328125" style="21" customWidth="1"/>
    <col min="7433" max="7433" width="24.1796875" style="21" customWidth="1"/>
    <col min="7434" max="7434" width="4.81640625" style="21" customWidth="1"/>
    <col min="7435" max="7680" width="8.90625" style="21"/>
    <col min="7681" max="7681" width="1.1796875" style="21" customWidth="1"/>
    <col min="7682" max="7682" width="21.453125" style="21" customWidth="1"/>
    <col min="7683" max="7683" width="4.6328125" style="21" customWidth="1"/>
    <col min="7684" max="7684" width="4.36328125" style="21" customWidth="1"/>
    <col min="7685" max="7685" width="20.81640625" style="21" customWidth="1"/>
    <col min="7686" max="7686" width="4.6328125" style="21" customWidth="1"/>
    <col min="7687" max="7687" width="25" style="21" customWidth="1"/>
    <col min="7688" max="7688" width="4.6328125" style="21" customWidth="1"/>
    <col min="7689" max="7689" width="24.1796875" style="21" customWidth="1"/>
    <col min="7690" max="7690" width="4.81640625" style="21" customWidth="1"/>
    <col min="7691" max="7936" width="8.90625" style="21"/>
    <col min="7937" max="7937" width="1.1796875" style="21" customWidth="1"/>
    <col min="7938" max="7938" width="21.453125" style="21" customWidth="1"/>
    <col min="7939" max="7939" width="4.6328125" style="21" customWidth="1"/>
    <col min="7940" max="7940" width="4.36328125" style="21" customWidth="1"/>
    <col min="7941" max="7941" width="20.81640625" style="21" customWidth="1"/>
    <col min="7942" max="7942" width="4.6328125" style="21" customWidth="1"/>
    <col min="7943" max="7943" width="25" style="21" customWidth="1"/>
    <col min="7944" max="7944" width="4.6328125" style="21" customWidth="1"/>
    <col min="7945" max="7945" width="24.1796875" style="21" customWidth="1"/>
    <col min="7946" max="7946" width="4.81640625" style="21" customWidth="1"/>
    <col min="7947" max="8192" width="8.90625" style="21"/>
    <col min="8193" max="8193" width="1.1796875" style="21" customWidth="1"/>
    <col min="8194" max="8194" width="21.453125" style="21" customWidth="1"/>
    <col min="8195" max="8195" width="4.6328125" style="21" customWidth="1"/>
    <col min="8196" max="8196" width="4.36328125" style="21" customWidth="1"/>
    <col min="8197" max="8197" width="20.81640625" style="21" customWidth="1"/>
    <col min="8198" max="8198" width="4.6328125" style="21" customWidth="1"/>
    <col min="8199" max="8199" width="25" style="21" customWidth="1"/>
    <col min="8200" max="8200" width="4.6328125" style="21" customWidth="1"/>
    <col min="8201" max="8201" width="24.1796875" style="21" customWidth="1"/>
    <col min="8202" max="8202" width="4.81640625" style="21" customWidth="1"/>
    <col min="8203" max="8448" width="8.90625" style="21"/>
    <col min="8449" max="8449" width="1.1796875" style="21" customWidth="1"/>
    <col min="8450" max="8450" width="21.453125" style="21" customWidth="1"/>
    <col min="8451" max="8451" width="4.6328125" style="21" customWidth="1"/>
    <col min="8452" max="8452" width="4.36328125" style="21" customWidth="1"/>
    <col min="8453" max="8453" width="20.81640625" style="21" customWidth="1"/>
    <col min="8454" max="8454" width="4.6328125" style="21" customWidth="1"/>
    <col min="8455" max="8455" width="25" style="21" customWidth="1"/>
    <col min="8456" max="8456" width="4.6328125" style="21" customWidth="1"/>
    <col min="8457" max="8457" width="24.1796875" style="21" customWidth="1"/>
    <col min="8458" max="8458" width="4.81640625" style="21" customWidth="1"/>
    <col min="8459" max="8704" width="8.90625" style="21"/>
    <col min="8705" max="8705" width="1.1796875" style="21" customWidth="1"/>
    <col min="8706" max="8706" width="21.453125" style="21" customWidth="1"/>
    <col min="8707" max="8707" width="4.6328125" style="21" customWidth="1"/>
    <col min="8708" max="8708" width="4.36328125" style="21" customWidth="1"/>
    <col min="8709" max="8709" width="20.81640625" style="21" customWidth="1"/>
    <col min="8710" max="8710" width="4.6328125" style="21" customWidth="1"/>
    <col min="8711" max="8711" width="25" style="21" customWidth="1"/>
    <col min="8712" max="8712" width="4.6328125" style="21" customWidth="1"/>
    <col min="8713" max="8713" width="24.1796875" style="21" customWidth="1"/>
    <col min="8714" max="8714" width="4.81640625" style="21" customWidth="1"/>
    <col min="8715" max="8960" width="8.90625" style="21"/>
    <col min="8961" max="8961" width="1.1796875" style="21" customWidth="1"/>
    <col min="8962" max="8962" width="21.453125" style="21" customWidth="1"/>
    <col min="8963" max="8963" width="4.6328125" style="21" customWidth="1"/>
    <col min="8964" max="8964" width="4.36328125" style="21" customWidth="1"/>
    <col min="8965" max="8965" width="20.81640625" style="21" customWidth="1"/>
    <col min="8966" max="8966" width="4.6328125" style="21" customWidth="1"/>
    <col min="8967" max="8967" width="25" style="21" customWidth="1"/>
    <col min="8968" max="8968" width="4.6328125" style="21" customWidth="1"/>
    <col min="8969" max="8969" width="24.1796875" style="21" customWidth="1"/>
    <col min="8970" max="8970" width="4.81640625" style="21" customWidth="1"/>
    <col min="8971" max="9216" width="8.90625" style="21"/>
    <col min="9217" max="9217" width="1.1796875" style="21" customWidth="1"/>
    <col min="9218" max="9218" width="21.453125" style="21" customWidth="1"/>
    <col min="9219" max="9219" width="4.6328125" style="21" customWidth="1"/>
    <col min="9220" max="9220" width="4.36328125" style="21" customWidth="1"/>
    <col min="9221" max="9221" width="20.81640625" style="21" customWidth="1"/>
    <col min="9222" max="9222" width="4.6328125" style="21" customWidth="1"/>
    <col min="9223" max="9223" width="25" style="21" customWidth="1"/>
    <col min="9224" max="9224" width="4.6328125" style="21" customWidth="1"/>
    <col min="9225" max="9225" width="24.1796875" style="21" customWidth="1"/>
    <col min="9226" max="9226" width="4.81640625" style="21" customWidth="1"/>
    <col min="9227" max="9472" width="8.90625" style="21"/>
    <col min="9473" max="9473" width="1.1796875" style="21" customWidth="1"/>
    <col min="9474" max="9474" width="21.453125" style="21" customWidth="1"/>
    <col min="9475" max="9475" width="4.6328125" style="21" customWidth="1"/>
    <col min="9476" max="9476" width="4.36328125" style="21" customWidth="1"/>
    <col min="9477" max="9477" width="20.81640625" style="21" customWidth="1"/>
    <col min="9478" max="9478" width="4.6328125" style="21" customWidth="1"/>
    <col min="9479" max="9479" width="25" style="21" customWidth="1"/>
    <col min="9480" max="9480" width="4.6328125" style="21" customWidth="1"/>
    <col min="9481" max="9481" width="24.1796875" style="21" customWidth="1"/>
    <col min="9482" max="9482" width="4.81640625" style="21" customWidth="1"/>
    <col min="9483" max="9728" width="8.90625" style="21"/>
    <col min="9729" max="9729" width="1.1796875" style="21" customWidth="1"/>
    <col min="9730" max="9730" width="21.453125" style="21" customWidth="1"/>
    <col min="9731" max="9731" width="4.6328125" style="21" customWidth="1"/>
    <col min="9732" max="9732" width="4.36328125" style="21" customWidth="1"/>
    <col min="9733" max="9733" width="20.81640625" style="21" customWidth="1"/>
    <col min="9734" max="9734" width="4.6328125" style="21" customWidth="1"/>
    <col min="9735" max="9735" width="25" style="21" customWidth="1"/>
    <col min="9736" max="9736" width="4.6328125" style="21" customWidth="1"/>
    <col min="9737" max="9737" width="24.1796875" style="21" customWidth="1"/>
    <col min="9738" max="9738" width="4.81640625" style="21" customWidth="1"/>
    <col min="9739" max="9984" width="8.90625" style="21"/>
    <col min="9985" max="9985" width="1.1796875" style="21" customWidth="1"/>
    <col min="9986" max="9986" width="21.453125" style="21" customWidth="1"/>
    <col min="9987" max="9987" width="4.6328125" style="21" customWidth="1"/>
    <col min="9988" max="9988" width="4.36328125" style="21" customWidth="1"/>
    <col min="9989" max="9989" width="20.81640625" style="21" customWidth="1"/>
    <col min="9990" max="9990" width="4.6328125" style="21" customWidth="1"/>
    <col min="9991" max="9991" width="25" style="21" customWidth="1"/>
    <col min="9992" max="9992" width="4.6328125" style="21" customWidth="1"/>
    <col min="9993" max="9993" width="24.1796875" style="21" customWidth="1"/>
    <col min="9994" max="9994" width="4.81640625" style="21" customWidth="1"/>
    <col min="9995" max="10240" width="8.90625" style="21"/>
    <col min="10241" max="10241" width="1.1796875" style="21" customWidth="1"/>
    <col min="10242" max="10242" width="21.453125" style="21" customWidth="1"/>
    <col min="10243" max="10243" width="4.6328125" style="21" customWidth="1"/>
    <col min="10244" max="10244" width="4.36328125" style="21" customWidth="1"/>
    <col min="10245" max="10245" width="20.81640625" style="21" customWidth="1"/>
    <col min="10246" max="10246" width="4.6328125" style="21" customWidth="1"/>
    <col min="10247" max="10247" width="25" style="21" customWidth="1"/>
    <col min="10248" max="10248" width="4.6328125" style="21" customWidth="1"/>
    <col min="10249" max="10249" width="24.1796875" style="21" customWidth="1"/>
    <col min="10250" max="10250" width="4.81640625" style="21" customWidth="1"/>
    <col min="10251" max="10496" width="8.90625" style="21"/>
    <col min="10497" max="10497" width="1.1796875" style="21" customWidth="1"/>
    <col min="10498" max="10498" width="21.453125" style="21" customWidth="1"/>
    <col min="10499" max="10499" width="4.6328125" style="21" customWidth="1"/>
    <col min="10500" max="10500" width="4.36328125" style="21" customWidth="1"/>
    <col min="10501" max="10501" width="20.81640625" style="21" customWidth="1"/>
    <col min="10502" max="10502" width="4.6328125" style="21" customWidth="1"/>
    <col min="10503" max="10503" width="25" style="21" customWidth="1"/>
    <col min="10504" max="10504" width="4.6328125" style="21" customWidth="1"/>
    <col min="10505" max="10505" width="24.1796875" style="21" customWidth="1"/>
    <col min="10506" max="10506" width="4.81640625" style="21" customWidth="1"/>
    <col min="10507" max="10752" width="8.90625" style="21"/>
    <col min="10753" max="10753" width="1.1796875" style="21" customWidth="1"/>
    <col min="10754" max="10754" width="21.453125" style="21" customWidth="1"/>
    <col min="10755" max="10755" width="4.6328125" style="21" customWidth="1"/>
    <col min="10756" max="10756" width="4.36328125" style="21" customWidth="1"/>
    <col min="10757" max="10757" width="20.81640625" style="21" customWidth="1"/>
    <col min="10758" max="10758" width="4.6328125" style="21" customWidth="1"/>
    <col min="10759" max="10759" width="25" style="21" customWidth="1"/>
    <col min="10760" max="10760" width="4.6328125" style="21" customWidth="1"/>
    <col min="10761" max="10761" width="24.1796875" style="21" customWidth="1"/>
    <col min="10762" max="10762" width="4.81640625" style="21" customWidth="1"/>
    <col min="10763" max="11008" width="8.90625" style="21"/>
    <col min="11009" max="11009" width="1.1796875" style="21" customWidth="1"/>
    <col min="11010" max="11010" width="21.453125" style="21" customWidth="1"/>
    <col min="11011" max="11011" width="4.6328125" style="21" customWidth="1"/>
    <col min="11012" max="11012" width="4.36328125" style="21" customWidth="1"/>
    <col min="11013" max="11013" width="20.81640625" style="21" customWidth="1"/>
    <col min="11014" max="11014" width="4.6328125" style="21" customWidth="1"/>
    <col min="11015" max="11015" width="25" style="21" customWidth="1"/>
    <col min="11016" max="11016" width="4.6328125" style="21" customWidth="1"/>
    <col min="11017" max="11017" width="24.1796875" style="21" customWidth="1"/>
    <col min="11018" max="11018" width="4.81640625" style="21" customWidth="1"/>
    <col min="11019" max="11264" width="8.90625" style="21"/>
    <col min="11265" max="11265" width="1.1796875" style="21" customWidth="1"/>
    <col min="11266" max="11266" width="21.453125" style="21" customWidth="1"/>
    <col min="11267" max="11267" width="4.6328125" style="21" customWidth="1"/>
    <col min="11268" max="11268" width="4.36328125" style="21" customWidth="1"/>
    <col min="11269" max="11269" width="20.81640625" style="21" customWidth="1"/>
    <col min="11270" max="11270" width="4.6328125" style="21" customWidth="1"/>
    <col min="11271" max="11271" width="25" style="21" customWidth="1"/>
    <col min="11272" max="11272" width="4.6328125" style="21" customWidth="1"/>
    <col min="11273" max="11273" width="24.1796875" style="21" customWidth="1"/>
    <col min="11274" max="11274" width="4.81640625" style="21" customWidth="1"/>
    <col min="11275" max="11520" width="8.90625" style="21"/>
    <col min="11521" max="11521" width="1.1796875" style="21" customWidth="1"/>
    <col min="11522" max="11522" width="21.453125" style="21" customWidth="1"/>
    <col min="11523" max="11523" width="4.6328125" style="21" customWidth="1"/>
    <col min="11524" max="11524" width="4.36328125" style="21" customWidth="1"/>
    <col min="11525" max="11525" width="20.81640625" style="21" customWidth="1"/>
    <col min="11526" max="11526" width="4.6328125" style="21" customWidth="1"/>
    <col min="11527" max="11527" width="25" style="21" customWidth="1"/>
    <col min="11528" max="11528" width="4.6328125" style="21" customWidth="1"/>
    <col min="11529" max="11529" width="24.1796875" style="21" customWidth="1"/>
    <col min="11530" max="11530" width="4.81640625" style="21" customWidth="1"/>
    <col min="11531" max="11776" width="8.90625" style="21"/>
    <col min="11777" max="11777" width="1.1796875" style="21" customWidth="1"/>
    <col min="11778" max="11778" width="21.453125" style="21" customWidth="1"/>
    <col min="11779" max="11779" width="4.6328125" style="21" customWidth="1"/>
    <col min="11780" max="11780" width="4.36328125" style="21" customWidth="1"/>
    <col min="11781" max="11781" width="20.81640625" style="21" customWidth="1"/>
    <col min="11782" max="11782" width="4.6328125" style="21" customWidth="1"/>
    <col min="11783" max="11783" width="25" style="21" customWidth="1"/>
    <col min="11784" max="11784" width="4.6328125" style="21" customWidth="1"/>
    <col min="11785" max="11785" width="24.1796875" style="21" customWidth="1"/>
    <col min="11786" max="11786" width="4.81640625" style="21" customWidth="1"/>
    <col min="11787" max="12032" width="8.90625" style="21"/>
    <col min="12033" max="12033" width="1.1796875" style="21" customWidth="1"/>
    <col min="12034" max="12034" width="21.453125" style="21" customWidth="1"/>
    <col min="12035" max="12035" width="4.6328125" style="21" customWidth="1"/>
    <col min="12036" max="12036" width="4.36328125" style="21" customWidth="1"/>
    <col min="12037" max="12037" width="20.81640625" style="21" customWidth="1"/>
    <col min="12038" max="12038" width="4.6328125" style="21" customWidth="1"/>
    <col min="12039" max="12039" width="25" style="21" customWidth="1"/>
    <col min="12040" max="12040" width="4.6328125" style="21" customWidth="1"/>
    <col min="12041" max="12041" width="24.1796875" style="21" customWidth="1"/>
    <col min="12042" max="12042" width="4.81640625" style="21" customWidth="1"/>
    <col min="12043" max="12288" width="8.90625" style="21"/>
    <col min="12289" max="12289" width="1.1796875" style="21" customWidth="1"/>
    <col min="12290" max="12290" width="21.453125" style="21" customWidth="1"/>
    <col min="12291" max="12291" width="4.6328125" style="21" customWidth="1"/>
    <col min="12292" max="12292" width="4.36328125" style="21" customWidth="1"/>
    <col min="12293" max="12293" width="20.81640625" style="21" customWidth="1"/>
    <col min="12294" max="12294" width="4.6328125" style="21" customWidth="1"/>
    <col min="12295" max="12295" width="25" style="21" customWidth="1"/>
    <col min="12296" max="12296" width="4.6328125" style="21" customWidth="1"/>
    <col min="12297" max="12297" width="24.1796875" style="21" customWidth="1"/>
    <col min="12298" max="12298" width="4.81640625" style="21" customWidth="1"/>
    <col min="12299" max="12544" width="8.90625" style="21"/>
    <col min="12545" max="12545" width="1.1796875" style="21" customWidth="1"/>
    <col min="12546" max="12546" width="21.453125" style="21" customWidth="1"/>
    <col min="12547" max="12547" width="4.6328125" style="21" customWidth="1"/>
    <col min="12548" max="12548" width="4.36328125" style="21" customWidth="1"/>
    <col min="12549" max="12549" width="20.81640625" style="21" customWidth="1"/>
    <col min="12550" max="12550" width="4.6328125" style="21" customWidth="1"/>
    <col min="12551" max="12551" width="25" style="21" customWidth="1"/>
    <col min="12552" max="12552" width="4.6328125" style="21" customWidth="1"/>
    <col min="12553" max="12553" width="24.1796875" style="21" customWidth="1"/>
    <col min="12554" max="12554" width="4.81640625" style="21" customWidth="1"/>
    <col min="12555" max="12800" width="8.90625" style="21"/>
    <col min="12801" max="12801" width="1.1796875" style="21" customWidth="1"/>
    <col min="12802" max="12802" width="21.453125" style="21" customWidth="1"/>
    <col min="12803" max="12803" width="4.6328125" style="21" customWidth="1"/>
    <col min="12804" max="12804" width="4.36328125" style="21" customWidth="1"/>
    <col min="12805" max="12805" width="20.81640625" style="21" customWidth="1"/>
    <col min="12806" max="12806" width="4.6328125" style="21" customWidth="1"/>
    <col min="12807" max="12807" width="25" style="21" customWidth="1"/>
    <col min="12808" max="12808" width="4.6328125" style="21" customWidth="1"/>
    <col min="12809" max="12809" width="24.1796875" style="21" customWidth="1"/>
    <col min="12810" max="12810" width="4.81640625" style="21" customWidth="1"/>
    <col min="12811" max="13056" width="8.90625" style="21"/>
    <col min="13057" max="13057" width="1.1796875" style="21" customWidth="1"/>
    <col min="13058" max="13058" width="21.453125" style="21" customWidth="1"/>
    <col min="13059" max="13059" width="4.6328125" style="21" customWidth="1"/>
    <col min="13060" max="13060" width="4.36328125" style="21" customWidth="1"/>
    <col min="13061" max="13061" width="20.81640625" style="21" customWidth="1"/>
    <col min="13062" max="13062" width="4.6328125" style="21" customWidth="1"/>
    <col min="13063" max="13063" width="25" style="21" customWidth="1"/>
    <col min="13064" max="13064" width="4.6328125" style="21" customWidth="1"/>
    <col min="13065" max="13065" width="24.1796875" style="21" customWidth="1"/>
    <col min="13066" max="13066" width="4.81640625" style="21" customWidth="1"/>
    <col min="13067" max="13312" width="8.90625" style="21"/>
    <col min="13313" max="13313" width="1.1796875" style="21" customWidth="1"/>
    <col min="13314" max="13314" width="21.453125" style="21" customWidth="1"/>
    <col min="13315" max="13315" width="4.6328125" style="21" customWidth="1"/>
    <col min="13316" max="13316" width="4.36328125" style="21" customWidth="1"/>
    <col min="13317" max="13317" width="20.81640625" style="21" customWidth="1"/>
    <col min="13318" max="13318" width="4.6328125" style="21" customWidth="1"/>
    <col min="13319" max="13319" width="25" style="21" customWidth="1"/>
    <col min="13320" max="13320" width="4.6328125" style="21" customWidth="1"/>
    <col min="13321" max="13321" width="24.1796875" style="21" customWidth="1"/>
    <col min="13322" max="13322" width="4.81640625" style="21" customWidth="1"/>
    <col min="13323" max="13568" width="8.90625" style="21"/>
    <col min="13569" max="13569" width="1.1796875" style="21" customWidth="1"/>
    <col min="13570" max="13570" width="21.453125" style="21" customWidth="1"/>
    <col min="13571" max="13571" width="4.6328125" style="21" customWidth="1"/>
    <col min="13572" max="13572" width="4.36328125" style="21" customWidth="1"/>
    <col min="13573" max="13573" width="20.81640625" style="21" customWidth="1"/>
    <col min="13574" max="13574" width="4.6328125" style="21" customWidth="1"/>
    <col min="13575" max="13575" width="25" style="21" customWidth="1"/>
    <col min="13576" max="13576" width="4.6328125" style="21" customWidth="1"/>
    <col min="13577" max="13577" width="24.1796875" style="21" customWidth="1"/>
    <col min="13578" max="13578" width="4.81640625" style="21" customWidth="1"/>
    <col min="13579" max="13824" width="8.90625" style="21"/>
    <col min="13825" max="13825" width="1.1796875" style="21" customWidth="1"/>
    <col min="13826" max="13826" width="21.453125" style="21" customWidth="1"/>
    <col min="13827" max="13827" width="4.6328125" style="21" customWidth="1"/>
    <col min="13828" max="13828" width="4.36328125" style="21" customWidth="1"/>
    <col min="13829" max="13829" width="20.81640625" style="21" customWidth="1"/>
    <col min="13830" max="13830" width="4.6328125" style="21" customWidth="1"/>
    <col min="13831" max="13831" width="25" style="21" customWidth="1"/>
    <col min="13832" max="13832" width="4.6328125" style="21" customWidth="1"/>
    <col min="13833" max="13833" width="24.1796875" style="21" customWidth="1"/>
    <col min="13834" max="13834" width="4.81640625" style="21" customWidth="1"/>
    <col min="13835" max="14080" width="8.90625" style="21"/>
    <col min="14081" max="14081" width="1.1796875" style="21" customWidth="1"/>
    <col min="14082" max="14082" width="21.453125" style="21" customWidth="1"/>
    <col min="14083" max="14083" width="4.6328125" style="21" customWidth="1"/>
    <col min="14084" max="14084" width="4.36328125" style="21" customWidth="1"/>
    <col min="14085" max="14085" width="20.81640625" style="21" customWidth="1"/>
    <col min="14086" max="14086" width="4.6328125" style="21" customWidth="1"/>
    <col min="14087" max="14087" width="25" style="21" customWidth="1"/>
    <col min="14088" max="14088" width="4.6328125" style="21" customWidth="1"/>
    <col min="14089" max="14089" width="24.1796875" style="21" customWidth="1"/>
    <col min="14090" max="14090" width="4.81640625" style="21" customWidth="1"/>
    <col min="14091" max="14336" width="8.90625" style="21"/>
    <col min="14337" max="14337" width="1.1796875" style="21" customWidth="1"/>
    <col min="14338" max="14338" width="21.453125" style="21" customWidth="1"/>
    <col min="14339" max="14339" width="4.6328125" style="21" customWidth="1"/>
    <col min="14340" max="14340" width="4.36328125" style="21" customWidth="1"/>
    <col min="14341" max="14341" width="20.81640625" style="21" customWidth="1"/>
    <col min="14342" max="14342" width="4.6328125" style="21" customWidth="1"/>
    <col min="14343" max="14343" width="25" style="21" customWidth="1"/>
    <col min="14344" max="14344" width="4.6328125" style="21" customWidth="1"/>
    <col min="14345" max="14345" width="24.1796875" style="21" customWidth="1"/>
    <col min="14346" max="14346" width="4.81640625" style="21" customWidth="1"/>
    <col min="14347" max="14592" width="8.90625" style="21"/>
    <col min="14593" max="14593" width="1.1796875" style="21" customWidth="1"/>
    <col min="14594" max="14594" width="21.453125" style="21" customWidth="1"/>
    <col min="14595" max="14595" width="4.6328125" style="21" customWidth="1"/>
    <col min="14596" max="14596" width="4.36328125" style="21" customWidth="1"/>
    <col min="14597" max="14597" width="20.81640625" style="21" customWidth="1"/>
    <col min="14598" max="14598" width="4.6328125" style="21" customWidth="1"/>
    <col min="14599" max="14599" width="25" style="21" customWidth="1"/>
    <col min="14600" max="14600" width="4.6328125" style="21" customWidth="1"/>
    <col min="14601" max="14601" width="24.1796875" style="21" customWidth="1"/>
    <col min="14602" max="14602" width="4.81640625" style="21" customWidth="1"/>
    <col min="14603" max="14848" width="8.90625" style="21"/>
    <col min="14849" max="14849" width="1.1796875" style="21" customWidth="1"/>
    <col min="14850" max="14850" width="21.453125" style="21" customWidth="1"/>
    <col min="14851" max="14851" width="4.6328125" style="21" customWidth="1"/>
    <col min="14852" max="14852" width="4.36328125" style="21" customWidth="1"/>
    <col min="14853" max="14853" width="20.81640625" style="21" customWidth="1"/>
    <col min="14854" max="14854" width="4.6328125" style="21" customWidth="1"/>
    <col min="14855" max="14855" width="25" style="21" customWidth="1"/>
    <col min="14856" max="14856" width="4.6328125" style="21" customWidth="1"/>
    <col min="14857" max="14857" width="24.1796875" style="21" customWidth="1"/>
    <col min="14858" max="14858" width="4.81640625" style="21" customWidth="1"/>
    <col min="14859" max="15104" width="8.90625" style="21"/>
    <col min="15105" max="15105" width="1.1796875" style="21" customWidth="1"/>
    <col min="15106" max="15106" width="21.453125" style="21" customWidth="1"/>
    <col min="15107" max="15107" width="4.6328125" style="21" customWidth="1"/>
    <col min="15108" max="15108" width="4.36328125" style="21" customWidth="1"/>
    <col min="15109" max="15109" width="20.81640625" style="21" customWidth="1"/>
    <col min="15110" max="15110" width="4.6328125" style="21" customWidth="1"/>
    <col min="15111" max="15111" width="25" style="21" customWidth="1"/>
    <col min="15112" max="15112" width="4.6328125" style="21" customWidth="1"/>
    <col min="15113" max="15113" width="24.1796875" style="21" customWidth="1"/>
    <col min="15114" max="15114" width="4.81640625" style="21" customWidth="1"/>
    <col min="15115" max="15360" width="8.90625" style="21"/>
    <col min="15361" max="15361" width="1.1796875" style="21" customWidth="1"/>
    <col min="15362" max="15362" width="21.453125" style="21" customWidth="1"/>
    <col min="15363" max="15363" width="4.6328125" style="21" customWidth="1"/>
    <col min="15364" max="15364" width="4.36328125" style="21" customWidth="1"/>
    <col min="15365" max="15365" width="20.81640625" style="21" customWidth="1"/>
    <col min="15366" max="15366" width="4.6328125" style="21" customWidth="1"/>
    <col min="15367" max="15367" width="25" style="21" customWidth="1"/>
    <col min="15368" max="15368" width="4.6328125" style="21" customWidth="1"/>
    <col min="15369" max="15369" width="24.1796875" style="21" customWidth="1"/>
    <col min="15370" max="15370" width="4.81640625" style="21" customWidth="1"/>
    <col min="15371" max="15616" width="8.90625" style="21"/>
    <col min="15617" max="15617" width="1.1796875" style="21" customWidth="1"/>
    <col min="15618" max="15618" width="21.453125" style="21" customWidth="1"/>
    <col min="15619" max="15619" width="4.6328125" style="21" customWidth="1"/>
    <col min="15620" max="15620" width="4.36328125" style="21" customWidth="1"/>
    <col min="15621" max="15621" width="20.81640625" style="21" customWidth="1"/>
    <col min="15622" max="15622" width="4.6328125" style="21" customWidth="1"/>
    <col min="15623" max="15623" width="25" style="21" customWidth="1"/>
    <col min="15624" max="15624" width="4.6328125" style="21" customWidth="1"/>
    <col min="15625" max="15625" width="24.1796875" style="21" customWidth="1"/>
    <col min="15626" max="15626" width="4.81640625" style="21" customWidth="1"/>
    <col min="15627" max="15872" width="8.90625" style="21"/>
    <col min="15873" max="15873" width="1.1796875" style="21" customWidth="1"/>
    <col min="15874" max="15874" width="21.453125" style="21" customWidth="1"/>
    <col min="15875" max="15875" width="4.6328125" style="21" customWidth="1"/>
    <col min="15876" max="15876" width="4.36328125" style="21" customWidth="1"/>
    <col min="15877" max="15877" width="20.81640625" style="21" customWidth="1"/>
    <col min="15878" max="15878" width="4.6328125" style="21" customWidth="1"/>
    <col min="15879" max="15879" width="25" style="21" customWidth="1"/>
    <col min="15880" max="15880" width="4.6328125" style="21" customWidth="1"/>
    <col min="15881" max="15881" width="24.1796875" style="21" customWidth="1"/>
    <col min="15882" max="15882" width="4.81640625" style="21" customWidth="1"/>
    <col min="15883" max="16128" width="8.90625" style="21"/>
    <col min="16129" max="16129" width="1.1796875" style="21" customWidth="1"/>
    <col min="16130" max="16130" width="21.453125" style="21" customWidth="1"/>
    <col min="16131" max="16131" width="4.6328125" style="21" customWidth="1"/>
    <col min="16132" max="16132" width="4.36328125" style="21" customWidth="1"/>
    <col min="16133" max="16133" width="20.81640625" style="21" customWidth="1"/>
    <col min="16134" max="16134" width="4.6328125" style="21" customWidth="1"/>
    <col min="16135" max="16135" width="25" style="21" customWidth="1"/>
    <col min="16136" max="16136" width="4.6328125" style="21" customWidth="1"/>
    <col min="16137" max="16137" width="24.1796875" style="21" customWidth="1"/>
    <col min="16138" max="16138" width="4.81640625" style="21" customWidth="1"/>
    <col min="16139" max="16384" width="8.90625" style="21"/>
  </cols>
  <sheetData>
    <row r="1" spans="1:11" ht="15" customHeight="1">
      <c r="A1" s="449"/>
      <c r="I1" s="376"/>
    </row>
    <row r="2" spans="1:11" ht="20.25" customHeight="1">
      <c r="A2" s="374"/>
      <c r="G2" s="2207" t="str">
        <f>IF(基本情報入力シート!L13="","年　　　月　　　日　",EDATE(基本情報入力シート!L13,-2))</f>
        <v>年　　　月　　　日　</v>
      </c>
      <c r="H2" s="2207"/>
      <c r="I2" s="2391"/>
      <c r="J2" s="2391"/>
    </row>
    <row r="3" spans="1:11" ht="21" customHeight="1">
      <c r="A3" s="2208" t="s">
        <v>1199</v>
      </c>
      <c r="B3" s="2208"/>
      <c r="C3" s="2208"/>
      <c r="D3" s="2208"/>
      <c r="E3" s="2208"/>
      <c r="F3" s="2208"/>
      <c r="G3" s="2208"/>
      <c r="H3" s="2208"/>
      <c r="I3" s="374"/>
      <c r="J3" s="374"/>
    </row>
    <row r="4" spans="1:11" ht="14.25" customHeight="1">
      <c r="A4" s="377"/>
      <c r="B4" s="377"/>
      <c r="C4" s="377"/>
      <c r="D4" s="377"/>
      <c r="E4" s="377"/>
      <c r="F4" s="377"/>
      <c r="G4" s="377"/>
      <c r="H4" s="377"/>
      <c r="I4" s="377"/>
      <c r="J4" s="377"/>
    </row>
    <row r="5" spans="1:11" ht="36" customHeight="1">
      <c r="A5" s="377"/>
      <c r="B5" s="380" t="s">
        <v>466</v>
      </c>
      <c r="C5" s="2209" t="str">
        <f>TEXT(基本情報入力シート!L42,"#")</f>
        <v/>
      </c>
      <c r="D5" s="2210"/>
      <c r="E5" s="2210"/>
      <c r="F5" s="2210"/>
      <c r="G5" s="2210"/>
      <c r="H5" s="2211"/>
    </row>
    <row r="6" spans="1:11" ht="35.25" customHeight="1">
      <c r="B6" s="379" t="s">
        <v>453</v>
      </c>
      <c r="C6" s="2344" t="s">
        <v>983</v>
      </c>
      <c r="D6" s="2331"/>
      <c r="E6" s="2331"/>
      <c r="F6" s="2331"/>
      <c r="G6" s="2331"/>
      <c r="H6" s="2332"/>
    </row>
    <row r="7" spans="1:11" s="44" customFormat="1" ht="30" customHeight="1">
      <c r="A7" s="449"/>
      <c r="B7" s="512" t="s">
        <v>1134</v>
      </c>
      <c r="C7" s="2385" t="s">
        <v>1073</v>
      </c>
      <c r="D7" s="2386"/>
      <c r="E7" s="2386"/>
      <c r="F7" s="2386"/>
      <c r="G7" s="2386"/>
      <c r="H7" s="2387"/>
      <c r="I7" s="449"/>
      <c r="J7" s="449"/>
      <c r="K7" s="449"/>
    </row>
    <row r="8" spans="1:11" ht="54" customHeight="1">
      <c r="B8" s="524" t="s">
        <v>1401</v>
      </c>
      <c r="C8" s="2484" t="s">
        <v>1073</v>
      </c>
      <c r="D8" s="2485"/>
      <c r="E8" s="2485"/>
      <c r="F8" s="2485"/>
      <c r="G8" s="2485"/>
      <c r="H8" s="2486"/>
    </row>
    <row r="9" spans="1:11" ht="24.75" customHeight="1">
      <c r="B9" s="2269" t="s">
        <v>1200</v>
      </c>
      <c r="C9" s="2270"/>
      <c r="D9" s="2270"/>
      <c r="E9" s="2270"/>
      <c r="F9" s="2270"/>
      <c r="G9" s="2270"/>
      <c r="H9" s="2297"/>
    </row>
    <row r="10" spans="1:11" ht="10.5" customHeight="1">
      <c r="B10" s="2357" t="s">
        <v>1201</v>
      </c>
      <c r="C10" s="383"/>
      <c r="D10" s="384"/>
      <c r="E10" s="384"/>
      <c r="F10" s="384"/>
      <c r="G10" s="384"/>
      <c r="H10" s="385"/>
    </row>
    <row r="11" spans="1:11" ht="25.5" customHeight="1">
      <c r="B11" s="2216"/>
      <c r="C11" s="387"/>
      <c r="D11" s="2399"/>
      <c r="E11" s="2399"/>
      <c r="F11" s="2296" t="s">
        <v>1202</v>
      </c>
      <c r="G11" s="2296"/>
      <c r="H11" s="391"/>
    </row>
    <row r="12" spans="1:11" ht="33" customHeight="1">
      <c r="B12" s="2216"/>
      <c r="C12" s="387"/>
      <c r="D12" s="2341" t="s">
        <v>1203</v>
      </c>
      <c r="E12" s="2341"/>
      <c r="F12" s="2280" t="s">
        <v>1078</v>
      </c>
      <c r="G12" s="2280"/>
      <c r="H12" s="391"/>
    </row>
    <row r="13" spans="1:11" ht="11.25" customHeight="1">
      <c r="B13" s="2217"/>
      <c r="C13" s="403"/>
      <c r="D13" s="432"/>
      <c r="E13" s="432"/>
      <c r="F13" s="432"/>
      <c r="G13" s="432"/>
      <c r="H13" s="404"/>
    </row>
    <row r="14" spans="1:11" ht="18" customHeight="1">
      <c r="B14" s="2357" t="s">
        <v>1204</v>
      </c>
      <c r="C14" s="383"/>
      <c r="D14" s="384"/>
      <c r="E14" s="384"/>
      <c r="F14" s="384"/>
      <c r="G14" s="384"/>
      <c r="H14" s="385"/>
    </row>
    <row r="15" spans="1:11" ht="24.75" customHeight="1">
      <c r="B15" s="2216"/>
      <c r="C15" s="387"/>
      <c r="D15" s="2399"/>
      <c r="E15" s="2399"/>
      <c r="F15" s="2296" t="s">
        <v>1202</v>
      </c>
      <c r="G15" s="2296"/>
      <c r="H15" s="391"/>
    </row>
    <row r="16" spans="1:11" ht="33" customHeight="1">
      <c r="B16" s="2216"/>
      <c r="C16" s="387"/>
      <c r="D16" s="2341" t="s">
        <v>1205</v>
      </c>
      <c r="E16" s="2341"/>
      <c r="F16" s="2280" t="s">
        <v>1078</v>
      </c>
      <c r="G16" s="2280"/>
      <c r="H16" s="391"/>
    </row>
    <row r="17" spans="1:8" ht="11.25" customHeight="1">
      <c r="B17" s="2217"/>
      <c r="C17" s="403"/>
      <c r="D17" s="432"/>
      <c r="E17" s="432"/>
      <c r="F17" s="432"/>
      <c r="G17" s="432"/>
      <c r="H17" s="404"/>
    </row>
    <row r="18" spans="1:8" ht="10.5" customHeight="1"/>
    <row r="19" spans="1:8" ht="18" customHeight="1">
      <c r="B19" s="2218" t="s">
        <v>1206</v>
      </c>
      <c r="C19" s="2218"/>
      <c r="D19" s="2218"/>
      <c r="E19" s="2218"/>
      <c r="F19" s="2218"/>
      <c r="G19" s="2218"/>
      <c r="H19" s="2218"/>
    </row>
    <row r="20" spans="1:8" ht="18.75" customHeight="1">
      <c r="A20" s="375" t="s">
        <v>1207</v>
      </c>
      <c r="B20" s="375" t="s">
        <v>1208</v>
      </c>
    </row>
    <row r="21" spans="1:8" ht="46.5" customHeight="1">
      <c r="B21" s="2218" t="s">
        <v>1209</v>
      </c>
      <c r="C21" s="2218"/>
      <c r="D21" s="2218"/>
      <c r="E21" s="2218"/>
      <c r="F21" s="2218"/>
      <c r="G21" s="2218"/>
      <c r="H21" s="2218"/>
    </row>
    <row r="22" spans="1:8" ht="34.5" customHeight="1">
      <c r="A22" s="444" t="s">
        <v>1210</v>
      </c>
      <c r="B22" s="2218" t="s">
        <v>1211</v>
      </c>
      <c r="C22" s="2218"/>
      <c r="D22" s="2218"/>
      <c r="E22" s="2218"/>
      <c r="F22" s="2218"/>
      <c r="G22" s="2218"/>
      <c r="H22" s="2218"/>
    </row>
    <row r="23" spans="1:8" ht="81" customHeight="1">
      <c r="A23" s="444"/>
      <c r="B23" s="2218" t="s">
        <v>1456</v>
      </c>
      <c r="C23" s="2218"/>
      <c r="D23" s="2218"/>
      <c r="E23" s="2218"/>
      <c r="F23" s="2218"/>
      <c r="G23" s="2218"/>
      <c r="H23" s="2218"/>
    </row>
    <row r="24" spans="1:8" ht="27.75" customHeight="1">
      <c r="A24" s="449" t="s">
        <v>1212</v>
      </c>
      <c r="B24" s="2323" t="s">
        <v>1213</v>
      </c>
      <c r="C24" s="2323"/>
      <c r="D24" s="2323"/>
      <c r="E24" s="2323"/>
      <c r="F24" s="2323"/>
      <c r="G24" s="2323"/>
      <c r="H24" s="2323"/>
    </row>
    <row r="25" spans="1:8">
      <c r="A25" s="449"/>
      <c r="B25" s="2322"/>
      <c r="C25" s="2322"/>
      <c r="D25" s="2322"/>
      <c r="E25" s="2322"/>
      <c r="F25" s="2322"/>
      <c r="G25" s="2322"/>
      <c r="H25" s="2322"/>
    </row>
    <row r="26" spans="1:8">
      <c r="B26" s="402"/>
      <c r="C26" s="402"/>
      <c r="D26" s="402"/>
      <c r="E26" s="402"/>
    </row>
    <row r="27" spans="1:8">
      <c r="C27" s="375" t="s">
        <v>573</v>
      </c>
    </row>
  </sheetData>
  <mergeCells count="24">
    <mergeCell ref="B22:H22"/>
    <mergeCell ref="B23:H23"/>
    <mergeCell ref="B24:H24"/>
    <mergeCell ref="D15:E15"/>
    <mergeCell ref="F15:G15"/>
    <mergeCell ref="D16:E16"/>
    <mergeCell ref="F16:G16"/>
    <mergeCell ref="B21:H21"/>
    <mergeCell ref="B25:H25"/>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s>
  <phoneticPr fontId="6"/>
  <dataValidations count="3">
    <dataValidation type="list" allowBlank="1" showInputMessage="1" showErrorMessage="1" sqref="C8:H8" xr:uid="{00000000-0002-0000-1E00-000000000000}">
      <formula1>"選択して下さい,①　あり,②　なし"</formula1>
    </dataValidation>
    <dataValidation type="list" allowBlank="1" showInputMessage="1" showErrorMessage="1" sqref="C7:H7" xr:uid="{00000000-0002-0000-1E00-000001000000}">
      <formula1>"選択して下さい,１　人工内耳装用加算(Ⅰ）,２　人工内耳装用加算(Ⅱ)"</formula1>
    </dataValidation>
    <dataValidation type="list" allowBlank="1" showInputMessage="1" showErrorMessage="1" sqref="C6:H6" xr:uid="{00000000-0002-0000-1E00-000002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54"/>
  <sheetViews>
    <sheetView showGridLines="0" view="pageBreakPreview" zoomScaleNormal="100" zoomScaleSheetLayoutView="100" workbookViewId="0">
      <selection activeCell="B4" sqref="B4:G4"/>
    </sheetView>
  </sheetViews>
  <sheetFormatPr defaultRowHeight="13"/>
  <cols>
    <col min="1" max="1" width="2.1796875" style="449" customWidth="1"/>
    <col min="2" max="2" width="26.6328125" style="449" customWidth="1"/>
    <col min="3" max="3" width="3.08984375" style="449" customWidth="1"/>
    <col min="4" max="4" width="18.6328125" style="449" customWidth="1"/>
    <col min="5" max="6" width="20.1796875" style="449" customWidth="1"/>
    <col min="7" max="7" width="3.08984375" style="449" customWidth="1"/>
    <col min="8" max="8" width="1.81640625" style="449" customWidth="1"/>
    <col min="9" max="13" width="8.90625" style="449"/>
    <col min="14" max="257" width="8.90625" style="46"/>
    <col min="258" max="258" width="26.6328125" style="46" customWidth="1"/>
    <col min="259" max="259" width="3.08984375" style="46" customWidth="1"/>
    <col min="260" max="260" width="18.6328125" style="46" customWidth="1"/>
    <col min="261" max="262" width="20.1796875" style="46" customWidth="1"/>
    <col min="263" max="263" width="3.08984375" style="46" customWidth="1"/>
    <col min="264" max="513" width="8.90625" style="46"/>
    <col min="514" max="514" width="26.6328125" style="46" customWidth="1"/>
    <col min="515" max="515" width="3.08984375" style="46" customWidth="1"/>
    <col min="516" max="516" width="18.6328125" style="46" customWidth="1"/>
    <col min="517" max="518" width="20.1796875" style="46" customWidth="1"/>
    <col min="519" max="519" width="3.08984375" style="46" customWidth="1"/>
    <col min="520" max="769" width="8.90625" style="46"/>
    <col min="770" max="770" width="26.6328125" style="46" customWidth="1"/>
    <col min="771" max="771" width="3.08984375" style="46" customWidth="1"/>
    <col min="772" max="772" width="18.6328125" style="46" customWidth="1"/>
    <col min="773" max="774" width="20.1796875" style="46" customWidth="1"/>
    <col min="775" max="775" width="3.08984375" style="46" customWidth="1"/>
    <col min="776" max="1025" width="8.90625" style="46"/>
    <col min="1026" max="1026" width="26.6328125" style="46" customWidth="1"/>
    <col min="1027" max="1027" width="3.08984375" style="46" customWidth="1"/>
    <col min="1028" max="1028" width="18.6328125" style="46" customWidth="1"/>
    <col min="1029" max="1030" width="20.1796875" style="46" customWidth="1"/>
    <col min="1031" max="1031" width="3.08984375" style="46" customWidth="1"/>
    <col min="1032" max="1281" width="8.90625" style="46"/>
    <col min="1282" max="1282" width="26.6328125" style="46" customWidth="1"/>
    <col min="1283" max="1283" width="3.08984375" style="46" customWidth="1"/>
    <col min="1284" max="1284" width="18.6328125" style="46" customWidth="1"/>
    <col min="1285" max="1286" width="20.1796875" style="46" customWidth="1"/>
    <col min="1287" max="1287" width="3.08984375" style="46" customWidth="1"/>
    <col min="1288" max="1537" width="8.90625" style="46"/>
    <col min="1538" max="1538" width="26.6328125" style="46" customWidth="1"/>
    <col min="1539" max="1539" width="3.08984375" style="46" customWidth="1"/>
    <col min="1540" max="1540" width="18.6328125" style="46" customWidth="1"/>
    <col min="1541" max="1542" width="20.1796875" style="46" customWidth="1"/>
    <col min="1543" max="1543" width="3.08984375" style="46" customWidth="1"/>
    <col min="1544" max="1793" width="8.90625" style="46"/>
    <col min="1794" max="1794" width="26.6328125" style="46" customWidth="1"/>
    <col min="1795" max="1795" width="3.08984375" style="46" customWidth="1"/>
    <col min="1796" max="1796" width="18.6328125" style="46" customWidth="1"/>
    <col min="1797" max="1798" width="20.1796875" style="46" customWidth="1"/>
    <col min="1799" max="1799" width="3.08984375" style="46" customWidth="1"/>
    <col min="1800" max="2049" width="8.90625" style="46"/>
    <col min="2050" max="2050" width="26.6328125" style="46" customWidth="1"/>
    <col min="2051" max="2051" width="3.08984375" style="46" customWidth="1"/>
    <col min="2052" max="2052" width="18.6328125" style="46" customWidth="1"/>
    <col min="2053" max="2054" width="20.1796875" style="46" customWidth="1"/>
    <col min="2055" max="2055" width="3.08984375" style="46" customWidth="1"/>
    <col min="2056" max="2305" width="8.90625" style="46"/>
    <col min="2306" max="2306" width="26.6328125" style="46" customWidth="1"/>
    <col min="2307" max="2307" width="3.08984375" style="46" customWidth="1"/>
    <col min="2308" max="2308" width="18.6328125" style="46" customWidth="1"/>
    <col min="2309" max="2310" width="20.1796875" style="46" customWidth="1"/>
    <col min="2311" max="2311" width="3.08984375" style="46" customWidth="1"/>
    <col min="2312" max="2561" width="8.90625" style="46"/>
    <col min="2562" max="2562" width="26.6328125" style="46" customWidth="1"/>
    <col min="2563" max="2563" width="3.08984375" style="46" customWidth="1"/>
    <col min="2564" max="2564" width="18.6328125" style="46" customWidth="1"/>
    <col min="2565" max="2566" width="20.1796875" style="46" customWidth="1"/>
    <col min="2567" max="2567" width="3.08984375" style="46" customWidth="1"/>
    <col min="2568" max="2817" width="8.90625" style="46"/>
    <col min="2818" max="2818" width="26.6328125" style="46" customWidth="1"/>
    <col min="2819" max="2819" width="3.08984375" style="46" customWidth="1"/>
    <col min="2820" max="2820" width="18.6328125" style="46" customWidth="1"/>
    <col min="2821" max="2822" width="20.1796875" style="46" customWidth="1"/>
    <col min="2823" max="2823" width="3.08984375" style="46" customWidth="1"/>
    <col min="2824" max="3073" width="8.90625" style="46"/>
    <col min="3074" max="3074" width="26.6328125" style="46" customWidth="1"/>
    <col min="3075" max="3075" width="3.08984375" style="46" customWidth="1"/>
    <col min="3076" max="3076" width="18.6328125" style="46" customWidth="1"/>
    <col min="3077" max="3078" width="20.1796875" style="46" customWidth="1"/>
    <col min="3079" max="3079" width="3.08984375" style="46" customWidth="1"/>
    <col min="3080" max="3329" width="8.90625" style="46"/>
    <col min="3330" max="3330" width="26.6328125" style="46" customWidth="1"/>
    <col min="3331" max="3331" width="3.08984375" style="46" customWidth="1"/>
    <col min="3332" max="3332" width="18.6328125" style="46" customWidth="1"/>
    <col min="3333" max="3334" width="20.1796875" style="46" customWidth="1"/>
    <col min="3335" max="3335" width="3.08984375" style="46" customWidth="1"/>
    <col min="3336" max="3585" width="8.90625" style="46"/>
    <col min="3586" max="3586" width="26.6328125" style="46" customWidth="1"/>
    <col min="3587" max="3587" width="3.08984375" style="46" customWidth="1"/>
    <col min="3588" max="3588" width="18.6328125" style="46" customWidth="1"/>
    <col min="3589" max="3590" width="20.1796875" style="46" customWidth="1"/>
    <col min="3591" max="3591" width="3.08984375" style="46" customWidth="1"/>
    <col min="3592" max="3841" width="8.90625" style="46"/>
    <col min="3842" max="3842" width="26.6328125" style="46" customWidth="1"/>
    <col min="3843" max="3843" width="3.08984375" style="46" customWidth="1"/>
    <col min="3844" max="3844" width="18.6328125" style="46" customWidth="1"/>
    <col min="3845" max="3846" width="20.1796875" style="46" customWidth="1"/>
    <col min="3847" max="3847" width="3.08984375" style="46" customWidth="1"/>
    <col min="3848" max="4097" width="8.90625" style="46"/>
    <col min="4098" max="4098" width="26.6328125" style="46" customWidth="1"/>
    <col min="4099" max="4099" width="3.08984375" style="46" customWidth="1"/>
    <col min="4100" max="4100" width="18.6328125" style="46" customWidth="1"/>
    <col min="4101" max="4102" width="20.1796875" style="46" customWidth="1"/>
    <col min="4103" max="4103" width="3.08984375" style="46" customWidth="1"/>
    <col min="4104" max="4353" width="8.90625" style="46"/>
    <col min="4354" max="4354" width="26.6328125" style="46" customWidth="1"/>
    <col min="4355" max="4355" width="3.08984375" style="46" customWidth="1"/>
    <col min="4356" max="4356" width="18.6328125" style="46" customWidth="1"/>
    <col min="4357" max="4358" width="20.1796875" style="46" customWidth="1"/>
    <col min="4359" max="4359" width="3.08984375" style="46" customWidth="1"/>
    <col min="4360" max="4609" width="8.90625" style="46"/>
    <col min="4610" max="4610" width="26.6328125" style="46" customWidth="1"/>
    <col min="4611" max="4611" width="3.08984375" style="46" customWidth="1"/>
    <col min="4612" max="4612" width="18.6328125" style="46" customWidth="1"/>
    <col min="4613" max="4614" width="20.1796875" style="46" customWidth="1"/>
    <col min="4615" max="4615" width="3.08984375" style="46" customWidth="1"/>
    <col min="4616" max="4865" width="8.90625" style="46"/>
    <col min="4866" max="4866" width="26.6328125" style="46" customWidth="1"/>
    <col min="4867" max="4867" width="3.08984375" style="46" customWidth="1"/>
    <col min="4868" max="4868" width="18.6328125" style="46" customWidth="1"/>
    <col min="4869" max="4870" width="20.1796875" style="46" customWidth="1"/>
    <col min="4871" max="4871" width="3.08984375" style="46" customWidth="1"/>
    <col min="4872" max="5121" width="8.90625" style="46"/>
    <col min="5122" max="5122" width="26.6328125" style="46" customWidth="1"/>
    <col min="5123" max="5123" width="3.08984375" style="46" customWidth="1"/>
    <col min="5124" max="5124" width="18.6328125" style="46" customWidth="1"/>
    <col min="5125" max="5126" width="20.1796875" style="46" customWidth="1"/>
    <col min="5127" max="5127" width="3.08984375" style="46" customWidth="1"/>
    <col min="5128" max="5377" width="8.90625" style="46"/>
    <col min="5378" max="5378" width="26.6328125" style="46" customWidth="1"/>
    <col min="5379" max="5379" width="3.08984375" style="46" customWidth="1"/>
    <col min="5380" max="5380" width="18.6328125" style="46" customWidth="1"/>
    <col min="5381" max="5382" width="20.1796875" style="46" customWidth="1"/>
    <col min="5383" max="5383" width="3.08984375" style="46" customWidth="1"/>
    <col min="5384" max="5633" width="8.90625" style="46"/>
    <col min="5634" max="5634" width="26.6328125" style="46" customWidth="1"/>
    <col min="5635" max="5635" width="3.08984375" style="46" customWidth="1"/>
    <col min="5636" max="5636" width="18.6328125" style="46" customWidth="1"/>
    <col min="5637" max="5638" width="20.1796875" style="46" customWidth="1"/>
    <col min="5639" max="5639" width="3.08984375" style="46" customWidth="1"/>
    <col min="5640" max="5889" width="8.90625" style="46"/>
    <col min="5890" max="5890" width="26.6328125" style="46" customWidth="1"/>
    <col min="5891" max="5891" width="3.08984375" style="46" customWidth="1"/>
    <col min="5892" max="5892" width="18.6328125" style="46" customWidth="1"/>
    <col min="5893" max="5894" width="20.1796875" style="46" customWidth="1"/>
    <col min="5895" max="5895" width="3.08984375" style="46" customWidth="1"/>
    <col min="5896" max="6145" width="8.90625" style="46"/>
    <col min="6146" max="6146" width="26.6328125" style="46" customWidth="1"/>
    <col min="6147" max="6147" width="3.08984375" style="46" customWidth="1"/>
    <col min="6148" max="6148" width="18.6328125" style="46" customWidth="1"/>
    <col min="6149" max="6150" width="20.1796875" style="46" customWidth="1"/>
    <col min="6151" max="6151" width="3.08984375" style="46" customWidth="1"/>
    <col min="6152" max="6401" width="8.90625" style="46"/>
    <col min="6402" max="6402" width="26.6328125" style="46" customWidth="1"/>
    <col min="6403" max="6403" width="3.08984375" style="46" customWidth="1"/>
    <col min="6404" max="6404" width="18.6328125" style="46" customWidth="1"/>
    <col min="6405" max="6406" width="20.1796875" style="46" customWidth="1"/>
    <col min="6407" max="6407" width="3.08984375" style="46" customWidth="1"/>
    <col min="6408" max="6657" width="8.90625" style="46"/>
    <col min="6658" max="6658" width="26.6328125" style="46" customWidth="1"/>
    <col min="6659" max="6659" width="3.08984375" style="46" customWidth="1"/>
    <col min="6660" max="6660" width="18.6328125" style="46" customWidth="1"/>
    <col min="6661" max="6662" width="20.1796875" style="46" customWidth="1"/>
    <col min="6663" max="6663" width="3.08984375" style="46" customWidth="1"/>
    <col min="6664" max="6913" width="8.90625" style="46"/>
    <col min="6914" max="6914" width="26.6328125" style="46" customWidth="1"/>
    <col min="6915" max="6915" width="3.08984375" style="46" customWidth="1"/>
    <col min="6916" max="6916" width="18.6328125" style="46" customWidth="1"/>
    <col min="6917" max="6918" width="20.1796875" style="46" customWidth="1"/>
    <col min="6919" max="6919" width="3.08984375" style="46" customWidth="1"/>
    <col min="6920" max="7169" width="8.90625" style="46"/>
    <col min="7170" max="7170" width="26.6328125" style="46" customWidth="1"/>
    <col min="7171" max="7171" width="3.08984375" style="46" customWidth="1"/>
    <col min="7172" max="7172" width="18.6328125" style="46" customWidth="1"/>
    <col min="7173" max="7174" width="20.1796875" style="46" customWidth="1"/>
    <col min="7175" max="7175" width="3.08984375" style="46" customWidth="1"/>
    <col min="7176" max="7425" width="8.90625" style="46"/>
    <col min="7426" max="7426" width="26.6328125" style="46" customWidth="1"/>
    <col min="7427" max="7427" width="3.08984375" style="46" customWidth="1"/>
    <col min="7428" max="7428" width="18.6328125" style="46" customWidth="1"/>
    <col min="7429" max="7430" width="20.1796875" style="46" customWidth="1"/>
    <col min="7431" max="7431" width="3.08984375" style="46" customWidth="1"/>
    <col min="7432" max="7681" width="8.90625" style="46"/>
    <col min="7682" max="7682" width="26.6328125" style="46" customWidth="1"/>
    <col min="7683" max="7683" width="3.08984375" style="46" customWidth="1"/>
    <col min="7684" max="7684" width="18.6328125" style="46" customWidth="1"/>
    <col min="7685" max="7686" width="20.1796875" style="46" customWidth="1"/>
    <col min="7687" max="7687" width="3.08984375" style="46" customWidth="1"/>
    <col min="7688" max="7937" width="8.90625" style="46"/>
    <col min="7938" max="7938" width="26.6328125" style="46" customWidth="1"/>
    <col min="7939" max="7939" width="3.08984375" style="46" customWidth="1"/>
    <col min="7940" max="7940" width="18.6328125" style="46" customWidth="1"/>
    <col min="7941" max="7942" width="20.1796875" style="46" customWidth="1"/>
    <col min="7943" max="7943" width="3.08984375" style="46" customWidth="1"/>
    <col min="7944" max="8193" width="8.90625" style="46"/>
    <col min="8194" max="8194" width="26.6328125" style="46" customWidth="1"/>
    <col min="8195" max="8195" width="3.08984375" style="46" customWidth="1"/>
    <col min="8196" max="8196" width="18.6328125" style="46" customWidth="1"/>
    <col min="8197" max="8198" width="20.1796875" style="46" customWidth="1"/>
    <col min="8199" max="8199" width="3.08984375" style="46" customWidth="1"/>
    <col min="8200" max="8449" width="8.90625" style="46"/>
    <col min="8450" max="8450" width="26.6328125" style="46" customWidth="1"/>
    <col min="8451" max="8451" width="3.08984375" style="46" customWidth="1"/>
    <col min="8452" max="8452" width="18.6328125" style="46" customWidth="1"/>
    <col min="8453" max="8454" width="20.1796875" style="46" customWidth="1"/>
    <col min="8455" max="8455" width="3.08984375" style="46" customWidth="1"/>
    <col min="8456" max="8705" width="8.90625" style="46"/>
    <col min="8706" max="8706" width="26.6328125" style="46" customWidth="1"/>
    <col min="8707" max="8707" width="3.08984375" style="46" customWidth="1"/>
    <col min="8708" max="8708" width="18.6328125" style="46" customWidth="1"/>
    <col min="8709" max="8710" width="20.1796875" style="46" customWidth="1"/>
    <col min="8711" max="8711" width="3.08984375" style="46" customWidth="1"/>
    <col min="8712" max="8961" width="8.90625" style="46"/>
    <col min="8962" max="8962" width="26.6328125" style="46" customWidth="1"/>
    <col min="8963" max="8963" width="3.08984375" style="46" customWidth="1"/>
    <col min="8964" max="8964" width="18.6328125" style="46" customWidth="1"/>
    <col min="8965" max="8966" width="20.1796875" style="46" customWidth="1"/>
    <col min="8967" max="8967" width="3.08984375" style="46" customWidth="1"/>
    <col min="8968" max="9217" width="8.90625" style="46"/>
    <col min="9218" max="9218" width="26.6328125" style="46" customWidth="1"/>
    <col min="9219" max="9219" width="3.08984375" style="46" customWidth="1"/>
    <col min="9220" max="9220" width="18.6328125" style="46" customWidth="1"/>
    <col min="9221" max="9222" width="20.1796875" style="46" customWidth="1"/>
    <col min="9223" max="9223" width="3.08984375" style="46" customWidth="1"/>
    <col min="9224" max="9473" width="8.90625" style="46"/>
    <col min="9474" max="9474" width="26.6328125" style="46" customWidth="1"/>
    <col min="9475" max="9475" width="3.08984375" style="46" customWidth="1"/>
    <col min="9476" max="9476" width="18.6328125" style="46" customWidth="1"/>
    <col min="9477" max="9478" width="20.1796875" style="46" customWidth="1"/>
    <col min="9479" max="9479" width="3.08984375" style="46" customWidth="1"/>
    <col min="9480" max="9729" width="8.90625" style="46"/>
    <col min="9730" max="9730" width="26.6328125" style="46" customWidth="1"/>
    <col min="9731" max="9731" width="3.08984375" style="46" customWidth="1"/>
    <col min="9732" max="9732" width="18.6328125" style="46" customWidth="1"/>
    <col min="9733" max="9734" width="20.1796875" style="46" customWidth="1"/>
    <col min="9735" max="9735" width="3.08984375" style="46" customWidth="1"/>
    <col min="9736" max="9985" width="8.90625" style="46"/>
    <col min="9986" max="9986" width="26.6328125" style="46" customWidth="1"/>
    <col min="9987" max="9987" width="3.08984375" style="46" customWidth="1"/>
    <col min="9988" max="9988" width="18.6328125" style="46" customWidth="1"/>
    <col min="9989" max="9990" width="20.1796875" style="46" customWidth="1"/>
    <col min="9991" max="9991" width="3.08984375" style="46" customWidth="1"/>
    <col min="9992" max="10241" width="8.90625" style="46"/>
    <col min="10242" max="10242" width="26.6328125" style="46" customWidth="1"/>
    <col min="10243" max="10243" width="3.08984375" style="46" customWidth="1"/>
    <col min="10244" max="10244" width="18.6328125" style="46" customWidth="1"/>
    <col min="10245" max="10246" width="20.1796875" style="46" customWidth="1"/>
    <col min="10247" max="10247" width="3.08984375" style="46" customWidth="1"/>
    <col min="10248" max="10497" width="8.90625" style="46"/>
    <col min="10498" max="10498" width="26.6328125" style="46" customWidth="1"/>
    <col min="10499" max="10499" width="3.08984375" style="46" customWidth="1"/>
    <col min="10500" max="10500" width="18.6328125" style="46" customWidth="1"/>
    <col min="10501" max="10502" width="20.1796875" style="46" customWidth="1"/>
    <col min="10503" max="10503" width="3.08984375" style="46" customWidth="1"/>
    <col min="10504" max="10753" width="8.90625" style="46"/>
    <col min="10754" max="10754" width="26.6328125" style="46" customWidth="1"/>
    <col min="10755" max="10755" width="3.08984375" style="46" customWidth="1"/>
    <col min="10756" max="10756" width="18.6328125" style="46" customWidth="1"/>
    <col min="10757" max="10758" width="20.1796875" style="46" customWidth="1"/>
    <col min="10759" max="10759" width="3.08984375" style="46" customWidth="1"/>
    <col min="10760" max="11009" width="8.90625" style="46"/>
    <col min="11010" max="11010" width="26.6328125" style="46" customWidth="1"/>
    <col min="11011" max="11011" width="3.08984375" style="46" customWidth="1"/>
    <col min="11012" max="11012" width="18.6328125" style="46" customWidth="1"/>
    <col min="11013" max="11014" width="20.1796875" style="46" customWidth="1"/>
    <col min="11015" max="11015" width="3.08984375" style="46" customWidth="1"/>
    <col min="11016" max="11265" width="8.90625" style="46"/>
    <col min="11266" max="11266" width="26.6328125" style="46" customWidth="1"/>
    <col min="11267" max="11267" width="3.08984375" style="46" customWidth="1"/>
    <col min="11268" max="11268" width="18.6328125" style="46" customWidth="1"/>
    <col min="11269" max="11270" width="20.1796875" style="46" customWidth="1"/>
    <col min="11271" max="11271" width="3.08984375" style="46" customWidth="1"/>
    <col min="11272" max="11521" width="8.90625" style="46"/>
    <col min="11522" max="11522" width="26.6328125" style="46" customWidth="1"/>
    <col min="11523" max="11523" width="3.08984375" style="46" customWidth="1"/>
    <col min="11524" max="11524" width="18.6328125" style="46" customWidth="1"/>
    <col min="11525" max="11526" width="20.1796875" style="46" customWidth="1"/>
    <col min="11527" max="11527" width="3.08984375" style="46" customWidth="1"/>
    <col min="11528" max="11777" width="8.90625" style="46"/>
    <col min="11778" max="11778" width="26.6328125" style="46" customWidth="1"/>
    <col min="11779" max="11779" width="3.08984375" style="46" customWidth="1"/>
    <col min="11780" max="11780" width="18.6328125" style="46" customWidth="1"/>
    <col min="11781" max="11782" width="20.1796875" style="46" customWidth="1"/>
    <col min="11783" max="11783" width="3.08984375" style="46" customWidth="1"/>
    <col min="11784" max="12033" width="8.90625" style="46"/>
    <col min="12034" max="12034" width="26.6328125" style="46" customWidth="1"/>
    <col min="12035" max="12035" width="3.08984375" style="46" customWidth="1"/>
    <col min="12036" max="12036" width="18.6328125" style="46" customWidth="1"/>
    <col min="12037" max="12038" width="20.1796875" style="46" customWidth="1"/>
    <col min="12039" max="12039" width="3.08984375" style="46" customWidth="1"/>
    <col min="12040" max="12289" width="8.90625" style="46"/>
    <col min="12290" max="12290" width="26.6328125" style="46" customWidth="1"/>
    <col min="12291" max="12291" width="3.08984375" style="46" customWidth="1"/>
    <col min="12292" max="12292" width="18.6328125" style="46" customWidth="1"/>
    <col min="12293" max="12294" width="20.1796875" style="46" customWidth="1"/>
    <col min="12295" max="12295" width="3.08984375" style="46" customWidth="1"/>
    <col min="12296" max="12545" width="8.90625" style="46"/>
    <col min="12546" max="12546" width="26.6328125" style="46" customWidth="1"/>
    <col min="12547" max="12547" width="3.08984375" style="46" customWidth="1"/>
    <col min="12548" max="12548" width="18.6328125" style="46" customWidth="1"/>
    <col min="12549" max="12550" width="20.1796875" style="46" customWidth="1"/>
    <col min="12551" max="12551" width="3.08984375" style="46" customWidth="1"/>
    <col min="12552" max="12801" width="8.90625" style="46"/>
    <col min="12802" max="12802" width="26.6328125" style="46" customWidth="1"/>
    <col min="12803" max="12803" width="3.08984375" style="46" customWidth="1"/>
    <col min="12804" max="12804" width="18.6328125" style="46" customWidth="1"/>
    <col min="12805" max="12806" width="20.1796875" style="46" customWidth="1"/>
    <col min="12807" max="12807" width="3.08984375" style="46" customWidth="1"/>
    <col min="12808" max="13057" width="8.90625" style="46"/>
    <col min="13058" max="13058" width="26.6328125" style="46" customWidth="1"/>
    <col min="13059" max="13059" width="3.08984375" style="46" customWidth="1"/>
    <col min="13060" max="13060" width="18.6328125" style="46" customWidth="1"/>
    <col min="13061" max="13062" width="20.1796875" style="46" customWidth="1"/>
    <col min="13063" max="13063" width="3.08984375" style="46" customWidth="1"/>
    <col min="13064" max="13313" width="8.90625" style="46"/>
    <col min="13314" max="13314" width="26.6328125" style="46" customWidth="1"/>
    <col min="13315" max="13315" width="3.08984375" style="46" customWidth="1"/>
    <col min="13316" max="13316" width="18.6328125" style="46" customWidth="1"/>
    <col min="13317" max="13318" width="20.1796875" style="46" customWidth="1"/>
    <col min="13319" max="13319" width="3.08984375" style="46" customWidth="1"/>
    <col min="13320" max="13569" width="8.90625" style="46"/>
    <col min="13570" max="13570" width="26.6328125" style="46" customWidth="1"/>
    <col min="13571" max="13571" width="3.08984375" style="46" customWidth="1"/>
    <col min="13572" max="13572" width="18.6328125" style="46" customWidth="1"/>
    <col min="13573" max="13574" width="20.1796875" style="46" customWidth="1"/>
    <col min="13575" max="13575" width="3.08984375" style="46" customWidth="1"/>
    <col min="13576" max="13825" width="8.90625" style="46"/>
    <col min="13826" max="13826" width="26.6328125" style="46" customWidth="1"/>
    <col min="13827" max="13827" width="3.08984375" style="46" customWidth="1"/>
    <col min="13828" max="13828" width="18.6328125" style="46" customWidth="1"/>
    <col min="13829" max="13830" width="20.1796875" style="46" customWidth="1"/>
    <col min="13831" max="13831" width="3.08984375" style="46" customWidth="1"/>
    <col min="13832" max="14081" width="8.90625" style="46"/>
    <col min="14082" max="14082" width="26.6328125" style="46" customWidth="1"/>
    <col min="14083" max="14083" width="3.08984375" style="46" customWidth="1"/>
    <col min="14084" max="14084" width="18.6328125" style="46" customWidth="1"/>
    <col min="14085" max="14086" width="20.1796875" style="46" customWidth="1"/>
    <col min="14087" max="14087" width="3.08984375" style="46" customWidth="1"/>
    <col min="14088" max="14337" width="8.90625" style="46"/>
    <col min="14338" max="14338" width="26.6328125" style="46" customWidth="1"/>
    <col min="14339" max="14339" width="3.08984375" style="46" customWidth="1"/>
    <col min="14340" max="14340" width="18.6328125" style="46" customWidth="1"/>
    <col min="14341" max="14342" width="20.1796875" style="46" customWidth="1"/>
    <col min="14343" max="14343" width="3.08984375" style="46" customWidth="1"/>
    <col min="14344" max="14593" width="8.90625" style="46"/>
    <col min="14594" max="14594" width="26.6328125" style="46" customWidth="1"/>
    <col min="14595" max="14595" width="3.08984375" style="46" customWidth="1"/>
    <col min="14596" max="14596" width="18.6328125" style="46" customWidth="1"/>
    <col min="14597" max="14598" width="20.1796875" style="46" customWidth="1"/>
    <col min="14599" max="14599" width="3.08984375" style="46" customWidth="1"/>
    <col min="14600" max="14849" width="8.90625" style="46"/>
    <col min="14850" max="14850" width="26.6328125" style="46" customWidth="1"/>
    <col min="14851" max="14851" width="3.08984375" style="46" customWidth="1"/>
    <col min="14852" max="14852" width="18.6328125" style="46" customWidth="1"/>
    <col min="14853" max="14854" width="20.1796875" style="46" customWidth="1"/>
    <col min="14855" max="14855" width="3.08984375" style="46" customWidth="1"/>
    <col min="14856" max="15105" width="8.90625" style="46"/>
    <col min="15106" max="15106" width="26.6328125" style="46" customWidth="1"/>
    <col min="15107" max="15107" width="3.08984375" style="46" customWidth="1"/>
    <col min="15108" max="15108" width="18.6328125" style="46" customWidth="1"/>
    <col min="15109" max="15110" width="20.1796875" style="46" customWidth="1"/>
    <col min="15111" max="15111" width="3.08984375" style="46" customWidth="1"/>
    <col min="15112" max="15361" width="8.90625" style="46"/>
    <col min="15362" max="15362" width="26.6328125" style="46" customWidth="1"/>
    <col min="15363" max="15363" width="3.08984375" style="46" customWidth="1"/>
    <col min="15364" max="15364" width="18.6328125" style="46" customWidth="1"/>
    <col min="15365" max="15366" width="20.1796875" style="46" customWidth="1"/>
    <col min="15367" max="15367" width="3.08984375" style="46" customWidth="1"/>
    <col min="15368" max="15617" width="8.90625" style="46"/>
    <col min="15618" max="15618" width="26.6328125" style="46" customWidth="1"/>
    <col min="15619" max="15619" width="3.08984375" style="46" customWidth="1"/>
    <col min="15620" max="15620" width="18.6328125" style="46" customWidth="1"/>
    <col min="15621" max="15622" width="20.1796875" style="46" customWidth="1"/>
    <col min="15623" max="15623" width="3.08984375" style="46" customWidth="1"/>
    <col min="15624" max="15873" width="8.90625" style="46"/>
    <col min="15874" max="15874" width="26.6328125" style="46" customWidth="1"/>
    <col min="15875" max="15875" width="3.08984375" style="46" customWidth="1"/>
    <col min="15876" max="15876" width="18.6328125" style="46" customWidth="1"/>
    <col min="15877" max="15878" width="20.1796875" style="46" customWidth="1"/>
    <col min="15879" max="15879" width="3.08984375" style="46" customWidth="1"/>
    <col min="15880" max="16129" width="8.90625" style="46"/>
    <col min="16130" max="16130" width="26.6328125" style="46" customWidth="1"/>
    <col min="16131" max="16131" width="3.08984375" style="46" customWidth="1"/>
    <col min="16132" max="16132" width="18.6328125" style="46" customWidth="1"/>
    <col min="16133" max="16134" width="20.1796875" style="46" customWidth="1"/>
    <col min="16135" max="16135" width="3.08984375" style="46" customWidth="1"/>
    <col min="16136" max="16384" width="8.90625" style="46"/>
  </cols>
  <sheetData>
    <row r="1" spans="1:13" ht="28.5" customHeight="1"/>
    <row r="2" spans="1:13" ht="21.75" customHeight="1">
      <c r="F2" s="2383" t="str">
        <f>IF(基本情報入力シート!L13="","年　　　月　　　日　",EDATE(基本情報入力シート!L13,-2))</f>
        <v>年　　　月　　　日　</v>
      </c>
      <c r="G2" s="2383"/>
    </row>
    <row r="3" spans="1:13" ht="37.5" customHeight="1">
      <c r="F3" s="555"/>
      <c r="G3" s="555"/>
    </row>
    <row r="4" spans="1:13" ht="24.75" customHeight="1">
      <c r="B4" s="2384" t="s">
        <v>1214</v>
      </c>
      <c r="C4" s="2384"/>
      <c r="D4" s="2384"/>
      <c r="E4" s="2384"/>
      <c r="F4" s="2384"/>
      <c r="G4" s="2384"/>
    </row>
    <row r="5" spans="1:13" ht="14.25" customHeight="1">
      <c r="B5" s="510"/>
      <c r="C5" s="510"/>
      <c r="D5" s="510"/>
      <c r="E5" s="510"/>
      <c r="F5" s="510"/>
      <c r="G5" s="510"/>
    </row>
    <row r="6" spans="1:13" ht="38.25" customHeight="1">
      <c r="B6" s="511" t="s">
        <v>1215</v>
      </c>
      <c r="C6" s="2380" t="str">
        <f>TEXT(基本情報入力シート!L42,"#")</f>
        <v/>
      </c>
      <c r="D6" s="2381"/>
      <c r="E6" s="2381"/>
      <c r="F6" s="2381"/>
      <c r="G6" s="2382"/>
    </row>
    <row r="7" spans="1:13" ht="38.25" customHeight="1">
      <c r="B7" s="453" t="s">
        <v>1216</v>
      </c>
      <c r="C7" s="2311" t="s">
        <v>984</v>
      </c>
      <c r="D7" s="2312"/>
      <c r="E7" s="2312"/>
      <c r="F7" s="2312"/>
      <c r="G7" s="2313"/>
    </row>
    <row r="8" spans="1:13" s="44" customFormat="1" ht="38.25" customHeight="1">
      <c r="A8" s="449"/>
      <c r="B8" s="512" t="s">
        <v>1217</v>
      </c>
      <c r="C8" s="2385" t="s">
        <v>1073</v>
      </c>
      <c r="D8" s="2386"/>
      <c r="E8" s="2386"/>
      <c r="F8" s="2386"/>
      <c r="G8" s="2387"/>
      <c r="H8" s="449"/>
      <c r="I8" s="449"/>
      <c r="J8" s="449"/>
      <c r="K8" s="449"/>
      <c r="L8" s="449"/>
      <c r="M8" s="449"/>
    </row>
    <row r="9" spans="1:13" s="44" customFormat="1" ht="38.25" customHeight="1">
      <c r="A9" s="449"/>
      <c r="B9" s="512" t="s">
        <v>1218</v>
      </c>
      <c r="C9" s="2385" t="s">
        <v>1073</v>
      </c>
      <c r="D9" s="2386"/>
      <c r="E9" s="2386"/>
      <c r="F9" s="2386"/>
      <c r="G9" s="2387"/>
      <c r="H9" s="449"/>
      <c r="I9" s="449"/>
      <c r="J9" s="449"/>
      <c r="K9" s="449"/>
      <c r="L9" s="449"/>
      <c r="M9" s="449"/>
    </row>
    <row r="10" spans="1:13" ht="25.5" customHeight="1">
      <c r="B10" s="556"/>
      <c r="C10" s="557"/>
      <c r="D10" s="557"/>
      <c r="E10" s="557"/>
      <c r="F10" s="557"/>
      <c r="G10" s="557"/>
    </row>
    <row r="11" spans="1:13" s="44" customFormat="1" ht="17.25" customHeight="1">
      <c r="A11" s="449"/>
      <c r="B11" s="2322" t="s">
        <v>1219</v>
      </c>
      <c r="C11" s="2322"/>
      <c r="D11" s="2322"/>
      <c r="E11" s="2322"/>
      <c r="F11" s="2322"/>
      <c r="G11" s="2322"/>
      <c r="H11" s="2322"/>
      <c r="I11" s="2322"/>
      <c r="J11" s="449"/>
      <c r="K11" s="449"/>
      <c r="L11" s="449"/>
      <c r="M11" s="449"/>
    </row>
    <row r="12" spans="1:13" s="44" customFormat="1" ht="17.25" customHeight="1">
      <c r="A12" s="449"/>
      <c r="B12" s="2322" t="s">
        <v>1220</v>
      </c>
      <c r="C12" s="2322"/>
      <c r="D12" s="2322"/>
      <c r="E12" s="2322"/>
      <c r="F12" s="2322"/>
      <c r="G12" s="452"/>
      <c r="H12" s="452"/>
      <c r="I12" s="452"/>
      <c r="J12" s="449"/>
      <c r="K12" s="449"/>
      <c r="L12" s="449"/>
      <c r="M12" s="449"/>
    </row>
    <row r="13" spans="1:13" ht="17.25" customHeight="1">
      <c r="B13" s="2322" t="s">
        <v>1221</v>
      </c>
      <c r="C13" s="2322"/>
      <c r="D13" s="2322"/>
      <c r="E13" s="2322"/>
      <c r="F13" s="2322"/>
    </row>
    <row r="15" spans="1:13">
      <c r="C15" s="449" t="s">
        <v>573</v>
      </c>
    </row>
    <row r="54" spans="2:2">
      <c r="B54" s="523"/>
    </row>
  </sheetData>
  <mergeCells count="9">
    <mergeCell ref="B11:I11"/>
    <mergeCell ref="B12:F12"/>
    <mergeCell ref="B13:F13"/>
    <mergeCell ref="F2:G2"/>
    <mergeCell ref="B4:G4"/>
    <mergeCell ref="C6:G6"/>
    <mergeCell ref="C7:G7"/>
    <mergeCell ref="C8:G8"/>
    <mergeCell ref="C9:G9"/>
  </mergeCells>
  <phoneticPr fontId="6"/>
  <dataValidations count="2">
    <dataValidation type="list" allowBlank="1" showInputMessage="1" showErrorMessage="1" sqref="C8:G9" xr:uid="{00000000-0002-0000-1F00-000000000000}">
      <formula1>"選択して下さい,①　あり,②　なし"</formula1>
    </dataValidation>
    <dataValidation type="list" allowBlank="1" showInputMessage="1" showErrorMessage="1" sqref="C7:G7" xr:uid="{00000000-0002-0000-1F00-000001000000}">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28"/>
  <sheetViews>
    <sheetView showGridLines="0" view="pageBreakPreview" zoomScaleNormal="100" zoomScaleSheetLayoutView="100" workbookViewId="0">
      <selection activeCell="A4" sqref="A4:G4"/>
    </sheetView>
  </sheetViews>
  <sheetFormatPr defaultRowHeight="13"/>
  <cols>
    <col min="1" max="1" width="1.6328125" style="559" customWidth="1"/>
    <col min="2" max="2" width="27.453125" style="559" customWidth="1"/>
    <col min="3" max="3" width="5.1796875" style="559" customWidth="1"/>
    <col min="4" max="6" width="21.6328125" style="559" customWidth="1"/>
    <col min="7" max="7" width="3.08984375" style="559" customWidth="1"/>
    <col min="8" max="8" width="1.6328125" style="559" customWidth="1"/>
    <col min="9" max="9" width="8.90625" style="559"/>
    <col min="10" max="256" width="8.90625" style="30"/>
    <col min="257" max="257" width="1.6328125" style="30" customWidth="1"/>
    <col min="258" max="258" width="27.453125" style="30" customWidth="1"/>
    <col min="259" max="259" width="5.1796875" style="30" customWidth="1"/>
    <col min="260" max="262" width="21.6328125" style="30" customWidth="1"/>
    <col min="263" max="263" width="3.08984375" style="30" customWidth="1"/>
    <col min="264" max="512" width="8.90625" style="30"/>
    <col min="513" max="513" width="1.6328125" style="30" customWidth="1"/>
    <col min="514" max="514" width="27.453125" style="30" customWidth="1"/>
    <col min="515" max="515" width="5.1796875" style="30" customWidth="1"/>
    <col min="516" max="518" width="21.6328125" style="30" customWidth="1"/>
    <col min="519" max="519" width="3.08984375" style="30" customWidth="1"/>
    <col min="520" max="768" width="8.90625" style="30"/>
    <col min="769" max="769" width="1.6328125" style="30" customWidth="1"/>
    <col min="770" max="770" width="27.453125" style="30" customWidth="1"/>
    <col min="771" max="771" width="5.1796875" style="30" customWidth="1"/>
    <col min="772" max="774" width="21.6328125" style="30" customWidth="1"/>
    <col min="775" max="775" width="3.08984375" style="30" customWidth="1"/>
    <col min="776" max="1024" width="8.90625" style="30"/>
    <col min="1025" max="1025" width="1.6328125" style="30" customWidth="1"/>
    <col min="1026" max="1026" width="27.453125" style="30" customWidth="1"/>
    <col min="1027" max="1027" width="5.1796875" style="30" customWidth="1"/>
    <col min="1028" max="1030" width="21.6328125" style="30" customWidth="1"/>
    <col min="1031" max="1031" width="3.08984375" style="30" customWidth="1"/>
    <col min="1032" max="1280" width="8.90625" style="30"/>
    <col min="1281" max="1281" width="1.6328125" style="30" customWidth="1"/>
    <col min="1282" max="1282" width="27.453125" style="30" customWidth="1"/>
    <col min="1283" max="1283" width="5.1796875" style="30" customWidth="1"/>
    <col min="1284" max="1286" width="21.6328125" style="30" customWidth="1"/>
    <col min="1287" max="1287" width="3.08984375" style="30" customWidth="1"/>
    <col min="1288" max="1536" width="8.90625" style="30"/>
    <col min="1537" max="1537" width="1.6328125" style="30" customWidth="1"/>
    <col min="1538" max="1538" width="27.453125" style="30" customWidth="1"/>
    <col min="1539" max="1539" width="5.1796875" style="30" customWidth="1"/>
    <col min="1540" max="1542" width="21.6328125" style="30" customWidth="1"/>
    <col min="1543" max="1543" width="3.08984375" style="30" customWidth="1"/>
    <col min="1544" max="1792" width="8.90625" style="30"/>
    <col min="1793" max="1793" width="1.6328125" style="30" customWidth="1"/>
    <col min="1794" max="1794" width="27.453125" style="30" customWidth="1"/>
    <col min="1795" max="1795" width="5.1796875" style="30" customWidth="1"/>
    <col min="1796" max="1798" width="21.6328125" style="30" customWidth="1"/>
    <col min="1799" max="1799" width="3.08984375" style="30" customWidth="1"/>
    <col min="1800" max="2048" width="8.90625" style="30"/>
    <col min="2049" max="2049" width="1.6328125" style="30" customWidth="1"/>
    <col min="2050" max="2050" width="27.453125" style="30" customWidth="1"/>
    <col min="2051" max="2051" width="5.1796875" style="30" customWidth="1"/>
    <col min="2052" max="2054" width="21.6328125" style="30" customWidth="1"/>
    <col min="2055" max="2055" width="3.08984375" style="30" customWidth="1"/>
    <col min="2056" max="2304" width="8.90625" style="30"/>
    <col min="2305" max="2305" width="1.6328125" style="30" customWidth="1"/>
    <col min="2306" max="2306" width="27.453125" style="30" customWidth="1"/>
    <col min="2307" max="2307" width="5.1796875" style="30" customWidth="1"/>
    <col min="2308" max="2310" width="21.6328125" style="30" customWidth="1"/>
    <col min="2311" max="2311" width="3.08984375" style="30" customWidth="1"/>
    <col min="2312" max="2560" width="8.90625" style="30"/>
    <col min="2561" max="2561" width="1.6328125" style="30" customWidth="1"/>
    <col min="2562" max="2562" width="27.453125" style="30" customWidth="1"/>
    <col min="2563" max="2563" width="5.1796875" style="30" customWidth="1"/>
    <col min="2564" max="2566" width="21.6328125" style="30" customWidth="1"/>
    <col min="2567" max="2567" width="3.08984375" style="30" customWidth="1"/>
    <col min="2568" max="2816" width="8.90625" style="30"/>
    <col min="2817" max="2817" width="1.6328125" style="30" customWidth="1"/>
    <col min="2818" max="2818" width="27.453125" style="30" customWidth="1"/>
    <col min="2819" max="2819" width="5.1796875" style="30" customWidth="1"/>
    <col min="2820" max="2822" width="21.6328125" style="30" customWidth="1"/>
    <col min="2823" max="2823" width="3.08984375" style="30" customWidth="1"/>
    <col min="2824" max="3072" width="8.90625" style="30"/>
    <col min="3073" max="3073" width="1.6328125" style="30" customWidth="1"/>
    <col min="3074" max="3074" width="27.453125" style="30" customWidth="1"/>
    <col min="3075" max="3075" width="5.1796875" style="30" customWidth="1"/>
    <col min="3076" max="3078" width="21.6328125" style="30" customWidth="1"/>
    <col min="3079" max="3079" width="3.08984375" style="30" customWidth="1"/>
    <col min="3080" max="3328" width="8.90625" style="30"/>
    <col min="3329" max="3329" width="1.6328125" style="30" customWidth="1"/>
    <col min="3330" max="3330" width="27.453125" style="30" customWidth="1"/>
    <col min="3331" max="3331" width="5.1796875" style="30" customWidth="1"/>
    <col min="3332" max="3334" width="21.6328125" style="30" customWidth="1"/>
    <col min="3335" max="3335" width="3.08984375" style="30" customWidth="1"/>
    <col min="3336" max="3584" width="8.90625" style="30"/>
    <col min="3585" max="3585" width="1.6328125" style="30" customWidth="1"/>
    <col min="3586" max="3586" width="27.453125" style="30" customWidth="1"/>
    <col min="3587" max="3587" width="5.1796875" style="30" customWidth="1"/>
    <col min="3588" max="3590" width="21.6328125" style="30" customWidth="1"/>
    <col min="3591" max="3591" width="3.08984375" style="30" customWidth="1"/>
    <col min="3592" max="3840" width="8.90625" style="30"/>
    <col min="3841" max="3841" width="1.6328125" style="30" customWidth="1"/>
    <col min="3842" max="3842" width="27.453125" style="30" customWidth="1"/>
    <col min="3843" max="3843" width="5.1796875" style="30" customWidth="1"/>
    <col min="3844" max="3846" width="21.6328125" style="30" customWidth="1"/>
    <col min="3847" max="3847" width="3.08984375" style="30" customWidth="1"/>
    <col min="3848" max="4096" width="8.90625" style="30"/>
    <col min="4097" max="4097" width="1.6328125" style="30" customWidth="1"/>
    <col min="4098" max="4098" width="27.453125" style="30" customWidth="1"/>
    <col min="4099" max="4099" width="5.1796875" style="30" customWidth="1"/>
    <col min="4100" max="4102" width="21.6328125" style="30" customWidth="1"/>
    <col min="4103" max="4103" width="3.08984375" style="30" customWidth="1"/>
    <col min="4104" max="4352" width="8.90625" style="30"/>
    <col min="4353" max="4353" width="1.6328125" style="30" customWidth="1"/>
    <col min="4354" max="4354" width="27.453125" style="30" customWidth="1"/>
    <col min="4355" max="4355" width="5.1796875" style="30" customWidth="1"/>
    <col min="4356" max="4358" width="21.6328125" style="30" customWidth="1"/>
    <col min="4359" max="4359" width="3.08984375" style="30" customWidth="1"/>
    <col min="4360" max="4608" width="8.90625" style="30"/>
    <col min="4609" max="4609" width="1.6328125" style="30" customWidth="1"/>
    <col min="4610" max="4610" width="27.453125" style="30" customWidth="1"/>
    <col min="4611" max="4611" width="5.1796875" style="30" customWidth="1"/>
    <col min="4612" max="4614" width="21.6328125" style="30" customWidth="1"/>
    <col min="4615" max="4615" width="3.08984375" style="30" customWidth="1"/>
    <col min="4616" max="4864" width="8.90625" style="30"/>
    <col min="4865" max="4865" width="1.6328125" style="30" customWidth="1"/>
    <col min="4866" max="4866" width="27.453125" style="30" customWidth="1"/>
    <col min="4867" max="4867" width="5.1796875" style="30" customWidth="1"/>
    <col min="4868" max="4870" width="21.6328125" style="30" customWidth="1"/>
    <col min="4871" max="4871" width="3.08984375" style="30" customWidth="1"/>
    <col min="4872" max="5120" width="8.90625" style="30"/>
    <col min="5121" max="5121" width="1.6328125" style="30" customWidth="1"/>
    <col min="5122" max="5122" width="27.453125" style="30" customWidth="1"/>
    <col min="5123" max="5123" width="5.1796875" style="30" customWidth="1"/>
    <col min="5124" max="5126" width="21.6328125" style="30" customWidth="1"/>
    <col min="5127" max="5127" width="3.08984375" style="30" customWidth="1"/>
    <col min="5128" max="5376" width="8.90625" style="30"/>
    <col min="5377" max="5377" width="1.6328125" style="30" customWidth="1"/>
    <col min="5378" max="5378" width="27.453125" style="30" customWidth="1"/>
    <col min="5379" max="5379" width="5.1796875" style="30" customWidth="1"/>
    <col min="5380" max="5382" width="21.6328125" style="30" customWidth="1"/>
    <col min="5383" max="5383" width="3.08984375" style="30" customWidth="1"/>
    <col min="5384" max="5632" width="8.90625" style="30"/>
    <col min="5633" max="5633" width="1.6328125" style="30" customWidth="1"/>
    <col min="5634" max="5634" width="27.453125" style="30" customWidth="1"/>
    <col min="5635" max="5635" width="5.1796875" style="30" customWidth="1"/>
    <col min="5636" max="5638" width="21.6328125" style="30" customWidth="1"/>
    <col min="5639" max="5639" width="3.08984375" style="30" customWidth="1"/>
    <col min="5640" max="5888" width="8.90625" style="30"/>
    <col min="5889" max="5889" width="1.6328125" style="30" customWidth="1"/>
    <col min="5890" max="5890" width="27.453125" style="30" customWidth="1"/>
    <col min="5891" max="5891" width="5.1796875" style="30" customWidth="1"/>
    <col min="5892" max="5894" width="21.6328125" style="30" customWidth="1"/>
    <col min="5895" max="5895" width="3.08984375" style="30" customWidth="1"/>
    <col min="5896" max="6144" width="8.90625" style="30"/>
    <col min="6145" max="6145" width="1.6328125" style="30" customWidth="1"/>
    <col min="6146" max="6146" width="27.453125" style="30" customWidth="1"/>
    <col min="6147" max="6147" width="5.1796875" style="30" customWidth="1"/>
    <col min="6148" max="6150" width="21.6328125" style="30" customWidth="1"/>
    <col min="6151" max="6151" width="3.08984375" style="30" customWidth="1"/>
    <col min="6152" max="6400" width="8.90625" style="30"/>
    <col min="6401" max="6401" width="1.6328125" style="30" customWidth="1"/>
    <col min="6402" max="6402" width="27.453125" style="30" customWidth="1"/>
    <col min="6403" max="6403" width="5.1796875" style="30" customWidth="1"/>
    <col min="6404" max="6406" width="21.6328125" style="30" customWidth="1"/>
    <col min="6407" max="6407" width="3.08984375" style="30" customWidth="1"/>
    <col min="6408" max="6656" width="8.90625" style="30"/>
    <col min="6657" max="6657" width="1.6328125" style="30" customWidth="1"/>
    <col min="6658" max="6658" width="27.453125" style="30" customWidth="1"/>
    <col min="6659" max="6659" width="5.1796875" style="30" customWidth="1"/>
    <col min="6660" max="6662" width="21.6328125" style="30" customWidth="1"/>
    <col min="6663" max="6663" width="3.08984375" style="30" customWidth="1"/>
    <col min="6664" max="6912" width="8.90625" style="30"/>
    <col min="6913" max="6913" width="1.6328125" style="30" customWidth="1"/>
    <col min="6914" max="6914" width="27.453125" style="30" customWidth="1"/>
    <col min="6915" max="6915" width="5.1796875" style="30" customWidth="1"/>
    <col min="6916" max="6918" width="21.6328125" style="30" customWidth="1"/>
    <col min="6919" max="6919" width="3.08984375" style="30" customWidth="1"/>
    <col min="6920" max="7168" width="8.90625" style="30"/>
    <col min="7169" max="7169" width="1.6328125" style="30" customWidth="1"/>
    <col min="7170" max="7170" width="27.453125" style="30" customWidth="1"/>
    <col min="7171" max="7171" width="5.1796875" style="30" customWidth="1"/>
    <col min="7172" max="7174" width="21.6328125" style="30" customWidth="1"/>
    <col min="7175" max="7175" width="3.08984375" style="30" customWidth="1"/>
    <col min="7176" max="7424" width="8.90625" style="30"/>
    <col min="7425" max="7425" width="1.6328125" style="30" customWidth="1"/>
    <col min="7426" max="7426" width="27.453125" style="30" customWidth="1"/>
    <col min="7427" max="7427" width="5.1796875" style="30" customWidth="1"/>
    <col min="7428" max="7430" width="21.6328125" style="30" customWidth="1"/>
    <col min="7431" max="7431" width="3.08984375" style="30" customWidth="1"/>
    <col min="7432" max="7680" width="8.90625" style="30"/>
    <col min="7681" max="7681" width="1.6328125" style="30" customWidth="1"/>
    <col min="7682" max="7682" width="27.453125" style="30" customWidth="1"/>
    <col min="7683" max="7683" width="5.1796875" style="30" customWidth="1"/>
    <col min="7684" max="7686" width="21.6328125" style="30" customWidth="1"/>
    <col min="7687" max="7687" width="3.08984375" style="30" customWidth="1"/>
    <col min="7688" max="7936" width="8.90625" style="30"/>
    <col min="7937" max="7937" width="1.6328125" style="30" customWidth="1"/>
    <col min="7938" max="7938" width="27.453125" style="30" customWidth="1"/>
    <col min="7939" max="7939" width="5.1796875" style="30" customWidth="1"/>
    <col min="7940" max="7942" width="21.6328125" style="30" customWidth="1"/>
    <col min="7943" max="7943" width="3.08984375" style="30" customWidth="1"/>
    <col min="7944" max="8192" width="8.90625" style="30"/>
    <col min="8193" max="8193" width="1.6328125" style="30" customWidth="1"/>
    <col min="8194" max="8194" width="27.453125" style="30" customWidth="1"/>
    <col min="8195" max="8195" width="5.1796875" style="30" customWidth="1"/>
    <col min="8196" max="8198" width="21.6328125" style="30" customWidth="1"/>
    <col min="8199" max="8199" width="3.08984375" style="30" customWidth="1"/>
    <col min="8200" max="8448" width="8.90625" style="30"/>
    <col min="8449" max="8449" width="1.6328125" style="30" customWidth="1"/>
    <col min="8450" max="8450" width="27.453125" style="30" customWidth="1"/>
    <col min="8451" max="8451" width="5.1796875" style="30" customWidth="1"/>
    <col min="8452" max="8454" width="21.6328125" style="30" customWidth="1"/>
    <col min="8455" max="8455" width="3.08984375" style="30" customWidth="1"/>
    <col min="8456" max="8704" width="8.90625" style="30"/>
    <col min="8705" max="8705" width="1.6328125" style="30" customWidth="1"/>
    <col min="8706" max="8706" width="27.453125" style="30" customWidth="1"/>
    <col min="8707" max="8707" width="5.1796875" style="30" customWidth="1"/>
    <col min="8708" max="8710" width="21.6328125" style="30" customWidth="1"/>
    <col min="8711" max="8711" width="3.08984375" style="30" customWidth="1"/>
    <col min="8712" max="8960" width="8.90625" style="30"/>
    <col min="8961" max="8961" width="1.6328125" style="30" customWidth="1"/>
    <col min="8962" max="8962" width="27.453125" style="30" customWidth="1"/>
    <col min="8963" max="8963" width="5.1796875" style="30" customWidth="1"/>
    <col min="8964" max="8966" width="21.6328125" style="30" customWidth="1"/>
    <col min="8967" max="8967" width="3.08984375" style="30" customWidth="1"/>
    <col min="8968" max="9216" width="8.90625" style="30"/>
    <col min="9217" max="9217" width="1.6328125" style="30" customWidth="1"/>
    <col min="9218" max="9218" width="27.453125" style="30" customWidth="1"/>
    <col min="9219" max="9219" width="5.1796875" style="30" customWidth="1"/>
    <col min="9220" max="9222" width="21.6328125" style="30" customWidth="1"/>
    <col min="9223" max="9223" width="3.08984375" style="30" customWidth="1"/>
    <col min="9224" max="9472" width="8.90625" style="30"/>
    <col min="9473" max="9473" width="1.6328125" style="30" customWidth="1"/>
    <col min="9474" max="9474" width="27.453125" style="30" customWidth="1"/>
    <col min="9475" max="9475" width="5.1796875" style="30" customWidth="1"/>
    <col min="9476" max="9478" width="21.6328125" style="30" customWidth="1"/>
    <col min="9479" max="9479" width="3.08984375" style="30" customWidth="1"/>
    <col min="9480" max="9728" width="8.90625" style="30"/>
    <col min="9729" max="9729" width="1.6328125" style="30" customWidth="1"/>
    <col min="9730" max="9730" width="27.453125" style="30" customWidth="1"/>
    <col min="9731" max="9731" width="5.1796875" style="30" customWidth="1"/>
    <col min="9732" max="9734" width="21.6328125" style="30" customWidth="1"/>
    <col min="9735" max="9735" width="3.08984375" style="30" customWidth="1"/>
    <col min="9736" max="9984" width="8.90625" style="30"/>
    <col min="9985" max="9985" width="1.6328125" style="30" customWidth="1"/>
    <col min="9986" max="9986" width="27.453125" style="30" customWidth="1"/>
    <col min="9987" max="9987" width="5.1796875" style="30" customWidth="1"/>
    <col min="9988" max="9990" width="21.6328125" style="30" customWidth="1"/>
    <col min="9991" max="9991" width="3.08984375" style="30" customWidth="1"/>
    <col min="9992" max="10240" width="8.90625" style="30"/>
    <col min="10241" max="10241" width="1.6328125" style="30" customWidth="1"/>
    <col min="10242" max="10242" width="27.453125" style="30" customWidth="1"/>
    <col min="10243" max="10243" width="5.1796875" style="30" customWidth="1"/>
    <col min="10244" max="10246" width="21.6328125" style="30" customWidth="1"/>
    <col min="10247" max="10247" width="3.08984375" style="30" customWidth="1"/>
    <col min="10248" max="10496" width="8.90625" style="30"/>
    <col min="10497" max="10497" width="1.6328125" style="30" customWidth="1"/>
    <col min="10498" max="10498" width="27.453125" style="30" customWidth="1"/>
    <col min="10499" max="10499" width="5.1796875" style="30" customWidth="1"/>
    <col min="10500" max="10502" width="21.6328125" style="30" customWidth="1"/>
    <col min="10503" max="10503" width="3.08984375" style="30" customWidth="1"/>
    <col min="10504" max="10752" width="8.90625" style="30"/>
    <col min="10753" max="10753" width="1.6328125" style="30" customWidth="1"/>
    <col min="10754" max="10754" width="27.453125" style="30" customWidth="1"/>
    <col min="10755" max="10755" width="5.1796875" style="30" customWidth="1"/>
    <col min="10756" max="10758" width="21.6328125" style="30" customWidth="1"/>
    <col min="10759" max="10759" width="3.08984375" style="30" customWidth="1"/>
    <col min="10760" max="11008" width="8.90625" style="30"/>
    <col min="11009" max="11009" width="1.6328125" style="30" customWidth="1"/>
    <col min="11010" max="11010" width="27.453125" style="30" customWidth="1"/>
    <col min="11011" max="11011" width="5.1796875" style="30" customWidth="1"/>
    <col min="11012" max="11014" width="21.6328125" style="30" customWidth="1"/>
    <col min="11015" max="11015" width="3.08984375" style="30" customWidth="1"/>
    <col min="11016" max="11264" width="8.90625" style="30"/>
    <col min="11265" max="11265" width="1.6328125" style="30" customWidth="1"/>
    <col min="11266" max="11266" width="27.453125" style="30" customWidth="1"/>
    <col min="11267" max="11267" width="5.1796875" style="30" customWidth="1"/>
    <col min="11268" max="11270" width="21.6328125" style="30" customWidth="1"/>
    <col min="11271" max="11271" width="3.08984375" style="30" customWidth="1"/>
    <col min="11272" max="11520" width="8.90625" style="30"/>
    <col min="11521" max="11521" width="1.6328125" style="30" customWidth="1"/>
    <col min="11522" max="11522" width="27.453125" style="30" customWidth="1"/>
    <col min="11523" max="11523" width="5.1796875" style="30" customWidth="1"/>
    <col min="11524" max="11526" width="21.6328125" style="30" customWidth="1"/>
    <col min="11527" max="11527" width="3.08984375" style="30" customWidth="1"/>
    <col min="11528" max="11776" width="8.90625" style="30"/>
    <col min="11777" max="11777" width="1.6328125" style="30" customWidth="1"/>
    <col min="11778" max="11778" width="27.453125" style="30" customWidth="1"/>
    <col min="11779" max="11779" width="5.1796875" style="30" customWidth="1"/>
    <col min="11780" max="11782" width="21.6328125" style="30" customWidth="1"/>
    <col min="11783" max="11783" width="3.08984375" style="30" customWidth="1"/>
    <col min="11784" max="12032" width="8.90625" style="30"/>
    <col min="12033" max="12033" width="1.6328125" style="30" customWidth="1"/>
    <col min="12034" max="12034" width="27.453125" style="30" customWidth="1"/>
    <col min="12035" max="12035" width="5.1796875" style="30" customWidth="1"/>
    <col min="12036" max="12038" width="21.6328125" style="30" customWidth="1"/>
    <col min="12039" max="12039" width="3.08984375" style="30" customWidth="1"/>
    <col min="12040" max="12288" width="8.90625" style="30"/>
    <col min="12289" max="12289" width="1.6328125" style="30" customWidth="1"/>
    <col min="12290" max="12290" width="27.453125" style="30" customWidth="1"/>
    <col min="12291" max="12291" width="5.1796875" style="30" customWidth="1"/>
    <col min="12292" max="12294" width="21.6328125" style="30" customWidth="1"/>
    <col min="12295" max="12295" width="3.08984375" style="30" customWidth="1"/>
    <col min="12296" max="12544" width="8.90625" style="30"/>
    <col min="12545" max="12545" width="1.6328125" style="30" customWidth="1"/>
    <col min="12546" max="12546" width="27.453125" style="30" customWidth="1"/>
    <col min="12547" max="12547" width="5.1796875" style="30" customWidth="1"/>
    <col min="12548" max="12550" width="21.6328125" style="30" customWidth="1"/>
    <col min="12551" max="12551" width="3.08984375" style="30" customWidth="1"/>
    <col min="12552" max="12800" width="8.90625" style="30"/>
    <col min="12801" max="12801" width="1.6328125" style="30" customWidth="1"/>
    <col min="12802" max="12802" width="27.453125" style="30" customWidth="1"/>
    <col min="12803" max="12803" width="5.1796875" style="30" customWidth="1"/>
    <col min="12804" max="12806" width="21.6328125" style="30" customWidth="1"/>
    <col min="12807" max="12807" width="3.08984375" style="30" customWidth="1"/>
    <col min="12808" max="13056" width="8.90625" style="30"/>
    <col min="13057" max="13057" width="1.6328125" style="30" customWidth="1"/>
    <col min="13058" max="13058" width="27.453125" style="30" customWidth="1"/>
    <col min="13059" max="13059" width="5.1796875" style="30" customWidth="1"/>
    <col min="13060" max="13062" width="21.6328125" style="30" customWidth="1"/>
    <col min="13063" max="13063" width="3.08984375" style="30" customWidth="1"/>
    <col min="13064" max="13312" width="8.90625" style="30"/>
    <col min="13313" max="13313" width="1.6328125" style="30" customWidth="1"/>
    <col min="13314" max="13314" width="27.453125" style="30" customWidth="1"/>
    <col min="13315" max="13315" width="5.1796875" style="30" customWidth="1"/>
    <col min="13316" max="13318" width="21.6328125" style="30" customWidth="1"/>
    <col min="13319" max="13319" width="3.08984375" style="30" customWidth="1"/>
    <col min="13320" max="13568" width="8.90625" style="30"/>
    <col min="13569" max="13569" width="1.6328125" style="30" customWidth="1"/>
    <col min="13570" max="13570" width="27.453125" style="30" customWidth="1"/>
    <col min="13571" max="13571" width="5.1796875" style="30" customWidth="1"/>
    <col min="13572" max="13574" width="21.6328125" style="30" customWidth="1"/>
    <col min="13575" max="13575" width="3.08984375" style="30" customWidth="1"/>
    <col min="13576" max="13824" width="8.90625" style="30"/>
    <col min="13825" max="13825" width="1.6328125" style="30" customWidth="1"/>
    <col min="13826" max="13826" width="27.453125" style="30" customWidth="1"/>
    <col min="13827" max="13827" width="5.1796875" style="30" customWidth="1"/>
    <col min="13828" max="13830" width="21.6328125" style="30" customWidth="1"/>
    <col min="13831" max="13831" width="3.08984375" style="30" customWidth="1"/>
    <col min="13832" max="14080" width="8.90625" style="30"/>
    <col min="14081" max="14081" width="1.6328125" style="30" customWidth="1"/>
    <col min="14082" max="14082" width="27.453125" style="30" customWidth="1"/>
    <col min="14083" max="14083" width="5.1796875" style="30" customWidth="1"/>
    <col min="14084" max="14086" width="21.6328125" style="30" customWidth="1"/>
    <col min="14087" max="14087" width="3.08984375" style="30" customWidth="1"/>
    <col min="14088" max="14336" width="8.90625" style="30"/>
    <col min="14337" max="14337" width="1.6328125" style="30" customWidth="1"/>
    <col min="14338" max="14338" width="27.453125" style="30" customWidth="1"/>
    <col min="14339" max="14339" width="5.1796875" style="30" customWidth="1"/>
    <col min="14340" max="14342" width="21.6328125" style="30" customWidth="1"/>
    <col min="14343" max="14343" width="3.08984375" style="30" customWidth="1"/>
    <col min="14344" max="14592" width="8.90625" style="30"/>
    <col min="14593" max="14593" width="1.6328125" style="30" customWidth="1"/>
    <col min="14594" max="14594" width="27.453125" style="30" customWidth="1"/>
    <col min="14595" max="14595" width="5.1796875" style="30" customWidth="1"/>
    <col min="14596" max="14598" width="21.6328125" style="30" customWidth="1"/>
    <col min="14599" max="14599" width="3.08984375" style="30" customWidth="1"/>
    <col min="14600" max="14848" width="8.90625" style="30"/>
    <col min="14849" max="14849" width="1.6328125" style="30" customWidth="1"/>
    <col min="14850" max="14850" width="27.453125" style="30" customWidth="1"/>
    <col min="14851" max="14851" width="5.1796875" style="30" customWidth="1"/>
    <col min="14852" max="14854" width="21.6328125" style="30" customWidth="1"/>
    <col min="14855" max="14855" width="3.08984375" style="30" customWidth="1"/>
    <col min="14856" max="15104" width="8.90625" style="30"/>
    <col min="15105" max="15105" width="1.6328125" style="30" customWidth="1"/>
    <col min="15106" max="15106" width="27.453125" style="30" customWidth="1"/>
    <col min="15107" max="15107" width="5.1796875" style="30" customWidth="1"/>
    <col min="15108" max="15110" width="21.6328125" style="30" customWidth="1"/>
    <col min="15111" max="15111" width="3.08984375" style="30" customWidth="1"/>
    <col min="15112" max="15360" width="8.90625" style="30"/>
    <col min="15361" max="15361" width="1.6328125" style="30" customWidth="1"/>
    <col min="15362" max="15362" width="27.453125" style="30" customWidth="1"/>
    <col min="15363" max="15363" width="5.1796875" style="30" customWidth="1"/>
    <col min="15364" max="15366" width="21.6328125" style="30" customWidth="1"/>
    <col min="15367" max="15367" width="3.08984375" style="30" customWidth="1"/>
    <col min="15368" max="15616" width="8.90625" style="30"/>
    <col min="15617" max="15617" width="1.6328125" style="30" customWidth="1"/>
    <col min="15618" max="15618" width="27.453125" style="30" customWidth="1"/>
    <col min="15619" max="15619" width="5.1796875" style="30" customWidth="1"/>
    <col min="15620" max="15622" width="21.6328125" style="30" customWidth="1"/>
    <col min="15623" max="15623" width="3.08984375" style="30" customWidth="1"/>
    <col min="15624" max="15872" width="8.90625" style="30"/>
    <col min="15873" max="15873" width="1.6328125" style="30" customWidth="1"/>
    <col min="15874" max="15874" width="27.453125" style="30" customWidth="1"/>
    <col min="15875" max="15875" width="5.1796875" style="30" customWidth="1"/>
    <col min="15876" max="15878" width="21.6328125" style="30" customWidth="1"/>
    <col min="15879" max="15879" width="3.08984375" style="30" customWidth="1"/>
    <col min="15880" max="16128" width="8.90625" style="30"/>
    <col min="16129" max="16129" width="1.6328125" style="30" customWidth="1"/>
    <col min="16130" max="16130" width="27.453125" style="30" customWidth="1"/>
    <col min="16131" max="16131" width="5.1796875" style="30" customWidth="1"/>
    <col min="16132" max="16134" width="21.6328125" style="30" customWidth="1"/>
    <col min="16135" max="16135" width="3.08984375" style="30" customWidth="1"/>
    <col min="16136" max="16384" width="8.90625" style="30"/>
  </cols>
  <sheetData>
    <row r="1" spans="1:7" ht="19.5" customHeight="1">
      <c r="A1" s="558"/>
      <c r="B1" s="374"/>
    </row>
    <row r="2" spans="1:7" ht="21.75" customHeight="1">
      <c r="A2" s="558"/>
      <c r="F2" s="2491" t="str">
        <f>IF(基本情報入力シート!L13="","年　　　月　　　日　",EDATE(基本情報入力シート!L13,-2))</f>
        <v>年　　　月　　　日　</v>
      </c>
      <c r="G2" s="2491"/>
    </row>
    <row r="3" spans="1:7" ht="15.75" customHeight="1">
      <c r="A3" s="558"/>
      <c r="F3" s="560"/>
      <c r="G3" s="560"/>
    </row>
    <row r="4" spans="1:7" ht="36" customHeight="1">
      <c r="A4" s="2492" t="s">
        <v>1222</v>
      </c>
      <c r="B4" s="2492"/>
      <c r="C4" s="2492"/>
      <c r="D4" s="2492"/>
      <c r="E4" s="2492"/>
      <c r="F4" s="2492"/>
      <c r="G4" s="2492"/>
    </row>
    <row r="5" spans="1:7" ht="12.75" customHeight="1">
      <c r="A5" s="561"/>
      <c r="B5" s="561"/>
      <c r="C5" s="561"/>
      <c r="D5" s="561"/>
      <c r="E5" s="561"/>
      <c r="F5" s="561"/>
      <c r="G5" s="561"/>
    </row>
    <row r="6" spans="1:7" ht="47.25" customHeight="1">
      <c r="A6" s="561"/>
      <c r="B6" s="562" t="s">
        <v>466</v>
      </c>
      <c r="C6" s="2493" t="str">
        <f>TEXT(基本情報入力シート!L42,"#")</f>
        <v/>
      </c>
      <c r="D6" s="2494"/>
      <c r="E6" s="2494"/>
      <c r="F6" s="2494"/>
      <c r="G6" s="2495"/>
    </row>
    <row r="7" spans="1:7" ht="36" customHeight="1">
      <c r="A7" s="561"/>
      <c r="B7" s="563" t="s">
        <v>1223</v>
      </c>
      <c r="C7" s="2496" t="s">
        <v>1073</v>
      </c>
      <c r="D7" s="2497"/>
      <c r="E7" s="2497"/>
      <c r="F7" s="2497"/>
      <c r="G7" s="2498"/>
    </row>
    <row r="8" spans="1:7" ht="47.25" customHeight="1">
      <c r="B8" s="564" t="s">
        <v>453</v>
      </c>
      <c r="C8" s="2499" t="s">
        <v>983</v>
      </c>
      <c r="D8" s="2499"/>
      <c r="E8" s="2499"/>
      <c r="F8" s="2499"/>
      <c r="G8" s="2500"/>
    </row>
    <row r="9" spans="1:7" ht="12" customHeight="1">
      <c r="B9" s="2487" t="s">
        <v>1224</v>
      </c>
      <c r="C9" s="565"/>
      <c r="D9" s="566"/>
      <c r="E9" s="566"/>
      <c r="F9" s="566"/>
      <c r="G9" s="567"/>
    </row>
    <row r="10" spans="1:7" ht="33" customHeight="1">
      <c r="B10" s="2488"/>
      <c r="C10" s="568" t="s">
        <v>1225</v>
      </c>
      <c r="D10" s="569"/>
      <c r="E10" s="570"/>
      <c r="F10" s="571"/>
      <c r="G10" s="572"/>
    </row>
    <row r="11" spans="1:7" ht="33" customHeight="1">
      <c r="B11" s="2488"/>
      <c r="C11" s="568"/>
      <c r="D11" s="573" t="s">
        <v>673</v>
      </c>
      <c r="E11" s="574" t="s">
        <v>918</v>
      </c>
      <c r="F11" s="575"/>
      <c r="G11" s="572"/>
    </row>
    <row r="12" spans="1:7" ht="33" customHeight="1">
      <c r="B12" s="2488"/>
      <c r="C12" s="568"/>
      <c r="D12" s="573" t="s">
        <v>674</v>
      </c>
      <c r="E12" s="574" t="s">
        <v>918</v>
      </c>
      <c r="F12" s="575"/>
      <c r="G12" s="572"/>
    </row>
    <row r="13" spans="1:7" ht="36.75" customHeight="1">
      <c r="B13" s="2489"/>
      <c r="C13" s="576"/>
      <c r="D13" s="569"/>
      <c r="E13" s="569"/>
      <c r="F13" s="569"/>
      <c r="G13" s="577"/>
    </row>
    <row r="14" spans="1:7" ht="12" customHeight="1">
      <c r="B14" s="2487" t="s">
        <v>1226</v>
      </c>
      <c r="C14" s="565"/>
      <c r="D14" s="566"/>
      <c r="E14" s="566"/>
      <c r="F14" s="566"/>
      <c r="G14" s="567"/>
    </row>
    <row r="15" spans="1:7" ht="33" customHeight="1">
      <c r="B15" s="2488"/>
      <c r="C15" s="568" t="s">
        <v>1227</v>
      </c>
      <c r="D15" s="569"/>
      <c r="E15" s="570"/>
      <c r="F15" s="571"/>
      <c r="G15" s="572"/>
    </row>
    <row r="16" spans="1:7" ht="33" customHeight="1">
      <c r="B16" s="2488"/>
      <c r="C16" s="568"/>
      <c r="D16" s="573" t="s">
        <v>535</v>
      </c>
      <c r="E16" s="574" t="s">
        <v>918</v>
      </c>
      <c r="F16" s="575"/>
      <c r="G16" s="572"/>
    </row>
    <row r="17" spans="2:7" ht="36.75" customHeight="1">
      <c r="B17" s="2489"/>
      <c r="C17" s="576"/>
      <c r="D17" s="569"/>
      <c r="E17" s="569"/>
      <c r="F17" s="569"/>
      <c r="G17" s="577"/>
    </row>
    <row r="18" spans="2:7" ht="36.75" customHeight="1">
      <c r="B18" s="2487" t="s">
        <v>1228</v>
      </c>
      <c r="C18" s="565" t="s">
        <v>1229</v>
      </c>
      <c r="D18" s="566"/>
      <c r="E18" s="566"/>
      <c r="F18" s="566"/>
      <c r="G18" s="567"/>
    </row>
    <row r="19" spans="2:7" ht="36.75" customHeight="1">
      <c r="B19" s="2488"/>
      <c r="C19" s="568"/>
      <c r="D19" s="2501"/>
      <c r="E19" s="2501"/>
      <c r="F19" s="2501"/>
      <c r="G19" s="572"/>
    </row>
    <row r="20" spans="2:7" ht="36.75" customHeight="1">
      <c r="B20" s="2489"/>
      <c r="C20" s="576"/>
      <c r="D20" s="2502"/>
      <c r="E20" s="2502"/>
      <c r="F20" s="2502"/>
      <c r="G20" s="577"/>
    </row>
    <row r="22" spans="2:7" ht="24.75" customHeight="1">
      <c r="B22" s="559" t="s">
        <v>1230</v>
      </c>
    </row>
    <row r="23" spans="2:7" ht="24.75" customHeight="1">
      <c r="B23" s="2490" t="s">
        <v>1231</v>
      </c>
      <c r="C23" s="2490"/>
      <c r="D23" s="2490"/>
      <c r="E23" s="2490"/>
      <c r="F23" s="2490"/>
      <c r="G23" s="2490"/>
    </row>
    <row r="24" spans="2:7" ht="13.5" customHeight="1">
      <c r="B24" s="578"/>
    </row>
    <row r="28" spans="2:7">
      <c r="C28" s="559" t="s">
        <v>573</v>
      </c>
    </row>
  </sheetData>
  <mergeCells count="10">
    <mergeCell ref="B14:B17"/>
    <mergeCell ref="B18:B20"/>
    <mergeCell ref="B23:G23"/>
    <mergeCell ref="F2:G2"/>
    <mergeCell ref="A4:G4"/>
    <mergeCell ref="C6:G6"/>
    <mergeCell ref="C7:G7"/>
    <mergeCell ref="C8:G8"/>
    <mergeCell ref="B9:B13"/>
    <mergeCell ref="D19:F20"/>
  </mergeCells>
  <phoneticPr fontId="6"/>
  <dataValidations count="2">
    <dataValidation type="list" allowBlank="1" showInputMessage="1" showErrorMessage="1" sqref="C8:G8" xr:uid="{00000000-0002-0000-2000-000000000000}">
      <formula1>"選択して下さい,①　新規,②　変更,③　終了"</formula1>
    </dataValidation>
    <dataValidation type="list" allowBlank="1" showInputMessage="1" showErrorMessage="1" sqref="C7:G7" xr:uid="{00000000-0002-0000-2000-000001000000}">
      <formula1>"選択して下さい,①児童発達支援,②放課後等デイサービス"</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34"/>
  <sheetViews>
    <sheetView showGridLines="0" view="pageBreakPreview" zoomScaleNormal="100" zoomScaleSheetLayoutView="100" workbookViewId="0">
      <selection activeCell="B4" sqref="B4:J4"/>
    </sheetView>
  </sheetViews>
  <sheetFormatPr defaultColWidth="9" defaultRowHeight="13"/>
  <cols>
    <col min="1" max="1" width="1.08984375" style="448" customWidth="1"/>
    <col min="2" max="2" width="3" style="448" customWidth="1"/>
    <col min="3" max="3" width="12" style="448" customWidth="1"/>
    <col min="4" max="4" width="10.6328125" style="448" customWidth="1"/>
    <col min="5" max="5" width="6.08984375" style="448" customWidth="1"/>
    <col min="6" max="6" width="15.1796875" style="448" customWidth="1"/>
    <col min="7" max="7" width="6.08984375" style="448" customWidth="1"/>
    <col min="8" max="8" width="15.54296875" style="448" customWidth="1"/>
    <col min="9" max="9" width="6.08984375" style="448" customWidth="1"/>
    <col min="10" max="10" width="17.90625" style="448" customWidth="1"/>
    <col min="11" max="11" width="2.1796875" style="448" customWidth="1"/>
    <col min="12" max="16" width="9" style="448"/>
    <col min="17" max="16384" width="9" style="47"/>
  </cols>
  <sheetData>
    <row r="1" spans="2:12">
      <c r="E1" s="2507"/>
      <c r="F1" s="2507"/>
      <c r="G1" s="2507"/>
      <c r="H1" s="2507"/>
      <c r="I1" s="2507"/>
      <c r="J1" s="2507"/>
      <c r="K1" s="2507"/>
    </row>
    <row r="2" spans="2:12" ht="22.5" customHeight="1">
      <c r="I2" s="2430" t="str">
        <f>IF(基本情報入力シート!L13="","年　　　月　　　日　",EDATE(基本情報入力シート!L13,-2))</f>
        <v>年　　　月　　　日　</v>
      </c>
      <c r="J2" s="2430"/>
    </row>
    <row r="3" spans="2:12" ht="18" customHeight="1">
      <c r="I3" s="537"/>
      <c r="J3" s="537"/>
    </row>
    <row r="4" spans="2:12" ht="30.9" customHeight="1">
      <c r="B4" s="2508" t="s">
        <v>1402</v>
      </c>
      <c r="C4" s="2307"/>
      <c r="D4" s="2307"/>
      <c r="E4" s="2307"/>
      <c r="F4" s="2307"/>
      <c r="G4" s="2307"/>
      <c r="H4" s="2307"/>
      <c r="I4" s="2307"/>
      <c r="J4" s="2307"/>
      <c r="K4" s="450"/>
      <c r="L4" s="450"/>
    </row>
    <row r="5" spans="2:12" ht="17.25" customHeight="1">
      <c r="B5" s="450"/>
      <c r="C5" s="450"/>
      <c r="D5" s="450"/>
      <c r="E5" s="450"/>
      <c r="F5" s="450"/>
      <c r="G5" s="450"/>
      <c r="H5" s="450"/>
      <c r="I5" s="450"/>
      <c r="J5" s="450"/>
      <c r="K5" s="450"/>
      <c r="L5" s="450"/>
    </row>
    <row r="6" spans="2:12" ht="31.5" customHeight="1">
      <c r="B6" s="2252" t="s">
        <v>1232</v>
      </c>
      <c r="C6" s="2252"/>
      <c r="D6" s="2252"/>
      <c r="E6" s="2252" t="str">
        <f>TEXT(基本情報入力シート!L42,"#")</f>
        <v/>
      </c>
      <c r="F6" s="2252"/>
      <c r="G6" s="2252"/>
      <c r="H6" s="2252"/>
      <c r="I6" s="2252"/>
      <c r="J6" s="2252"/>
      <c r="K6" s="450"/>
      <c r="L6" s="450"/>
    </row>
    <row r="7" spans="2:12" ht="31.5" customHeight="1">
      <c r="B7" s="2212" t="s">
        <v>1072</v>
      </c>
      <c r="C7" s="2213"/>
      <c r="D7" s="2214"/>
      <c r="E7" s="2274" t="s">
        <v>1073</v>
      </c>
      <c r="F7" s="2408"/>
      <c r="G7" s="2408"/>
      <c r="H7" s="2408"/>
      <c r="I7" s="2408"/>
      <c r="J7" s="2275"/>
      <c r="K7" s="450"/>
      <c r="L7" s="450"/>
    </row>
    <row r="8" spans="2:12" ht="31.5" customHeight="1">
      <c r="B8" s="2252" t="s">
        <v>976</v>
      </c>
      <c r="C8" s="2252"/>
      <c r="D8" s="2252"/>
      <c r="E8" s="2252" t="s">
        <v>983</v>
      </c>
      <c r="F8" s="2252"/>
      <c r="G8" s="2252"/>
      <c r="H8" s="2252"/>
      <c r="I8" s="2252"/>
      <c r="J8" s="2252"/>
      <c r="K8" s="450"/>
      <c r="L8" s="450"/>
    </row>
    <row r="9" spans="2:12" ht="31.5" customHeight="1">
      <c r="B9" s="2252" t="s">
        <v>1355</v>
      </c>
      <c r="C9" s="2252"/>
      <c r="D9" s="2252"/>
      <c r="E9" s="440"/>
      <c r="F9" s="579" t="s">
        <v>1358</v>
      </c>
      <c r="G9" s="440"/>
      <c r="H9" s="388" t="s">
        <v>1356</v>
      </c>
      <c r="I9" s="440"/>
      <c r="J9" s="579" t="s">
        <v>1357</v>
      </c>
      <c r="K9" s="450"/>
      <c r="L9" s="450"/>
    </row>
    <row r="10" spans="2:12" ht="9" customHeight="1">
      <c r="B10" s="381"/>
      <c r="C10" s="381"/>
      <c r="D10" s="381"/>
      <c r="E10" s="381"/>
      <c r="F10" s="381"/>
      <c r="G10" s="381"/>
      <c r="H10" s="381"/>
      <c r="I10" s="381"/>
      <c r="J10" s="381"/>
      <c r="K10" s="450"/>
      <c r="L10" s="450"/>
    </row>
    <row r="11" spans="2:12" ht="30.9" customHeight="1">
      <c r="B11" s="2509" t="s">
        <v>977</v>
      </c>
      <c r="C11" s="2436"/>
      <c r="D11" s="2436"/>
      <c r="E11" s="2436"/>
      <c r="F11" s="2436"/>
      <c r="G11" s="2436"/>
      <c r="H11" s="2436"/>
      <c r="I11" s="2436"/>
      <c r="J11" s="2437"/>
    </row>
    <row r="12" spans="2:12" ht="30.9" customHeight="1">
      <c r="B12" s="2447" t="s">
        <v>305</v>
      </c>
      <c r="C12" s="2447"/>
      <c r="D12" s="2447"/>
      <c r="E12" s="2433" t="s">
        <v>978</v>
      </c>
      <c r="F12" s="2434"/>
      <c r="G12" s="2435"/>
      <c r="H12" s="2433" t="s">
        <v>979</v>
      </c>
      <c r="I12" s="2435"/>
      <c r="J12" s="580" t="s">
        <v>1233</v>
      </c>
    </row>
    <row r="13" spans="2:12" ht="24" customHeight="1">
      <c r="B13" s="543">
        <v>1</v>
      </c>
      <c r="C13" s="2506"/>
      <c r="D13" s="2506"/>
      <c r="E13" s="2506"/>
      <c r="F13" s="2506"/>
      <c r="G13" s="2506"/>
      <c r="H13" s="2503"/>
      <c r="I13" s="2505"/>
      <c r="J13" s="581" t="s">
        <v>1403</v>
      </c>
    </row>
    <row r="14" spans="2:12" ht="24" customHeight="1">
      <c r="B14" s="543"/>
      <c r="C14" s="2506"/>
      <c r="D14" s="2506"/>
      <c r="E14" s="2506"/>
      <c r="F14" s="2506"/>
      <c r="G14" s="2506"/>
      <c r="H14" s="2503"/>
      <c r="I14" s="2505"/>
      <c r="J14" s="581" t="s">
        <v>1403</v>
      </c>
    </row>
    <row r="15" spans="2:12" ht="24" customHeight="1">
      <c r="B15" s="543"/>
      <c r="C15" s="2506"/>
      <c r="D15" s="2506"/>
      <c r="E15" s="2506"/>
      <c r="F15" s="2506"/>
      <c r="G15" s="2506"/>
      <c r="H15" s="2503"/>
      <c r="I15" s="2505"/>
      <c r="J15" s="581" t="s">
        <v>1403</v>
      </c>
    </row>
    <row r="16" spans="2:12" ht="24" customHeight="1">
      <c r="B16" s="450"/>
      <c r="C16" s="450"/>
      <c r="D16" s="450"/>
      <c r="E16" s="450"/>
      <c r="F16" s="450"/>
      <c r="G16" s="450"/>
      <c r="H16" s="450"/>
      <c r="I16" s="450"/>
      <c r="J16" s="581" t="s">
        <v>1234</v>
      </c>
      <c r="K16" s="448" t="s">
        <v>463</v>
      </c>
    </row>
    <row r="17" spans="1:16" ht="11.25" customHeight="1">
      <c r="B17" s="450"/>
      <c r="C17" s="450"/>
      <c r="D17" s="450"/>
      <c r="E17" s="450"/>
      <c r="F17" s="450"/>
      <c r="G17" s="450"/>
      <c r="H17" s="450"/>
      <c r="I17" s="450"/>
      <c r="J17" s="539"/>
    </row>
    <row r="18" spans="1:16" ht="30.9" customHeight="1">
      <c r="B18" s="2447" t="s">
        <v>305</v>
      </c>
      <c r="C18" s="2447"/>
      <c r="D18" s="2447"/>
      <c r="E18" s="2447" t="s">
        <v>978</v>
      </c>
      <c r="F18" s="2447"/>
      <c r="G18" s="2447"/>
      <c r="H18" s="2433" t="s">
        <v>979</v>
      </c>
      <c r="I18" s="2435"/>
      <c r="J18" s="580" t="s">
        <v>1233</v>
      </c>
    </row>
    <row r="19" spans="1:16" ht="24" customHeight="1">
      <c r="B19" s="543">
        <v>2</v>
      </c>
      <c r="C19" s="2506"/>
      <c r="D19" s="2506"/>
      <c r="E19" s="2506"/>
      <c r="F19" s="2506"/>
      <c r="G19" s="2506"/>
      <c r="H19" s="2503"/>
      <c r="I19" s="2505"/>
      <c r="J19" s="581" t="s">
        <v>1403</v>
      </c>
    </row>
    <row r="20" spans="1:16" ht="24" customHeight="1">
      <c r="B20" s="543"/>
      <c r="C20" s="2506"/>
      <c r="D20" s="2506"/>
      <c r="E20" s="2506"/>
      <c r="F20" s="2506"/>
      <c r="G20" s="2506"/>
      <c r="H20" s="2503"/>
      <c r="I20" s="2505"/>
      <c r="J20" s="581" t="s">
        <v>1403</v>
      </c>
    </row>
    <row r="21" spans="1:16" ht="24" customHeight="1">
      <c r="B21" s="543"/>
      <c r="C21" s="2506"/>
      <c r="D21" s="2506"/>
      <c r="E21" s="2506"/>
      <c r="F21" s="2506"/>
      <c r="G21" s="2506"/>
      <c r="H21" s="2503"/>
      <c r="I21" s="2505"/>
      <c r="J21" s="581" t="s">
        <v>1403</v>
      </c>
    </row>
    <row r="22" spans="1:16" ht="24" customHeight="1">
      <c r="B22" s="582"/>
      <c r="C22" s="582"/>
      <c r="D22" s="582"/>
      <c r="E22" s="582"/>
      <c r="F22" s="582"/>
      <c r="G22" s="582"/>
      <c r="H22" s="582"/>
      <c r="I22" s="583"/>
      <c r="J22" s="581" t="s">
        <v>1234</v>
      </c>
    </row>
    <row r="23" spans="1:16" ht="12" customHeight="1">
      <c r="B23" s="450"/>
      <c r="C23" s="450"/>
      <c r="D23" s="450"/>
      <c r="E23" s="450"/>
      <c r="F23" s="450"/>
      <c r="G23" s="450"/>
      <c r="H23" s="450"/>
      <c r="I23" s="450"/>
      <c r="J23" s="539"/>
    </row>
    <row r="24" spans="1:16" ht="30.9" customHeight="1">
      <c r="B24" s="2447" t="s">
        <v>305</v>
      </c>
      <c r="C24" s="2447"/>
      <c r="D24" s="2447"/>
      <c r="E24" s="2447" t="s">
        <v>978</v>
      </c>
      <c r="F24" s="2447"/>
      <c r="G24" s="2447"/>
      <c r="H24" s="2433" t="s">
        <v>979</v>
      </c>
      <c r="I24" s="2435"/>
      <c r="J24" s="580" t="s">
        <v>1233</v>
      </c>
    </row>
    <row r="25" spans="1:16" ht="24" customHeight="1">
      <c r="B25" s="543">
        <v>3</v>
      </c>
      <c r="C25" s="2506"/>
      <c r="D25" s="2506"/>
      <c r="E25" s="2506"/>
      <c r="F25" s="2506"/>
      <c r="G25" s="2506"/>
      <c r="H25" s="2503"/>
      <c r="I25" s="2505"/>
      <c r="J25" s="581" t="s">
        <v>1403</v>
      </c>
    </row>
    <row r="26" spans="1:16" ht="24" customHeight="1">
      <c r="B26" s="543"/>
      <c r="C26" s="2506"/>
      <c r="D26" s="2506"/>
      <c r="E26" s="2503"/>
      <c r="F26" s="2504"/>
      <c r="G26" s="2504"/>
      <c r="H26" s="2503"/>
      <c r="I26" s="2505"/>
      <c r="J26" s="581" t="s">
        <v>1403</v>
      </c>
    </row>
    <row r="27" spans="1:16" ht="24" customHeight="1">
      <c r="B27" s="543"/>
      <c r="C27" s="2506"/>
      <c r="D27" s="2506"/>
      <c r="E27" s="2506"/>
      <c r="F27" s="2506"/>
      <c r="G27" s="2506"/>
      <c r="H27" s="2503"/>
      <c r="I27" s="2505"/>
      <c r="J27" s="581" t="s">
        <v>1403</v>
      </c>
    </row>
    <row r="28" spans="1:16" ht="24" customHeight="1">
      <c r="B28" s="450"/>
      <c r="C28" s="2510"/>
      <c r="D28" s="2510"/>
      <c r="E28" s="2510"/>
      <c r="F28" s="2510"/>
      <c r="G28" s="2510"/>
      <c r="H28" s="450"/>
      <c r="I28" s="450"/>
      <c r="J28" s="581" t="s">
        <v>1234</v>
      </c>
    </row>
    <row r="29" spans="1:16" ht="14" customHeight="1"/>
    <row r="30" spans="1:16" s="21" customFormat="1" ht="68.5" customHeight="1">
      <c r="A30" s="375"/>
      <c r="B30" s="2218" t="s">
        <v>1454</v>
      </c>
      <c r="C30" s="2218"/>
      <c r="D30" s="2218"/>
      <c r="E30" s="2218"/>
      <c r="F30" s="2218"/>
      <c r="G30" s="2218"/>
      <c r="H30" s="2218"/>
      <c r="I30" s="2218"/>
      <c r="J30" s="2218"/>
      <c r="K30" s="2218"/>
      <c r="L30" s="375"/>
      <c r="M30" s="375"/>
      <c r="N30" s="375"/>
      <c r="O30" s="375"/>
      <c r="P30" s="375"/>
    </row>
    <row r="31" spans="1:16" ht="35.25" customHeight="1">
      <c r="B31" s="2324" t="s">
        <v>1235</v>
      </c>
      <c r="C31" s="2511"/>
      <c r="D31" s="2511"/>
      <c r="E31" s="2511"/>
      <c r="F31" s="2511"/>
      <c r="G31" s="2511"/>
      <c r="H31" s="2511"/>
      <c r="I31" s="2511"/>
      <c r="J31" s="2511"/>
      <c r="K31" s="909"/>
    </row>
    <row r="32" spans="1:16" ht="48" customHeight="1">
      <c r="B32" s="2324" t="s">
        <v>1236</v>
      </c>
      <c r="C32" s="2324"/>
      <c r="D32" s="2324"/>
      <c r="E32" s="2324"/>
      <c r="F32" s="2324"/>
      <c r="G32" s="2324"/>
      <c r="H32" s="2324"/>
      <c r="I32" s="2324"/>
      <c r="J32" s="2324"/>
      <c r="K32" s="2324"/>
    </row>
    <row r="33" spans="2:11" ht="30" customHeight="1">
      <c r="B33" s="2323" t="s">
        <v>1237</v>
      </c>
      <c r="C33" s="2322"/>
      <c r="D33" s="2322"/>
      <c r="E33" s="2322"/>
      <c r="F33" s="2322"/>
      <c r="G33" s="2322"/>
      <c r="H33" s="2322"/>
      <c r="I33" s="2322"/>
      <c r="J33" s="2322"/>
      <c r="K33" s="2322"/>
    </row>
    <row r="34" spans="2:11" ht="13.5" customHeight="1"/>
  </sheetData>
  <dataConsolidate/>
  <mergeCells count="53">
    <mergeCell ref="H27:I27"/>
    <mergeCell ref="C21:D21"/>
    <mergeCell ref="E21:G21"/>
    <mergeCell ref="B33:K33"/>
    <mergeCell ref="B24:D24"/>
    <mergeCell ref="E24:G24"/>
    <mergeCell ref="C25:D25"/>
    <mergeCell ref="E25:G25"/>
    <mergeCell ref="C26:D26"/>
    <mergeCell ref="C27:D27"/>
    <mergeCell ref="E27:G27"/>
    <mergeCell ref="C28:D28"/>
    <mergeCell ref="E28:G28"/>
    <mergeCell ref="B30:K30"/>
    <mergeCell ref="B31:J31"/>
    <mergeCell ref="B32:K32"/>
    <mergeCell ref="B18:D18"/>
    <mergeCell ref="E18:G18"/>
    <mergeCell ref="C19:D19"/>
    <mergeCell ref="E19:G19"/>
    <mergeCell ref="C20:D20"/>
    <mergeCell ref="E20:G20"/>
    <mergeCell ref="B7:D7"/>
    <mergeCell ref="E7:J7"/>
    <mergeCell ref="B9:D9"/>
    <mergeCell ref="B11:J11"/>
    <mergeCell ref="B12:D12"/>
    <mergeCell ref="E12:G12"/>
    <mergeCell ref="B8:D8"/>
    <mergeCell ref="E8:J8"/>
    <mergeCell ref="H12:I12"/>
    <mergeCell ref="E1:K1"/>
    <mergeCell ref="I2:J2"/>
    <mergeCell ref="B4:J4"/>
    <mergeCell ref="B6:D6"/>
    <mergeCell ref="E6:J6"/>
    <mergeCell ref="H13:I13"/>
    <mergeCell ref="H14:I14"/>
    <mergeCell ref="H15:I15"/>
    <mergeCell ref="C13:D13"/>
    <mergeCell ref="E13:G13"/>
    <mergeCell ref="C14:D14"/>
    <mergeCell ref="E14:G14"/>
    <mergeCell ref="C15:D15"/>
    <mergeCell ref="E15:G15"/>
    <mergeCell ref="E26:G26"/>
    <mergeCell ref="H18:I18"/>
    <mergeCell ref="H19:I19"/>
    <mergeCell ref="H20:I20"/>
    <mergeCell ref="H21:I21"/>
    <mergeCell ref="H24:I24"/>
    <mergeCell ref="H26:I26"/>
    <mergeCell ref="H25:I25"/>
  </mergeCells>
  <phoneticPr fontId="6"/>
  <dataValidations count="3">
    <dataValidation type="list" allowBlank="1" showInputMessage="1" showErrorMessage="1" sqref="J8 F8 E8 H8 G8 I8" xr:uid="{00000000-0002-0000-2100-000000000000}">
      <formula1>"選択して下さい,①　新規,②　変更,③　終了"</formula1>
    </dataValidation>
    <dataValidation type="list" allowBlank="1" showInputMessage="1" showErrorMessage="1" sqref="E7:J7" xr:uid="{00000000-0002-0000-2100-000001000000}">
      <formula1>"選択して下さい,①　居宅訪問型児童発達支援,②　保育所等訪問支援"</formula1>
    </dataValidation>
    <dataValidation type="list" allowBlank="1" showInputMessage="1" showErrorMessage="1" sqref="E9 G9 I9" xr:uid="{00000000-0002-0000-2100-000002000000}">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23"/>
  <sheetViews>
    <sheetView showGridLines="0" view="pageBreakPreview" zoomScaleNormal="100" zoomScaleSheetLayoutView="100" workbookViewId="0">
      <selection activeCell="B4" sqref="B4:K4"/>
    </sheetView>
  </sheetViews>
  <sheetFormatPr defaultColWidth="8.90625" defaultRowHeight="13"/>
  <cols>
    <col min="1" max="1" width="2" style="584" customWidth="1"/>
    <col min="2" max="2" width="15.36328125" style="584" customWidth="1"/>
    <col min="3" max="3" width="5.36328125" style="584" customWidth="1"/>
    <col min="4" max="5" width="8.6328125" style="584" customWidth="1"/>
    <col min="6" max="6" width="5.36328125" style="584" customWidth="1"/>
    <col min="7" max="8" width="10.453125" style="584" customWidth="1"/>
    <col min="9" max="9" width="5.36328125" style="584" customWidth="1"/>
    <col min="10" max="10" width="9.6328125" style="584" customWidth="1"/>
    <col min="11" max="11" width="12.1796875" style="584" customWidth="1"/>
    <col min="12" max="12" width="2.08984375" style="584" customWidth="1"/>
    <col min="13" max="17" width="8.90625" style="584"/>
    <col min="18" max="16384" width="8.90625" style="52"/>
  </cols>
  <sheetData>
    <row r="1" spans="1:17" s="21" customFormat="1" ht="27.75" customHeight="1">
      <c r="A1" s="375"/>
      <c r="B1" s="375"/>
      <c r="C1" s="375"/>
      <c r="D1" s="375"/>
      <c r="E1" s="375"/>
      <c r="F1" s="375"/>
      <c r="G1" s="375"/>
      <c r="H1" s="375"/>
      <c r="I1" s="375"/>
      <c r="J1" s="376"/>
      <c r="K1" s="375"/>
      <c r="L1" s="375"/>
      <c r="M1" s="375"/>
      <c r="N1" s="375"/>
      <c r="O1" s="375"/>
      <c r="P1" s="375"/>
      <c r="Q1" s="375"/>
    </row>
    <row r="2" spans="1:17" s="21" customFormat="1" ht="27.75" customHeight="1">
      <c r="A2" s="375"/>
      <c r="B2" s="375"/>
      <c r="C2" s="375"/>
      <c r="D2" s="375"/>
      <c r="E2" s="375"/>
      <c r="F2" s="375"/>
      <c r="G2" s="375"/>
      <c r="H2" s="375"/>
      <c r="I2" s="2207" t="str">
        <f>IF(基本情報入力シート!L13="","年　　　月　　　日　",EDATE(基本情報入力シート!L13,-2))</f>
        <v>年　　　月　　　日　</v>
      </c>
      <c r="J2" s="2207"/>
      <c r="K2" s="2207"/>
      <c r="L2" s="375"/>
      <c r="M2" s="375"/>
      <c r="N2" s="375"/>
      <c r="O2" s="375"/>
      <c r="P2" s="375"/>
      <c r="Q2" s="375"/>
    </row>
    <row r="3" spans="1:17" s="21" customFormat="1" ht="27.75" customHeight="1">
      <c r="A3" s="375"/>
      <c r="B3" s="375"/>
      <c r="C3" s="375"/>
      <c r="D3" s="375"/>
      <c r="E3" s="375"/>
      <c r="F3" s="375"/>
      <c r="G3" s="376"/>
      <c r="H3" s="376"/>
      <c r="I3" s="376"/>
      <c r="J3" s="376"/>
      <c r="K3" s="376"/>
      <c r="L3" s="375"/>
      <c r="M3" s="375"/>
      <c r="N3" s="375"/>
      <c r="O3" s="375"/>
      <c r="P3" s="375"/>
      <c r="Q3" s="375"/>
    </row>
    <row r="4" spans="1:17" ht="33.9" customHeight="1">
      <c r="B4" s="2538" t="s">
        <v>1367</v>
      </c>
      <c r="C4" s="2539"/>
      <c r="D4" s="2539"/>
      <c r="E4" s="2539"/>
      <c r="F4" s="2539"/>
      <c r="G4" s="2539"/>
      <c r="H4" s="2539"/>
      <c r="I4" s="2539"/>
      <c r="J4" s="2539"/>
      <c r="K4" s="2539"/>
    </row>
    <row r="5" spans="1:17" ht="33.9" customHeight="1"/>
    <row r="6" spans="1:17" ht="33.9" customHeight="1">
      <c r="B6" s="585" t="s">
        <v>1368</v>
      </c>
      <c r="C6" s="2540" t="str">
        <f>TEXT(基本情報入力シート!L21,"#")</f>
        <v/>
      </c>
      <c r="D6" s="2540"/>
      <c r="E6" s="2540"/>
      <c r="F6" s="2540"/>
      <c r="G6" s="2540"/>
      <c r="H6" s="2540"/>
      <c r="I6" s="2540"/>
      <c r="J6" s="2540"/>
      <c r="K6" s="2534"/>
    </row>
    <row r="7" spans="1:17" ht="33.9" customHeight="1">
      <c r="B7" s="586" t="s">
        <v>232</v>
      </c>
      <c r="C7" s="2528" t="str">
        <f>TEXT(基本情報入力シート!L42,"#")</f>
        <v/>
      </c>
      <c r="D7" s="2528"/>
      <c r="E7" s="2528"/>
      <c r="F7" s="2528"/>
      <c r="G7" s="2528"/>
      <c r="H7" s="2528"/>
      <c r="I7" s="2528"/>
      <c r="J7" s="2528"/>
      <c r="K7" s="2529"/>
    </row>
    <row r="8" spans="1:17" ht="33.9" customHeight="1">
      <c r="B8" s="587" t="s">
        <v>1369</v>
      </c>
      <c r="C8" s="2541"/>
      <c r="D8" s="2542"/>
      <c r="E8" s="2542"/>
      <c r="F8" s="2542"/>
      <c r="G8" s="2542"/>
      <c r="H8" s="2542"/>
      <c r="I8" s="2542"/>
      <c r="J8" s="2542"/>
      <c r="K8" s="2543"/>
    </row>
    <row r="9" spans="1:17" s="21" customFormat="1" ht="36" customHeight="1">
      <c r="A9" s="375"/>
      <c r="B9" s="579" t="s">
        <v>566</v>
      </c>
      <c r="C9" s="588" t="str">
        <f>IF(COUNTIF(基本情報入力シート!L47:Z51,"児童発達支援"),"〇","")</f>
        <v/>
      </c>
      <c r="D9" s="2536" t="s">
        <v>1370</v>
      </c>
      <c r="E9" s="2536"/>
      <c r="F9" s="588" t="str">
        <f>IF(COUNTIF(基本情報入力シート!L47:Z51,"放課後等デイサービス"),"〇","")</f>
        <v/>
      </c>
      <c r="G9" s="2536" t="s">
        <v>1371</v>
      </c>
      <c r="H9" s="2536"/>
      <c r="I9" s="588" t="str">
        <f>IF(COUNTIF(基本情報入力シート!L47:Z51,"居宅訪問型児童発達支援"),"〇","")</f>
        <v/>
      </c>
      <c r="J9" s="2537" t="s">
        <v>1372</v>
      </c>
      <c r="K9" s="2537"/>
      <c r="L9" s="375"/>
      <c r="M9" s="375"/>
      <c r="N9" s="375"/>
      <c r="O9" s="375"/>
      <c r="P9" s="375"/>
      <c r="Q9" s="375"/>
    </row>
    <row r="10" spans="1:17" ht="33.9" customHeight="1">
      <c r="B10" s="589" t="s">
        <v>1373</v>
      </c>
      <c r="C10" s="2528" t="str">
        <f>IF(基本情報入力シート!L44="No★横の、青の網掛け部分を選択願います","",IF(基本情報入力シート!L44="本セルに値を入力下さい。","",TEXT(基本情報入力シート!L44,"#")))</f>
        <v/>
      </c>
      <c r="D10" s="2528"/>
      <c r="E10" s="2528"/>
      <c r="F10" s="2528"/>
      <c r="G10" s="2528"/>
      <c r="H10" s="2528"/>
      <c r="I10" s="2528"/>
      <c r="J10" s="2528"/>
      <c r="K10" s="2529"/>
    </row>
    <row r="11" spans="1:17" ht="33.9" customHeight="1">
      <c r="B11" s="587" t="s">
        <v>1404</v>
      </c>
      <c r="C11" s="2530" t="str">
        <f>IF(COUNTIF(基本情報入力シート!L47:Z51,"児童発達支援"),基本情報入力シート!L13,"年　　　月")</f>
        <v>年　　　月</v>
      </c>
      <c r="D11" s="2531"/>
      <c r="E11" s="2531"/>
      <c r="F11" s="2532"/>
      <c r="G11" s="2533" t="s">
        <v>1405</v>
      </c>
      <c r="H11" s="2534"/>
      <c r="I11" s="2531" t="str">
        <f>IF(COUNTIF(基本情報入力シート!L47:Z51,"放課後等デイサービス"),基本情報入力シート!L13,"年　　　月")</f>
        <v>年　　　月</v>
      </c>
      <c r="J11" s="2531"/>
      <c r="K11" s="2532"/>
    </row>
    <row r="12" spans="1:17" ht="33.9" customHeight="1">
      <c r="B12" s="587" t="s">
        <v>1406</v>
      </c>
      <c r="C12" s="2530" t="str">
        <f>IF(COUNTIF(基本情報入力シート!L47:Z51,"居宅訪問型児童発達支援"),基本情報入力シート!L13,"年　　　月")</f>
        <v>年　　　月</v>
      </c>
      <c r="D12" s="2531"/>
      <c r="E12" s="2531"/>
      <c r="F12" s="2532"/>
      <c r="G12" s="2535"/>
      <c r="H12" s="2535"/>
      <c r="I12" s="2535"/>
      <c r="J12" s="2535"/>
      <c r="K12" s="2535"/>
    </row>
    <row r="13" spans="1:17" ht="24.75" customHeight="1"/>
    <row r="14" spans="1:17" ht="35.15" customHeight="1">
      <c r="B14" s="374" t="s">
        <v>1374</v>
      </c>
    </row>
    <row r="15" spans="1:17" ht="35.15" customHeight="1">
      <c r="B15" s="590" t="s">
        <v>1375</v>
      </c>
      <c r="C15" s="2516" t="s">
        <v>1376</v>
      </c>
      <c r="D15" s="2517"/>
      <c r="E15" s="2517"/>
      <c r="F15" s="2517"/>
      <c r="G15" s="2517"/>
      <c r="H15" s="2517"/>
      <c r="I15" s="2517"/>
      <c r="J15" s="2517"/>
      <c r="K15" s="2518"/>
    </row>
    <row r="16" spans="1:17" ht="35.15" customHeight="1">
      <c r="B16" s="2519" t="s">
        <v>1377</v>
      </c>
      <c r="C16" s="2521"/>
      <c r="D16" s="2521"/>
      <c r="E16" s="2522" t="s">
        <v>1378</v>
      </c>
      <c r="F16" s="2522"/>
      <c r="G16" s="2522"/>
      <c r="H16" s="591"/>
      <c r="I16" s="2523" t="s">
        <v>1379</v>
      </c>
      <c r="J16" s="2523"/>
      <c r="K16" s="2524"/>
    </row>
    <row r="17" spans="2:11" ht="15.75" customHeight="1">
      <c r="B17" s="2520"/>
      <c r="C17" s="2525" t="s">
        <v>1380</v>
      </c>
      <c r="D17" s="2526"/>
      <c r="E17" s="2526"/>
      <c r="F17" s="2526"/>
      <c r="G17" s="2526"/>
      <c r="H17" s="2526"/>
      <c r="I17" s="2526"/>
      <c r="J17" s="2526"/>
      <c r="K17" s="2527"/>
    </row>
    <row r="18" spans="2:11" ht="59.25" customHeight="1">
      <c r="B18" s="592" t="s">
        <v>1381</v>
      </c>
      <c r="C18" s="2512"/>
      <c r="D18" s="2513"/>
      <c r="E18" s="2513"/>
      <c r="F18" s="2513"/>
      <c r="G18" s="2513"/>
      <c r="H18" s="2513"/>
      <c r="I18" s="2513"/>
      <c r="J18" s="2513"/>
      <c r="K18" s="2514"/>
    </row>
    <row r="19" spans="2:11" ht="15.75" customHeight="1"/>
    <row r="20" spans="2:11" ht="151.5" customHeight="1">
      <c r="B20" s="2515" t="s">
        <v>1455</v>
      </c>
      <c r="C20" s="2515"/>
      <c r="D20" s="2515"/>
      <c r="E20" s="2515"/>
      <c r="F20" s="2515"/>
      <c r="G20" s="2515"/>
      <c r="H20" s="2515"/>
      <c r="I20" s="2515"/>
      <c r="J20" s="2515"/>
      <c r="K20" s="2515"/>
    </row>
    <row r="21" spans="2:11" ht="18" customHeight="1"/>
    <row r="22" spans="2:11" ht="18" customHeight="1"/>
    <row r="23" spans="2:11" ht="18" customHeight="1"/>
  </sheetData>
  <mergeCells count="22">
    <mergeCell ref="D9:E9"/>
    <mergeCell ref="G9:H9"/>
    <mergeCell ref="J9:K9"/>
    <mergeCell ref="I2:K2"/>
    <mergeCell ref="B4:K4"/>
    <mergeCell ref="C6:K6"/>
    <mergeCell ref="C7:K7"/>
    <mergeCell ref="C8:K8"/>
    <mergeCell ref="C10:K10"/>
    <mergeCell ref="C11:F11"/>
    <mergeCell ref="G11:H11"/>
    <mergeCell ref="I11:K11"/>
    <mergeCell ref="C12:F12"/>
    <mergeCell ref="G12:K12"/>
    <mergeCell ref="C18:K18"/>
    <mergeCell ref="B20:K20"/>
    <mergeCell ref="C15:K15"/>
    <mergeCell ref="B16:B17"/>
    <mergeCell ref="C16:D16"/>
    <mergeCell ref="E16:G16"/>
    <mergeCell ref="I16:K16"/>
    <mergeCell ref="C17:K17"/>
  </mergeCells>
  <phoneticPr fontId="6"/>
  <dataValidations count="1">
    <dataValidation type="list" allowBlank="1" showInputMessage="1" showErrorMessage="1" sqref="H16" xr:uid="{00000000-0002-0000-2200-000000000000}">
      <formula1>",〇"</formula1>
    </dataValidation>
  </dataValidations>
  <pageMargins left="0.7" right="0.7" top="0.75" bottom="0.75" header="0.3" footer="0.3"/>
  <pageSetup paperSize="9" scale="91"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A47"/>
  <sheetViews>
    <sheetView showGridLines="0" view="pageBreakPreview" zoomScale="110" zoomScaleNormal="100" zoomScaleSheetLayoutView="110" workbookViewId="0">
      <selection activeCell="B4" sqref="B4"/>
    </sheetView>
  </sheetViews>
  <sheetFormatPr defaultColWidth="8.81640625" defaultRowHeight="13"/>
  <cols>
    <col min="1" max="1" width="6.36328125" style="76" customWidth="1"/>
    <col min="2" max="15" width="5.453125" style="76" customWidth="1"/>
    <col min="16" max="16" width="6.453125" style="76" customWidth="1"/>
    <col min="17" max="27" width="8.81640625" style="76"/>
    <col min="28" max="16384" width="8.81640625" style="2"/>
  </cols>
  <sheetData>
    <row r="1" spans="1:16" ht="14">
      <c r="A1" s="593"/>
      <c r="B1" s="593"/>
      <c r="C1" s="593"/>
      <c r="D1" s="593"/>
      <c r="E1" s="593"/>
      <c r="F1" s="593"/>
      <c r="G1" s="593"/>
      <c r="H1" s="593"/>
      <c r="I1" s="593"/>
      <c r="J1" s="593"/>
      <c r="K1" s="593"/>
      <c r="L1" s="593"/>
      <c r="M1" s="593"/>
      <c r="N1" s="593"/>
      <c r="O1" s="594"/>
      <c r="P1" s="593"/>
    </row>
    <row r="2" spans="1:16" ht="14">
      <c r="A2" s="595" t="s">
        <v>722</v>
      </c>
      <c r="B2" s="593"/>
      <c r="C2" s="593"/>
      <c r="D2" s="593"/>
      <c r="E2" s="593"/>
      <c r="F2" s="593"/>
      <c r="G2" s="593"/>
      <c r="H2" s="593"/>
      <c r="I2" s="593"/>
      <c r="J2" s="593"/>
      <c r="K2" s="593"/>
      <c r="L2" s="593"/>
      <c r="M2" s="593"/>
      <c r="N2" s="593"/>
      <c r="O2" s="593"/>
      <c r="P2" s="593"/>
    </row>
    <row r="3" spans="1:16" ht="14">
      <c r="A3" s="2590" t="s">
        <v>723</v>
      </c>
      <c r="B3" s="2590"/>
      <c r="C3" s="2590"/>
      <c r="D3" s="2590"/>
      <c r="E3" s="2590"/>
      <c r="F3" s="2590"/>
      <c r="G3" s="2590"/>
      <c r="H3" s="2590"/>
      <c r="I3" s="2590"/>
      <c r="J3" s="2590"/>
      <c r="K3" s="2590"/>
      <c r="L3" s="2590"/>
      <c r="M3" s="2590"/>
      <c r="N3" s="2590"/>
      <c r="O3" s="2590"/>
      <c r="P3" s="2590"/>
    </row>
    <row r="4" spans="1:16" ht="14">
      <c r="A4" s="593"/>
      <c r="B4" s="593"/>
      <c r="C4" s="593"/>
      <c r="D4" s="593"/>
      <c r="E4" s="593"/>
      <c r="F4" s="593"/>
      <c r="G4" s="593"/>
      <c r="H4" s="593"/>
      <c r="I4" s="593"/>
      <c r="J4" s="593"/>
      <c r="K4" s="593"/>
      <c r="L4" s="593"/>
      <c r="M4" s="593"/>
      <c r="N4" s="593"/>
      <c r="O4" s="593"/>
      <c r="P4" s="593"/>
    </row>
    <row r="5" spans="1:16">
      <c r="A5" s="2586" t="s">
        <v>724</v>
      </c>
      <c r="B5" s="2586"/>
      <c r="C5" s="2586"/>
      <c r="D5" s="2586"/>
      <c r="E5" s="2586"/>
      <c r="F5" s="2586"/>
      <c r="G5" s="2586"/>
      <c r="H5" s="2586"/>
      <c r="I5" s="2586"/>
      <c r="J5" s="2586"/>
      <c r="K5" s="2586"/>
      <c r="L5" s="2586"/>
      <c r="M5" s="2586"/>
      <c r="N5" s="2586"/>
      <c r="O5" s="2586"/>
      <c r="P5" s="2586"/>
    </row>
    <row r="6" spans="1:16" ht="35" customHeight="1" thickBot="1">
      <c r="A6" s="2585" t="s">
        <v>1407</v>
      </c>
      <c r="B6" s="2586"/>
      <c r="C6" s="2586"/>
      <c r="D6" s="2586"/>
      <c r="E6" s="2586"/>
      <c r="F6" s="2586"/>
      <c r="G6" s="2586"/>
      <c r="H6" s="2586"/>
      <c r="I6" s="2586"/>
      <c r="J6" s="2586"/>
      <c r="K6" s="2586"/>
      <c r="L6" s="2586"/>
      <c r="M6" s="2586"/>
      <c r="N6" s="2586"/>
      <c r="O6" s="2586"/>
      <c r="P6" s="2586"/>
    </row>
    <row r="7" spans="1:16" ht="13.5" thickBot="1">
      <c r="A7" s="596"/>
      <c r="B7" s="2567" t="s">
        <v>725</v>
      </c>
      <c r="C7" s="2568"/>
      <c r="D7" s="2568"/>
      <c r="E7" s="2568"/>
      <c r="F7" s="2568"/>
      <c r="G7" s="2568"/>
      <c r="H7" s="2568"/>
      <c r="I7" s="2568"/>
      <c r="J7" s="2568"/>
      <c r="K7" s="2568"/>
      <c r="L7" s="2568"/>
      <c r="M7" s="2568"/>
      <c r="N7" s="2568"/>
      <c r="O7" s="2568"/>
      <c r="P7" s="2569"/>
    </row>
    <row r="8" spans="1:16">
      <c r="A8" s="2552"/>
      <c r="B8" s="2555" t="s">
        <v>726</v>
      </c>
      <c r="C8" s="2556"/>
      <c r="D8" s="2556"/>
      <c r="E8" s="2556"/>
      <c r="F8" s="2556"/>
      <c r="G8" s="2556"/>
      <c r="H8" s="2556"/>
      <c r="I8" s="2556"/>
      <c r="J8" s="2556"/>
      <c r="K8" s="2556"/>
      <c r="L8" s="2556"/>
      <c r="M8" s="2556"/>
      <c r="N8" s="2556"/>
      <c r="O8" s="2556"/>
      <c r="P8" s="2557"/>
    </row>
    <row r="9" spans="1:16">
      <c r="A9" s="2553"/>
      <c r="B9" s="2591" t="s">
        <v>727</v>
      </c>
      <c r="C9" s="2592"/>
      <c r="D9" s="2592"/>
      <c r="E9" s="2592"/>
      <c r="F9" s="2592"/>
      <c r="G9" s="2592"/>
      <c r="H9" s="2592"/>
      <c r="I9" s="2592"/>
      <c r="J9" s="2592"/>
      <c r="K9" s="2592"/>
      <c r="L9" s="2592"/>
      <c r="M9" s="2592"/>
      <c r="N9" s="2592"/>
      <c r="O9" s="2592"/>
      <c r="P9" s="2593"/>
    </row>
    <row r="10" spans="1:16">
      <c r="A10" s="2553"/>
      <c r="B10" s="2591" t="s">
        <v>728</v>
      </c>
      <c r="C10" s="2592"/>
      <c r="D10" s="2592"/>
      <c r="E10" s="2592"/>
      <c r="F10" s="2592"/>
      <c r="G10" s="2592"/>
      <c r="H10" s="2592"/>
      <c r="I10" s="2592"/>
      <c r="J10" s="2592"/>
      <c r="K10" s="2592"/>
      <c r="L10" s="2592"/>
      <c r="M10" s="2592"/>
      <c r="N10" s="2592"/>
      <c r="O10" s="2592"/>
      <c r="P10" s="2593"/>
    </row>
    <row r="11" spans="1:16">
      <c r="A11" s="2553"/>
      <c r="B11" s="2591" t="s">
        <v>729</v>
      </c>
      <c r="C11" s="2592"/>
      <c r="D11" s="2592"/>
      <c r="E11" s="2592"/>
      <c r="F11" s="2592"/>
      <c r="G11" s="2592"/>
      <c r="H11" s="2592"/>
      <c r="I11" s="2592"/>
      <c r="J11" s="2592"/>
      <c r="K11" s="2592"/>
      <c r="L11" s="2592"/>
      <c r="M11" s="2592"/>
      <c r="N11" s="2592"/>
      <c r="O11" s="2592"/>
      <c r="P11" s="2593"/>
    </row>
    <row r="12" spans="1:16">
      <c r="A12" s="2553"/>
      <c r="B12" s="2591" t="s">
        <v>730</v>
      </c>
      <c r="C12" s="2592"/>
      <c r="D12" s="2592"/>
      <c r="E12" s="2592"/>
      <c r="F12" s="2592"/>
      <c r="G12" s="2592"/>
      <c r="H12" s="2592"/>
      <c r="I12" s="2592"/>
      <c r="J12" s="2592"/>
      <c r="K12" s="2592"/>
      <c r="L12" s="2592"/>
      <c r="M12" s="2592"/>
      <c r="N12" s="2592"/>
      <c r="O12" s="2592"/>
      <c r="P12" s="2593"/>
    </row>
    <row r="13" spans="1:16">
      <c r="A13" s="2553"/>
      <c r="B13" s="2594" t="s">
        <v>731</v>
      </c>
      <c r="C13" s="2595"/>
      <c r="D13" s="2595"/>
      <c r="E13" s="2595"/>
      <c r="F13" s="2595"/>
      <c r="G13" s="2595"/>
      <c r="H13" s="2595"/>
      <c r="I13" s="2595"/>
      <c r="J13" s="2595"/>
      <c r="K13" s="2595"/>
      <c r="L13" s="2595"/>
      <c r="M13" s="2595"/>
      <c r="N13" s="2595"/>
      <c r="O13" s="2595"/>
      <c r="P13" s="2596"/>
    </row>
    <row r="14" spans="1:16" ht="13.5" thickBot="1">
      <c r="A14" s="2553"/>
      <c r="B14" s="2594" t="s">
        <v>732</v>
      </c>
      <c r="C14" s="2595"/>
      <c r="D14" s="2595"/>
      <c r="E14" s="2595"/>
      <c r="F14" s="2595"/>
      <c r="G14" s="2595"/>
      <c r="H14" s="2595"/>
      <c r="I14" s="2595"/>
      <c r="J14" s="2595"/>
      <c r="K14" s="2595"/>
      <c r="L14" s="2595"/>
      <c r="M14" s="2595"/>
      <c r="N14" s="2595"/>
      <c r="O14" s="2595"/>
      <c r="P14" s="2596"/>
    </row>
    <row r="15" spans="1:16" ht="14.5" thickBot="1">
      <c r="A15" s="2553"/>
      <c r="B15" s="599"/>
      <c r="C15" s="594"/>
      <c r="D15" s="600"/>
      <c r="E15" s="601"/>
      <c r="F15" s="601"/>
      <c r="G15" s="601"/>
      <c r="H15" s="601"/>
      <c r="I15" s="601"/>
      <c r="J15" s="601"/>
      <c r="K15" s="601"/>
      <c r="L15" s="594"/>
      <c r="M15" s="594"/>
      <c r="N15" s="594"/>
      <c r="O15" s="594"/>
      <c r="P15" s="602"/>
    </row>
    <row r="16" spans="1:16" ht="14.5" thickBot="1">
      <c r="A16" s="2554"/>
      <c r="B16" s="599"/>
      <c r="C16" s="594"/>
      <c r="D16" s="604"/>
      <c r="E16" s="604"/>
      <c r="F16" s="604"/>
      <c r="G16" s="604"/>
      <c r="H16" s="604"/>
      <c r="I16" s="604"/>
      <c r="J16" s="604"/>
      <c r="K16" s="604"/>
      <c r="L16" s="594"/>
      <c r="M16" s="594"/>
      <c r="N16" s="594"/>
      <c r="O16" s="594"/>
      <c r="P16" s="602"/>
    </row>
    <row r="17" spans="1:16" ht="18" customHeight="1" thickBot="1">
      <c r="A17" s="605"/>
      <c r="B17" s="2564" t="s">
        <v>733</v>
      </c>
      <c r="C17" s="2565"/>
      <c r="D17" s="2565"/>
      <c r="E17" s="2565"/>
      <c r="F17" s="2565"/>
      <c r="G17" s="2565"/>
      <c r="H17" s="2565"/>
      <c r="I17" s="2565"/>
      <c r="J17" s="2565"/>
      <c r="K17" s="2565"/>
      <c r="L17" s="2565"/>
      <c r="M17" s="2565"/>
      <c r="N17" s="2565"/>
      <c r="O17" s="2565"/>
      <c r="P17" s="2566"/>
    </row>
    <row r="18" spans="1:16">
      <c r="A18" s="2552"/>
      <c r="B18" s="2555" t="s">
        <v>734</v>
      </c>
      <c r="C18" s="2556"/>
      <c r="D18" s="2556"/>
      <c r="E18" s="2556"/>
      <c r="F18" s="2556"/>
      <c r="G18" s="2556"/>
      <c r="H18" s="2556"/>
      <c r="I18" s="2556"/>
      <c r="J18" s="2556"/>
      <c r="K18" s="2556"/>
      <c r="L18" s="2556"/>
      <c r="M18" s="2556"/>
      <c r="N18" s="2556"/>
      <c r="O18" s="2556"/>
      <c r="P18" s="2557"/>
    </row>
    <row r="19" spans="1:16">
      <c r="A19" s="2553"/>
      <c r="B19" s="2558" t="s">
        <v>735</v>
      </c>
      <c r="C19" s="2559"/>
      <c r="D19" s="2559"/>
      <c r="E19" s="2559"/>
      <c r="F19" s="2559"/>
      <c r="G19" s="2559"/>
      <c r="H19" s="2559"/>
      <c r="I19" s="2559"/>
      <c r="J19" s="2559"/>
      <c r="K19" s="2559"/>
      <c r="L19" s="2559"/>
      <c r="M19" s="2559"/>
      <c r="N19" s="2559"/>
      <c r="O19" s="2559"/>
      <c r="P19" s="2560"/>
    </row>
    <row r="20" spans="1:16" ht="13.5" thickBot="1">
      <c r="A20" s="2554"/>
      <c r="B20" s="2587" t="s">
        <v>736</v>
      </c>
      <c r="C20" s="2588"/>
      <c r="D20" s="2588"/>
      <c r="E20" s="2588"/>
      <c r="F20" s="2588"/>
      <c r="G20" s="2588"/>
      <c r="H20" s="2588"/>
      <c r="I20" s="2588"/>
      <c r="J20" s="2588"/>
      <c r="K20" s="2588"/>
      <c r="L20" s="2588"/>
      <c r="M20" s="2588"/>
      <c r="N20" s="2588"/>
      <c r="O20" s="2588"/>
      <c r="P20" s="2589"/>
    </row>
    <row r="21" spans="1:16" ht="39" customHeight="1" thickBot="1">
      <c r="A21" s="605"/>
      <c r="B21" s="2564" t="s">
        <v>737</v>
      </c>
      <c r="C21" s="2565"/>
      <c r="D21" s="2565"/>
      <c r="E21" s="2565"/>
      <c r="F21" s="2565"/>
      <c r="G21" s="2565"/>
      <c r="H21" s="2565"/>
      <c r="I21" s="2565"/>
      <c r="J21" s="2565"/>
      <c r="K21" s="2565"/>
      <c r="L21" s="2565"/>
      <c r="M21" s="2565"/>
      <c r="N21" s="2565"/>
      <c r="O21" s="2565"/>
      <c r="P21" s="2566"/>
    </row>
    <row r="22" spans="1:16">
      <c r="A22" s="2552"/>
      <c r="B22" s="2555" t="s">
        <v>738</v>
      </c>
      <c r="C22" s="2556"/>
      <c r="D22" s="2556"/>
      <c r="E22" s="2556"/>
      <c r="F22" s="2556"/>
      <c r="G22" s="2556"/>
      <c r="H22" s="2556"/>
      <c r="I22" s="2556"/>
      <c r="J22" s="2556"/>
      <c r="K22" s="2556"/>
      <c r="L22" s="2556"/>
      <c r="M22" s="2556"/>
      <c r="N22" s="2556"/>
      <c r="O22" s="2556"/>
      <c r="P22" s="2557"/>
    </row>
    <row r="23" spans="1:16" ht="36" customHeight="1" thickBot="1">
      <c r="A23" s="2554"/>
      <c r="B23" s="2582" t="s">
        <v>739</v>
      </c>
      <c r="C23" s="2583"/>
      <c r="D23" s="2583"/>
      <c r="E23" s="2583"/>
      <c r="F23" s="2583"/>
      <c r="G23" s="2583"/>
      <c r="H23" s="2583"/>
      <c r="I23" s="2583"/>
      <c r="J23" s="2583"/>
      <c r="K23" s="2583"/>
      <c r="L23" s="2583"/>
      <c r="M23" s="2583"/>
      <c r="N23" s="2583"/>
      <c r="O23" s="2583"/>
      <c r="P23" s="2584"/>
    </row>
    <row r="24" spans="1:16" ht="14">
      <c r="A24" s="594"/>
      <c r="B24" s="594"/>
      <c r="C24" s="594"/>
      <c r="D24" s="594"/>
      <c r="E24" s="594"/>
      <c r="F24" s="594"/>
      <c r="G24" s="594"/>
      <c r="H24" s="594"/>
      <c r="I24" s="594"/>
      <c r="J24" s="594"/>
      <c r="K24" s="594"/>
      <c r="L24" s="594"/>
      <c r="M24" s="594"/>
      <c r="N24" s="594"/>
      <c r="O24" s="594"/>
      <c r="P24" s="594"/>
    </row>
    <row r="25" spans="1:16" ht="44" customHeight="1" thickBot="1">
      <c r="A25" s="2585" t="s">
        <v>973</v>
      </c>
      <c r="B25" s="2586"/>
      <c r="C25" s="2586"/>
      <c r="D25" s="2586"/>
      <c r="E25" s="2586"/>
      <c r="F25" s="2586"/>
      <c r="G25" s="2586"/>
      <c r="H25" s="2586"/>
      <c r="I25" s="2586"/>
      <c r="J25" s="2586"/>
      <c r="K25" s="2586"/>
      <c r="L25" s="2586"/>
      <c r="M25" s="2586"/>
      <c r="N25" s="2586"/>
      <c r="O25" s="2586"/>
      <c r="P25" s="2586"/>
    </row>
    <row r="26" spans="1:16" ht="13.5" thickBot="1">
      <c r="A26" s="608"/>
      <c r="B26" s="2567" t="s">
        <v>725</v>
      </c>
      <c r="C26" s="2568"/>
      <c r="D26" s="2568"/>
      <c r="E26" s="2568"/>
      <c r="F26" s="2568"/>
      <c r="G26" s="2568"/>
      <c r="H26" s="2568"/>
      <c r="I26" s="2568"/>
      <c r="J26" s="2568"/>
      <c r="K26" s="2568"/>
      <c r="L26" s="2568"/>
      <c r="M26" s="2568"/>
      <c r="N26" s="2568"/>
      <c r="O26" s="2568"/>
      <c r="P26" s="2569"/>
    </row>
    <row r="27" spans="1:16">
      <c r="A27" s="2552"/>
      <c r="B27" s="2570" t="s">
        <v>740</v>
      </c>
      <c r="C27" s="2571"/>
      <c r="D27" s="2571"/>
      <c r="E27" s="2571"/>
      <c r="F27" s="2571"/>
      <c r="G27" s="2571"/>
      <c r="H27" s="2571"/>
      <c r="I27" s="2571"/>
      <c r="J27" s="2571"/>
      <c r="K27" s="2571"/>
      <c r="L27" s="2571"/>
      <c r="M27" s="2571"/>
      <c r="N27" s="2571"/>
      <c r="O27" s="2571"/>
      <c r="P27" s="2572"/>
    </row>
    <row r="28" spans="1:16">
      <c r="A28" s="2553"/>
      <c r="B28" s="2573" t="s">
        <v>741</v>
      </c>
      <c r="C28" s="2574"/>
      <c r="D28" s="2574"/>
      <c r="E28" s="2574"/>
      <c r="F28" s="2574"/>
      <c r="G28" s="2574"/>
      <c r="H28" s="2574"/>
      <c r="I28" s="2574"/>
      <c r="J28" s="2574"/>
      <c r="K28" s="2574"/>
      <c r="L28" s="2574"/>
      <c r="M28" s="2574"/>
      <c r="N28" s="2574"/>
      <c r="O28" s="2574"/>
      <c r="P28" s="2575"/>
    </row>
    <row r="29" spans="1:16">
      <c r="A29" s="2553"/>
      <c r="B29" s="2573" t="s">
        <v>742</v>
      </c>
      <c r="C29" s="2574"/>
      <c r="D29" s="2574"/>
      <c r="E29" s="2574"/>
      <c r="F29" s="2574"/>
      <c r="G29" s="2574"/>
      <c r="H29" s="2574"/>
      <c r="I29" s="2574"/>
      <c r="J29" s="2574"/>
      <c r="K29" s="2574"/>
      <c r="L29" s="2574"/>
      <c r="M29" s="2574"/>
      <c r="N29" s="2574"/>
      <c r="O29" s="2574"/>
      <c r="P29" s="2575"/>
    </row>
    <row r="30" spans="1:16">
      <c r="A30" s="2553"/>
      <c r="B30" s="2576" t="s">
        <v>743</v>
      </c>
      <c r="C30" s="2577"/>
      <c r="D30" s="2577"/>
      <c r="E30" s="2577"/>
      <c r="F30" s="2577"/>
      <c r="G30" s="2577"/>
      <c r="H30" s="2577"/>
      <c r="I30" s="2577"/>
      <c r="J30" s="2577"/>
      <c r="K30" s="2577"/>
      <c r="L30" s="2577"/>
      <c r="M30" s="2577"/>
      <c r="N30" s="2577"/>
      <c r="O30" s="2577"/>
      <c r="P30" s="2578"/>
    </row>
    <row r="31" spans="1:16" ht="13.5" thickBot="1">
      <c r="A31" s="2553"/>
      <c r="B31" s="2579" t="s">
        <v>744</v>
      </c>
      <c r="C31" s="2580"/>
      <c r="D31" s="2580"/>
      <c r="E31" s="2580"/>
      <c r="F31" s="2580"/>
      <c r="G31" s="2580"/>
      <c r="H31" s="2580"/>
      <c r="I31" s="2580"/>
      <c r="J31" s="2580"/>
      <c r="K31" s="2580"/>
      <c r="L31" s="2580"/>
      <c r="M31" s="2580"/>
      <c r="N31" s="2580"/>
      <c r="O31" s="2580"/>
      <c r="P31" s="2581"/>
    </row>
    <row r="32" spans="1:16" ht="13.5" thickBot="1">
      <c r="A32" s="2553"/>
      <c r="B32" s="609"/>
      <c r="C32" s="609"/>
      <c r="D32" s="609"/>
      <c r="E32" s="609"/>
      <c r="F32" s="609"/>
      <c r="G32" s="609"/>
      <c r="H32" s="609"/>
      <c r="I32" s="609"/>
      <c r="J32" s="609"/>
      <c r="K32" s="609"/>
      <c r="L32" s="609"/>
      <c r="M32" s="610" t="s">
        <v>745</v>
      </c>
      <c r="N32" s="609"/>
      <c r="O32" s="609"/>
      <c r="P32" s="609"/>
    </row>
    <row r="33" spans="1:16" ht="13.5" thickBot="1">
      <c r="A33" s="2554"/>
      <c r="B33" s="597"/>
      <c r="C33" s="597"/>
      <c r="D33" s="597"/>
      <c r="E33" s="597"/>
      <c r="F33" s="597"/>
      <c r="G33" s="597"/>
      <c r="H33" s="597"/>
      <c r="I33" s="597"/>
      <c r="J33" s="597"/>
      <c r="K33" s="597"/>
      <c r="L33" s="597"/>
      <c r="M33" s="597"/>
      <c r="N33" s="597"/>
      <c r="O33" s="597"/>
      <c r="P33" s="598"/>
    </row>
    <row r="34" spans="1:16" ht="13.5" thickBot="1">
      <c r="A34" s="605"/>
      <c r="B34" s="611" t="s">
        <v>733</v>
      </c>
      <c r="C34" s="606"/>
      <c r="D34" s="606"/>
      <c r="E34" s="606"/>
      <c r="F34" s="606"/>
      <c r="G34" s="606"/>
      <c r="H34" s="606"/>
      <c r="I34" s="606"/>
      <c r="J34" s="606"/>
      <c r="K34" s="606"/>
      <c r="L34" s="606"/>
      <c r="M34" s="606"/>
      <c r="N34" s="606"/>
      <c r="O34" s="606"/>
      <c r="P34" s="607"/>
    </row>
    <row r="35" spans="1:16">
      <c r="A35" s="2552"/>
      <c r="B35" s="2555" t="s">
        <v>746</v>
      </c>
      <c r="C35" s="2556"/>
      <c r="D35" s="2556"/>
      <c r="E35" s="2556"/>
      <c r="F35" s="2556"/>
      <c r="G35" s="2556"/>
      <c r="H35" s="2556"/>
      <c r="I35" s="2556"/>
      <c r="J35" s="2556"/>
      <c r="K35" s="2556"/>
      <c r="L35" s="2556"/>
      <c r="M35" s="2556"/>
      <c r="N35" s="2556"/>
      <c r="O35" s="2556"/>
      <c r="P35" s="2557"/>
    </row>
    <row r="36" spans="1:16">
      <c r="A36" s="2553"/>
      <c r="B36" s="2558" t="s">
        <v>747</v>
      </c>
      <c r="C36" s="2559"/>
      <c r="D36" s="2559"/>
      <c r="E36" s="2559"/>
      <c r="F36" s="2559"/>
      <c r="G36" s="2559"/>
      <c r="H36" s="2559"/>
      <c r="I36" s="2559"/>
      <c r="J36" s="2559"/>
      <c r="K36" s="2559"/>
      <c r="L36" s="2559"/>
      <c r="M36" s="2559"/>
      <c r="N36" s="2559"/>
      <c r="O36" s="2559"/>
      <c r="P36" s="2560"/>
    </row>
    <row r="37" spans="1:16" ht="13.5" thickBot="1">
      <c r="A37" s="2554"/>
      <c r="B37" s="2561" t="s">
        <v>1408</v>
      </c>
      <c r="C37" s="2562"/>
      <c r="D37" s="2562"/>
      <c r="E37" s="2562"/>
      <c r="F37" s="2562"/>
      <c r="G37" s="2562"/>
      <c r="H37" s="2562"/>
      <c r="I37" s="2562"/>
      <c r="J37" s="2562"/>
      <c r="K37" s="2562"/>
      <c r="L37" s="2562"/>
      <c r="M37" s="2562"/>
      <c r="N37" s="2562"/>
      <c r="O37" s="2562"/>
      <c r="P37" s="2563"/>
    </row>
    <row r="38" spans="1:16" ht="35" customHeight="1" thickBot="1">
      <c r="A38" s="603"/>
      <c r="B38" s="2564" t="s">
        <v>748</v>
      </c>
      <c r="C38" s="2565"/>
      <c r="D38" s="2565"/>
      <c r="E38" s="2565"/>
      <c r="F38" s="2565"/>
      <c r="G38" s="2565"/>
      <c r="H38" s="2565"/>
      <c r="I38" s="2565"/>
      <c r="J38" s="2565"/>
      <c r="K38" s="2565"/>
      <c r="L38" s="2565"/>
      <c r="M38" s="2565"/>
      <c r="N38" s="2565"/>
      <c r="O38" s="2565"/>
      <c r="P38" s="2566"/>
    </row>
    <row r="39" spans="1:16" ht="14">
      <c r="A39" s="593"/>
      <c r="B39" s="593"/>
      <c r="C39" s="593"/>
      <c r="D39" s="593"/>
      <c r="E39" s="593"/>
      <c r="F39" s="593"/>
      <c r="G39" s="593"/>
      <c r="H39" s="593"/>
      <c r="I39" s="593"/>
      <c r="J39" s="593"/>
      <c r="K39" s="593"/>
      <c r="L39" s="593"/>
      <c r="M39" s="593"/>
      <c r="N39" s="593"/>
      <c r="O39" s="593"/>
      <c r="P39" s="593"/>
    </row>
    <row r="40" spans="1:16">
      <c r="A40" s="2550" t="s">
        <v>1409</v>
      </c>
      <c r="B40" s="2550"/>
      <c r="C40" s="612"/>
      <c r="D40" s="2551" t="str">
        <f>IF(基本情報入力シート!L13="","年　　　月　　　日　",基本情報入力シート!L13)</f>
        <v>年　　　月　　　日　</v>
      </c>
      <c r="E40" s="2551"/>
      <c r="F40" s="2551"/>
      <c r="G40" s="2551"/>
      <c r="H40" s="2551"/>
      <c r="I40" s="612"/>
      <c r="J40" s="612"/>
      <c r="P40" s="612"/>
    </row>
    <row r="41" spans="1:16">
      <c r="A41" s="2545" t="s">
        <v>749</v>
      </c>
      <c r="B41" s="2545"/>
      <c r="C41" s="2545"/>
      <c r="D41" s="2545"/>
      <c r="E41" s="2546" t="str">
        <f>TEXT(基本情報入力シート!L21,"#")</f>
        <v/>
      </c>
      <c r="F41" s="2546"/>
      <c r="G41" s="2546"/>
      <c r="H41" s="2546"/>
      <c r="I41" s="2546"/>
      <c r="J41" s="2546"/>
      <c r="K41" s="2546"/>
      <c r="L41" s="2546"/>
      <c r="M41" s="2546"/>
      <c r="N41" s="2546"/>
      <c r="O41" s="2546"/>
      <c r="P41" s="2546"/>
    </row>
    <row r="42" spans="1:16" ht="41.25" customHeight="1">
      <c r="A42" s="2545" t="s">
        <v>750</v>
      </c>
      <c r="B42" s="2545"/>
      <c r="C42" s="2545"/>
      <c r="D42" s="2545"/>
      <c r="E42" s="2547" t="str">
        <f>CONCATENATE(TEXT(基本情報入力シート!L15,"#"),CHAR(10),TEXT(基本情報入力シート!L17,"#"),CHAR(10),TEXT(基本情報入力シート!L19,"#"))</f>
        <v xml:space="preserve">
</v>
      </c>
      <c r="F42" s="2547"/>
      <c r="G42" s="2547"/>
      <c r="H42" s="2547"/>
      <c r="I42" s="2547"/>
      <c r="J42" s="2547"/>
      <c r="K42" s="2547"/>
      <c r="L42" s="2547"/>
      <c r="M42" s="2547"/>
      <c r="N42" s="2547"/>
      <c r="O42" s="2547"/>
      <c r="P42" s="2547"/>
    </row>
    <row r="43" spans="1:16">
      <c r="A43" s="2545" t="s">
        <v>751</v>
      </c>
      <c r="B43" s="2545"/>
      <c r="C43" s="2545"/>
      <c r="D43" s="2545"/>
      <c r="E43" s="2548"/>
      <c r="F43" s="2549"/>
      <c r="G43" s="2549"/>
      <c r="H43" s="2549"/>
      <c r="I43" s="2549"/>
      <c r="J43" s="2549"/>
      <c r="K43" s="2549"/>
      <c r="L43" s="2549"/>
      <c r="M43" s="2549"/>
      <c r="N43" s="2549"/>
      <c r="O43" s="2549"/>
      <c r="P43" s="2549"/>
    </row>
    <row r="44" spans="1:16">
      <c r="A44" s="2545" t="s">
        <v>752</v>
      </c>
      <c r="B44" s="2545"/>
      <c r="C44" s="2545"/>
      <c r="D44" s="2545"/>
      <c r="E44" s="2546" t="str">
        <f>TEXT(基本情報入力シート!L29,"#")</f>
        <v/>
      </c>
      <c r="F44" s="2546"/>
      <c r="G44" s="2546"/>
      <c r="H44" s="2546"/>
      <c r="I44" s="2546"/>
      <c r="J44" s="2546"/>
      <c r="K44" s="2546"/>
      <c r="L44" s="2546"/>
      <c r="M44" s="2546"/>
      <c r="N44" s="2546"/>
      <c r="O44" s="2546"/>
      <c r="P44" s="2546"/>
    </row>
    <row r="45" spans="1:16" ht="14">
      <c r="A45" s="613"/>
      <c r="B45" s="613"/>
      <c r="C45" s="613"/>
      <c r="D45" s="613"/>
      <c r="E45" s="613"/>
      <c r="F45" s="613"/>
      <c r="G45" s="613"/>
      <c r="H45" s="613"/>
      <c r="I45" s="613"/>
      <c r="J45" s="613"/>
      <c r="K45" s="613"/>
      <c r="L45" s="613"/>
      <c r="M45" s="613"/>
      <c r="N45" s="613"/>
      <c r="O45" s="613"/>
      <c r="P45" s="613"/>
    </row>
    <row r="46" spans="1:16" ht="27" customHeight="1">
      <c r="A46" s="2544" t="s">
        <v>753</v>
      </c>
      <c r="B46" s="2544"/>
      <c r="C46" s="2544"/>
      <c r="D46" s="2544"/>
      <c r="E46" s="2544"/>
      <c r="F46" s="2544"/>
      <c r="G46" s="2544"/>
      <c r="H46" s="2544"/>
      <c r="I46" s="2544"/>
      <c r="J46" s="2544"/>
      <c r="K46" s="2544"/>
      <c r="L46" s="2544"/>
      <c r="M46" s="2544"/>
      <c r="N46" s="2544"/>
      <c r="O46" s="2544"/>
      <c r="P46" s="2544"/>
    </row>
    <row r="47" spans="1:16">
      <c r="A47" s="2544" t="s">
        <v>754</v>
      </c>
      <c r="B47" s="2544"/>
      <c r="C47" s="2544"/>
      <c r="D47" s="2544"/>
      <c r="E47" s="2544"/>
      <c r="F47" s="2544"/>
      <c r="G47" s="2544"/>
      <c r="H47" s="2544"/>
      <c r="I47" s="2544"/>
      <c r="J47" s="2544"/>
      <c r="K47" s="2544"/>
      <c r="L47" s="2544"/>
      <c r="M47" s="2544"/>
      <c r="N47" s="2544"/>
      <c r="O47" s="2544"/>
      <c r="P47" s="2544"/>
    </row>
  </sheetData>
  <mergeCells count="46">
    <mergeCell ref="A3:P3"/>
    <mergeCell ref="A5:P5"/>
    <mergeCell ref="A6:P6"/>
    <mergeCell ref="B7:P7"/>
    <mergeCell ref="A8:A16"/>
    <mergeCell ref="B8:P8"/>
    <mergeCell ref="B9:P9"/>
    <mergeCell ref="B10:P10"/>
    <mergeCell ref="B11:P11"/>
    <mergeCell ref="B12:P12"/>
    <mergeCell ref="B13:P13"/>
    <mergeCell ref="B14:P14"/>
    <mergeCell ref="B17:P17"/>
    <mergeCell ref="A18:A20"/>
    <mergeCell ref="B18:P18"/>
    <mergeCell ref="B19:P19"/>
    <mergeCell ref="B20:P20"/>
    <mergeCell ref="B21:P21"/>
    <mergeCell ref="A22:A23"/>
    <mergeCell ref="B22:P22"/>
    <mergeCell ref="B23:P23"/>
    <mergeCell ref="A25:P25"/>
    <mergeCell ref="B26:P26"/>
    <mergeCell ref="A27:A33"/>
    <mergeCell ref="B27:P27"/>
    <mergeCell ref="B28:P28"/>
    <mergeCell ref="B29:P29"/>
    <mergeCell ref="B30:P30"/>
    <mergeCell ref="B31:P31"/>
    <mergeCell ref="A35:A37"/>
    <mergeCell ref="B35:P35"/>
    <mergeCell ref="B36:P36"/>
    <mergeCell ref="B37:P37"/>
    <mergeCell ref="B38:P38"/>
    <mergeCell ref="A40:B40"/>
    <mergeCell ref="D40:H40"/>
    <mergeCell ref="A44:D44"/>
    <mergeCell ref="E44:P44"/>
    <mergeCell ref="A46:P46"/>
    <mergeCell ref="A47:P47"/>
    <mergeCell ref="A41:D41"/>
    <mergeCell ref="E41:P41"/>
    <mergeCell ref="A42:D42"/>
    <mergeCell ref="E42:P42"/>
    <mergeCell ref="A43:D43"/>
    <mergeCell ref="E43:P43"/>
  </mergeCells>
  <phoneticPr fontId="6"/>
  <printOptions horizontalCentered="1"/>
  <pageMargins left="0.70866141732283472" right="0.70866141732283472" top="0.74803149606299213" bottom="0.74803149606299213" header="0.51181102362204722" footer="0.51181102362204722"/>
  <pageSetup paperSize="9" scale="97" orientation="portrait" r:id="rId1"/>
  <headerFooter>
    <oddHeader>&amp;R&amp;A</oddHeader>
    <oddFooter>&amp;RR5.11月版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Check Box 1">
              <controlPr defaultSize="0" autoFill="0" autoLine="0" autoPict="0">
                <anchor moveWithCells="1">
                  <from>
                    <xdr:col>0</xdr:col>
                    <xdr:colOff>69850</xdr:colOff>
                    <xdr:row>11</xdr:row>
                    <xdr:rowOff>0</xdr:rowOff>
                  </from>
                  <to>
                    <xdr:col>0</xdr:col>
                    <xdr:colOff>355600</xdr:colOff>
                    <xdr:row>12</xdr:row>
                    <xdr:rowOff>76200</xdr:rowOff>
                  </to>
                </anchor>
              </controlPr>
            </control>
          </mc:Choice>
        </mc:AlternateContent>
        <mc:AlternateContent xmlns:mc="http://schemas.openxmlformats.org/markup-compatibility/2006">
          <mc:Choice Requires="x14">
            <control shapeId="188419" r:id="rId5" name="Check Box 3">
              <controlPr defaultSize="0" autoFill="0" autoLine="0" autoPict="0">
                <anchor moveWithCells="1">
                  <from>
                    <xdr:col>0</xdr:col>
                    <xdr:colOff>44450</xdr:colOff>
                    <xdr:row>15</xdr:row>
                    <xdr:rowOff>177800</xdr:rowOff>
                  </from>
                  <to>
                    <xdr:col>0</xdr:col>
                    <xdr:colOff>349250</xdr:colOff>
                    <xdr:row>17</xdr:row>
                    <xdr:rowOff>0</xdr:rowOff>
                  </to>
                </anchor>
              </controlPr>
            </control>
          </mc:Choice>
        </mc:AlternateContent>
        <mc:AlternateContent xmlns:mc="http://schemas.openxmlformats.org/markup-compatibility/2006">
          <mc:Choice Requires="x14">
            <control shapeId="188420" r:id="rId6" name="Check Box 4">
              <controlPr defaultSize="0" autoFill="0" autoLine="0" autoPict="0">
                <anchor moveWithCells="1">
                  <from>
                    <xdr:col>0</xdr:col>
                    <xdr:colOff>38100</xdr:colOff>
                    <xdr:row>17</xdr:row>
                    <xdr:rowOff>120650</xdr:rowOff>
                  </from>
                  <to>
                    <xdr:col>0</xdr:col>
                    <xdr:colOff>342900</xdr:colOff>
                    <xdr:row>19</xdr:row>
                    <xdr:rowOff>31750</xdr:rowOff>
                  </to>
                </anchor>
              </controlPr>
            </control>
          </mc:Choice>
        </mc:AlternateContent>
        <mc:AlternateContent xmlns:mc="http://schemas.openxmlformats.org/markup-compatibility/2006">
          <mc:Choice Requires="x14">
            <control shapeId="188422" r:id="rId7" name="Check Box 6">
              <controlPr defaultSize="0" autoFill="0" autoLine="0" autoPict="0">
                <anchor moveWithCells="1">
                  <from>
                    <xdr:col>0</xdr:col>
                    <xdr:colOff>63500</xdr:colOff>
                    <xdr:row>20</xdr:row>
                    <xdr:rowOff>146050</xdr:rowOff>
                  </from>
                  <to>
                    <xdr:col>0</xdr:col>
                    <xdr:colOff>355600</xdr:colOff>
                    <xdr:row>20</xdr:row>
                    <xdr:rowOff>387350</xdr:rowOff>
                  </to>
                </anchor>
              </controlPr>
            </control>
          </mc:Choice>
        </mc:AlternateContent>
        <mc:AlternateContent xmlns:mc="http://schemas.openxmlformats.org/markup-compatibility/2006">
          <mc:Choice Requires="x14">
            <control shapeId="188423" r:id="rId8" name="Check Box 7">
              <controlPr defaultSize="0" autoFill="0" autoLine="0" autoPict="0">
                <anchor moveWithCells="1">
                  <from>
                    <xdr:col>0</xdr:col>
                    <xdr:colOff>69850</xdr:colOff>
                    <xdr:row>21</xdr:row>
                    <xdr:rowOff>158750</xdr:rowOff>
                  </from>
                  <to>
                    <xdr:col>0</xdr:col>
                    <xdr:colOff>355600</xdr:colOff>
                    <xdr:row>22</xdr:row>
                    <xdr:rowOff>234950</xdr:rowOff>
                  </to>
                </anchor>
              </controlPr>
            </control>
          </mc:Choice>
        </mc:AlternateContent>
        <mc:AlternateContent xmlns:mc="http://schemas.openxmlformats.org/markup-compatibility/2006">
          <mc:Choice Requires="x14">
            <control shapeId="188425" r:id="rId9" name="Check Box 9">
              <controlPr defaultSize="0" autoFill="0" autoLine="0" autoPict="0">
                <anchor moveWithCells="1">
                  <from>
                    <xdr:col>0</xdr:col>
                    <xdr:colOff>44450</xdr:colOff>
                    <xdr:row>28</xdr:row>
                    <xdr:rowOff>82550</xdr:rowOff>
                  </from>
                  <to>
                    <xdr:col>0</xdr:col>
                    <xdr:colOff>349250</xdr:colOff>
                    <xdr:row>29</xdr:row>
                    <xdr:rowOff>158750</xdr:rowOff>
                  </to>
                </anchor>
              </controlPr>
            </control>
          </mc:Choice>
        </mc:AlternateContent>
        <mc:AlternateContent xmlns:mc="http://schemas.openxmlformats.org/markup-compatibility/2006">
          <mc:Choice Requires="x14">
            <control shapeId="188426" r:id="rId10" name="Check Box 10">
              <controlPr defaultSize="0" autoFill="0" autoLine="0" autoPict="0">
                <anchor moveWithCells="1">
                  <from>
                    <xdr:col>0</xdr:col>
                    <xdr:colOff>44450</xdr:colOff>
                    <xdr:row>32</xdr:row>
                    <xdr:rowOff>146050</xdr:rowOff>
                  </from>
                  <to>
                    <xdr:col>0</xdr:col>
                    <xdr:colOff>349250</xdr:colOff>
                    <xdr:row>34</xdr:row>
                    <xdr:rowOff>31750</xdr:rowOff>
                  </to>
                </anchor>
              </controlPr>
            </control>
          </mc:Choice>
        </mc:AlternateContent>
        <mc:AlternateContent xmlns:mc="http://schemas.openxmlformats.org/markup-compatibility/2006">
          <mc:Choice Requires="x14">
            <control shapeId="188427" r:id="rId11" name="Check Box 11">
              <controlPr defaultSize="0" autoFill="0" autoLine="0" autoPict="0">
                <anchor moveWithCells="1">
                  <from>
                    <xdr:col>0</xdr:col>
                    <xdr:colOff>31750</xdr:colOff>
                    <xdr:row>34</xdr:row>
                    <xdr:rowOff>139700</xdr:rowOff>
                  </from>
                  <to>
                    <xdr:col>0</xdr:col>
                    <xdr:colOff>336550</xdr:colOff>
                    <xdr:row>36</xdr:row>
                    <xdr:rowOff>38100</xdr:rowOff>
                  </to>
                </anchor>
              </controlPr>
            </control>
          </mc:Choice>
        </mc:AlternateContent>
        <mc:AlternateContent xmlns:mc="http://schemas.openxmlformats.org/markup-compatibility/2006">
          <mc:Choice Requires="x14">
            <control shapeId="188428" r:id="rId12" name="Check Box 12">
              <controlPr defaultSize="0" autoFill="0" autoLine="0" autoPict="0">
                <anchor moveWithCells="1">
                  <from>
                    <xdr:col>0</xdr:col>
                    <xdr:colOff>38100</xdr:colOff>
                    <xdr:row>37</xdr:row>
                    <xdr:rowOff>101600</xdr:rowOff>
                  </from>
                  <to>
                    <xdr:col>0</xdr:col>
                    <xdr:colOff>342900</xdr:colOff>
                    <xdr:row>37</xdr:row>
                    <xdr:rowOff>342900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48"/>
  <sheetViews>
    <sheetView showGridLines="0" view="pageBreakPreview" zoomScale="110" zoomScaleNormal="100" zoomScaleSheetLayoutView="110" workbookViewId="0"/>
  </sheetViews>
  <sheetFormatPr defaultColWidth="9" defaultRowHeight="13"/>
  <cols>
    <col min="1" max="1" width="19" style="615" customWidth="1"/>
    <col min="2" max="2" width="44" style="615" customWidth="1"/>
    <col min="3" max="3" width="12" style="615" customWidth="1"/>
    <col min="4" max="13" width="9" style="615"/>
    <col min="14" max="16384" width="9" style="22"/>
  </cols>
  <sheetData>
    <row r="1" spans="1:13" ht="16">
      <c r="A1" s="614" t="s">
        <v>471</v>
      </c>
    </row>
    <row r="3" spans="1:13" ht="16">
      <c r="A3" s="616" t="s">
        <v>919</v>
      </c>
    </row>
    <row r="4" spans="1:13">
      <c r="A4" s="617" t="s">
        <v>912</v>
      </c>
      <c r="B4" s="618" t="str">
        <f>IF(第1号様式!D40&lt;&gt;"選択下さい。",第1号様式!D40,"")&amp;IF(第1号様式!D41&lt;&gt;"選択下さい。"," "&amp;第1号様式!D41,"")&amp;IF(第1号様式!D42&lt;&gt;"選択下さい。"," "&amp;第1号様式!D42,"")&amp;IF(第1号様式!D43&lt;&gt;"選択下さい。"," "&amp;第1号様式!D43,"")&amp;IF(第1号様式!D44&lt;&gt;"選択下さい。"," "&amp;第1号様式!D44,"")</f>
        <v xml:space="preserve">    </v>
      </c>
      <c r="C4" s="615" t="s">
        <v>690</v>
      </c>
    </row>
    <row r="5" spans="1:13" ht="13.5" thickBot="1">
      <c r="A5" s="617" t="s">
        <v>913</v>
      </c>
      <c r="B5" s="619" t="str">
        <f>TEXT(基本情報入力シート!L42,"#")</f>
        <v/>
      </c>
      <c r="C5" s="615" t="s">
        <v>690</v>
      </c>
    </row>
    <row r="6" spans="1:13" s="23" customFormat="1">
      <c r="A6" s="620" t="s">
        <v>472</v>
      </c>
      <c r="B6" s="621" t="s">
        <v>473</v>
      </c>
      <c r="C6" s="622" t="s">
        <v>474</v>
      </c>
      <c r="D6" s="619"/>
      <c r="E6" s="619"/>
      <c r="F6" s="619"/>
      <c r="G6" s="619"/>
      <c r="H6" s="619"/>
      <c r="I6" s="619"/>
      <c r="J6" s="619"/>
      <c r="K6" s="619"/>
      <c r="L6" s="619"/>
      <c r="M6" s="619"/>
    </row>
    <row r="7" spans="1:13" ht="26">
      <c r="A7" s="623" t="s">
        <v>475</v>
      </c>
      <c r="B7" s="624"/>
      <c r="C7" s="2597"/>
    </row>
    <row r="8" spans="1:13">
      <c r="A8" s="625"/>
      <c r="B8" s="624"/>
      <c r="C8" s="2598"/>
    </row>
    <row r="9" spans="1:13">
      <c r="A9" s="625"/>
      <c r="B9" s="624"/>
      <c r="C9" s="2598"/>
    </row>
    <row r="10" spans="1:13">
      <c r="A10" s="625"/>
      <c r="B10" s="624"/>
      <c r="C10" s="2598"/>
    </row>
    <row r="11" spans="1:13">
      <c r="A11" s="625"/>
      <c r="B11" s="624"/>
      <c r="C11" s="2598"/>
    </row>
    <row r="12" spans="1:13">
      <c r="A12" s="625"/>
      <c r="B12" s="624"/>
      <c r="C12" s="2598"/>
    </row>
    <row r="13" spans="1:13">
      <c r="A13" s="625"/>
      <c r="B13" s="624"/>
      <c r="C13" s="2598"/>
    </row>
    <row r="14" spans="1:13">
      <c r="A14" s="625"/>
      <c r="B14" s="624"/>
      <c r="C14" s="2598"/>
    </row>
    <row r="15" spans="1:13">
      <c r="A15" s="625"/>
      <c r="B15" s="626"/>
      <c r="C15" s="2598"/>
    </row>
    <row r="16" spans="1:13">
      <c r="A16" s="625" t="s">
        <v>476</v>
      </c>
      <c r="B16" s="624"/>
      <c r="C16" s="2598"/>
    </row>
    <row r="17" spans="1:3">
      <c r="A17" s="625"/>
      <c r="B17" s="624"/>
      <c r="C17" s="2598"/>
    </row>
    <row r="18" spans="1:3">
      <c r="A18" s="625"/>
      <c r="B18" s="624"/>
      <c r="C18" s="2598"/>
    </row>
    <row r="19" spans="1:3">
      <c r="A19" s="625"/>
      <c r="B19" s="624"/>
      <c r="C19" s="2598"/>
    </row>
    <row r="20" spans="1:3">
      <c r="A20" s="625"/>
      <c r="B20" s="624"/>
      <c r="C20" s="2598"/>
    </row>
    <row r="21" spans="1:3">
      <c r="A21" s="625"/>
      <c r="B21" s="624"/>
      <c r="C21" s="2598"/>
    </row>
    <row r="22" spans="1:3">
      <c r="A22" s="625"/>
      <c r="B22" s="624"/>
      <c r="C22" s="2598"/>
    </row>
    <row r="23" spans="1:3">
      <c r="A23" s="625"/>
      <c r="B23" s="624"/>
      <c r="C23" s="2598"/>
    </row>
    <row r="24" spans="1:3">
      <c r="A24" s="627"/>
      <c r="B24" s="628"/>
      <c r="C24" s="2598"/>
    </row>
    <row r="25" spans="1:3">
      <c r="A25" s="629" t="s">
        <v>477</v>
      </c>
      <c r="B25" s="630" t="s">
        <v>478</v>
      </c>
      <c r="C25" s="2598"/>
    </row>
    <row r="26" spans="1:3">
      <c r="A26" s="631"/>
      <c r="B26" s="632"/>
      <c r="C26" s="2598"/>
    </row>
    <row r="27" spans="1:3">
      <c r="A27" s="633"/>
      <c r="B27" s="624"/>
      <c r="C27" s="2598"/>
    </row>
    <row r="28" spans="1:3">
      <c r="A28" s="633"/>
      <c r="B28" s="624"/>
      <c r="C28" s="2598"/>
    </row>
    <row r="29" spans="1:3">
      <c r="A29" s="633"/>
      <c r="B29" s="624"/>
      <c r="C29" s="2598"/>
    </row>
    <row r="30" spans="1:3">
      <c r="A30" s="633"/>
      <c r="B30" s="624"/>
      <c r="C30" s="2598"/>
    </row>
    <row r="31" spans="1:3">
      <c r="A31" s="633"/>
      <c r="B31" s="624"/>
      <c r="C31" s="2598"/>
    </row>
    <row r="32" spans="1:3">
      <c r="A32" s="633"/>
      <c r="B32" s="624"/>
      <c r="C32" s="2598"/>
    </row>
    <row r="33" spans="1:13">
      <c r="A33" s="633"/>
      <c r="B33" s="624"/>
      <c r="C33" s="2598"/>
    </row>
    <row r="34" spans="1:13">
      <c r="A34" s="633"/>
      <c r="B34" s="624"/>
      <c r="C34" s="2598"/>
    </row>
    <row r="35" spans="1:13">
      <c r="A35" s="633"/>
      <c r="B35" s="624"/>
      <c r="C35" s="2598"/>
    </row>
    <row r="36" spans="1:13">
      <c r="A36" s="633"/>
      <c r="B36" s="624"/>
      <c r="C36" s="2598"/>
    </row>
    <row r="37" spans="1:13">
      <c r="A37" s="633"/>
      <c r="B37" s="624"/>
      <c r="C37" s="2598"/>
    </row>
    <row r="38" spans="1:13">
      <c r="A38" s="633"/>
      <c r="B38" s="624"/>
      <c r="C38" s="2598"/>
    </row>
    <row r="39" spans="1:13">
      <c r="A39" s="633"/>
      <c r="B39" s="624"/>
      <c r="C39" s="2598"/>
    </row>
    <row r="40" spans="1:13">
      <c r="A40" s="633"/>
      <c r="B40" s="624"/>
      <c r="C40" s="2598"/>
    </row>
    <row r="41" spans="1:13">
      <c r="A41" s="633"/>
      <c r="B41" s="624"/>
      <c r="C41" s="2598"/>
    </row>
    <row r="42" spans="1:13">
      <c r="A42" s="633"/>
      <c r="B42" s="624"/>
      <c r="C42" s="2598"/>
    </row>
    <row r="43" spans="1:13" ht="13.5" thickBot="1">
      <c r="A43" s="634"/>
      <c r="B43" s="635"/>
      <c r="C43" s="2599"/>
    </row>
    <row r="44" spans="1:13" s="24" customFormat="1" ht="11">
      <c r="A44" s="636" t="s">
        <v>479</v>
      </c>
      <c r="B44" s="636"/>
      <c r="C44" s="636"/>
      <c r="D44" s="636"/>
      <c r="E44" s="636"/>
      <c r="F44" s="636"/>
      <c r="G44" s="636"/>
      <c r="H44" s="636"/>
      <c r="I44" s="636"/>
      <c r="J44" s="636"/>
      <c r="K44" s="636"/>
      <c r="L44" s="636"/>
      <c r="M44" s="636"/>
    </row>
    <row r="45" spans="1:13" s="24" customFormat="1" ht="11">
      <c r="A45" s="636" t="s">
        <v>480</v>
      </c>
      <c r="B45" s="636"/>
      <c r="C45" s="636"/>
      <c r="D45" s="636"/>
      <c r="E45" s="636"/>
      <c r="F45" s="636"/>
      <c r="G45" s="636"/>
      <c r="H45" s="636"/>
      <c r="I45" s="636"/>
      <c r="J45" s="636"/>
      <c r="K45" s="636"/>
      <c r="L45" s="636"/>
      <c r="M45" s="636"/>
    </row>
    <row r="46" spans="1:13" s="24" customFormat="1" ht="11">
      <c r="A46" s="636" t="s">
        <v>481</v>
      </c>
      <c r="B46" s="636"/>
      <c r="C46" s="636"/>
      <c r="D46" s="636"/>
      <c r="E46" s="636"/>
      <c r="F46" s="636"/>
      <c r="G46" s="636"/>
      <c r="H46" s="636"/>
      <c r="I46" s="636"/>
      <c r="J46" s="636"/>
      <c r="K46" s="636"/>
      <c r="L46" s="636"/>
      <c r="M46" s="636"/>
    </row>
    <row r="47" spans="1:13" s="24" customFormat="1" ht="11">
      <c r="A47" s="636" t="s">
        <v>482</v>
      </c>
      <c r="B47" s="636"/>
      <c r="C47" s="636"/>
      <c r="D47" s="636"/>
      <c r="E47" s="636"/>
      <c r="F47" s="636"/>
      <c r="G47" s="636"/>
      <c r="H47" s="636"/>
      <c r="I47" s="636"/>
      <c r="J47" s="636"/>
      <c r="K47" s="636"/>
      <c r="L47" s="636"/>
      <c r="M47" s="636"/>
    </row>
    <row r="48" spans="1:13">
      <c r="A48" s="615" t="s">
        <v>483</v>
      </c>
    </row>
  </sheetData>
  <mergeCells count="1">
    <mergeCell ref="C7:C43"/>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&amp;R&amp;A</oddHeader>
    <oddFooter>&amp;RR5.11月版</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45"/>
  <sheetViews>
    <sheetView showGridLines="0" view="pageBreakPreview" zoomScale="110" zoomScaleNormal="100" zoomScaleSheetLayoutView="110" workbookViewId="0">
      <selection activeCell="C2" sqref="C2:G2"/>
    </sheetView>
  </sheetViews>
  <sheetFormatPr defaultColWidth="9" defaultRowHeight="13"/>
  <cols>
    <col min="1" max="9" width="9.6328125" style="638" customWidth="1"/>
    <col min="10" max="17" width="9" style="638"/>
    <col min="18" max="16384" width="9" style="25"/>
  </cols>
  <sheetData>
    <row r="1" spans="1:9" ht="16">
      <c r="A1" s="637" t="s">
        <v>498</v>
      </c>
    </row>
    <row r="2" spans="1:9" ht="16">
      <c r="A2" s="637"/>
      <c r="C2" s="2600" t="s">
        <v>497</v>
      </c>
      <c r="D2" s="2600"/>
      <c r="E2" s="2600"/>
      <c r="F2" s="2600"/>
      <c r="G2" s="2600"/>
    </row>
    <row r="4" spans="1:9" ht="15" customHeight="1">
      <c r="A4" s="2601" t="s">
        <v>496</v>
      </c>
      <c r="B4" s="2602"/>
      <c r="C4" s="2603" t="str">
        <f>TEXT(基本情報入力シート!L42,"#")</f>
        <v/>
      </c>
      <c r="D4" s="2604"/>
      <c r="E4" s="2604"/>
      <c r="F4" s="2604"/>
      <c r="G4" s="2604"/>
      <c r="H4" s="2604"/>
      <c r="I4" s="2605"/>
    </row>
    <row r="5" spans="1:9" ht="15" customHeight="1">
      <c r="A5" s="639" t="s">
        <v>495</v>
      </c>
      <c r="B5" s="2606" t="str">
        <f>TEXT(基本情報入力シート!L55,"#")</f>
        <v/>
      </c>
      <c r="C5" s="2606"/>
      <c r="D5" s="2606"/>
      <c r="E5" s="2606"/>
      <c r="F5" s="2607" t="s">
        <v>306</v>
      </c>
      <c r="G5" s="2608" t="s">
        <v>494</v>
      </c>
      <c r="H5" s="2609"/>
      <c r="I5" s="2610"/>
    </row>
    <row r="6" spans="1:9" ht="15" customHeight="1">
      <c r="A6" s="2611" t="s">
        <v>305</v>
      </c>
      <c r="B6" s="2613" t="str">
        <f>TEXT(基本情報入力シート!L54,"#")</f>
        <v/>
      </c>
      <c r="C6" s="2613"/>
      <c r="D6" s="2613"/>
      <c r="E6" s="2613"/>
      <c r="F6" s="2607"/>
      <c r="G6" s="2608"/>
      <c r="H6" s="2609"/>
      <c r="I6" s="2610"/>
    </row>
    <row r="7" spans="1:9" ht="15" customHeight="1">
      <c r="A7" s="2612"/>
      <c r="B7" s="2613"/>
      <c r="C7" s="2613"/>
      <c r="D7" s="2613"/>
      <c r="E7" s="2613"/>
      <c r="F7" s="2607"/>
      <c r="G7" s="2608"/>
      <c r="H7" s="2609"/>
      <c r="I7" s="2610"/>
    </row>
    <row r="8" spans="1:9" ht="15" customHeight="1">
      <c r="A8" s="2611" t="s">
        <v>304</v>
      </c>
      <c r="B8" s="640" t="str">
        <f>IF(TEXT(基本情報入力シート!L56,"#")="","（郵便番号　　　　　－　　　　　）",CONCATENATE("（郵便番号　",ASC(TEXT(基本情報入力シート!L56,"#")),"）"))</f>
        <v>（郵便番号　　　　　－　　　　　）</v>
      </c>
      <c r="C8" s="641"/>
      <c r="D8" s="641"/>
      <c r="E8" s="641"/>
      <c r="F8" s="641"/>
      <c r="G8" s="641"/>
      <c r="H8" s="641"/>
      <c r="I8" s="642"/>
    </row>
    <row r="9" spans="1:9" ht="15" customHeight="1">
      <c r="A9" s="2612"/>
      <c r="B9" s="2617" t="str">
        <f>TEXT(基本情報入力シート!L57,"#")</f>
        <v/>
      </c>
      <c r="C9" s="2618"/>
      <c r="D9" s="2618"/>
      <c r="E9" s="2618"/>
      <c r="F9" s="2618"/>
      <c r="G9" s="2618"/>
      <c r="H9" s="2618"/>
      <c r="I9" s="2619"/>
    </row>
    <row r="10" spans="1:9" ht="15" customHeight="1">
      <c r="A10" s="643" t="s">
        <v>251</v>
      </c>
      <c r="B10" s="2614"/>
      <c r="C10" s="2615"/>
      <c r="D10" s="2615"/>
      <c r="E10" s="2615"/>
      <c r="F10" s="2615"/>
      <c r="G10" s="2615"/>
      <c r="H10" s="2615"/>
      <c r="I10" s="2616"/>
    </row>
    <row r="11" spans="1:9" ht="15" customHeight="1">
      <c r="A11" s="2603" t="s">
        <v>493</v>
      </c>
      <c r="B11" s="2604"/>
      <c r="C11" s="2604"/>
      <c r="D11" s="2604"/>
      <c r="E11" s="2604"/>
      <c r="F11" s="2604"/>
      <c r="G11" s="2604"/>
      <c r="H11" s="2604"/>
      <c r="I11" s="2605"/>
    </row>
    <row r="12" spans="1:9" ht="15" customHeight="1">
      <c r="A12" s="2603" t="s">
        <v>492</v>
      </c>
      <c r="B12" s="2604"/>
      <c r="C12" s="2605"/>
      <c r="D12" s="2603" t="s">
        <v>491</v>
      </c>
      <c r="E12" s="2604"/>
      <c r="F12" s="2605"/>
      <c r="G12" s="2604" t="s">
        <v>307</v>
      </c>
      <c r="H12" s="2604"/>
      <c r="I12" s="2605"/>
    </row>
    <row r="13" spans="1:9" ht="15" customHeight="1">
      <c r="A13" s="2620"/>
      <c r="B13" s="2621"/>
      <c r="C13" s="2622"/>
      <c r="D13" s="2620"/>
      <c r="E13" s="2621"/>
      <c r="F13" s="2622"/>
      <c r="G13" s="2621"/>
      <c r="H13" s="2621"/>
      <c r="I13" s="2622"/>
    </row>
    <row r="14" spans="1:9" ht="15" customHeight="1">
      <c r="A14" s="2623"/>
      <c r="B14" s="2624"/>
      <c r="C14" s="2625"/>
      <c r="D14" s="2623"/>
      <c r="E14" s="2624"/>
      <c r="F14" s="2625"/>
      <c r="G14" s="2624"/>
      <c r="H14" s="2624"/>
      <c r="I14" s="2625"/>
    </row>
    <row r="15" spans="1:9" ht="15" customHeight="1">
      <c r="A15" s="2626"/>
      <c r="B15" s="2627"/>
      <c r="C15" s="2628"/>
      <c r="D15" s="2626"/>
      <c r="E15" s="2627"/>
      <c r="F15" s="2628"/>
      <c r="G15" s="2627"/>
      <c r="H15" s="2627"/>
      <c r="I15" s="2628"/>
    </row>
    <row r="16" spans="1:9" ht="15" customHeight="1">
      <c r="A16" s="2629"/>
      <c r="B16" s="2630"/>
      <c r="C16" s="2631"/>
      <c r="D16" s="2629"/>
      <c r="E16" s="2630"/>
      <c r="F16" s="2631"/>
      <c r="G16" s="2630"/>
      <c r="H16" s="2630"/>
      <c r="I16" s="2631"/>
    </row>
    <row r="17" spans="1:9" ht="15" customHeight="1">
      <c r="A17" s="2629"/>
      <c r="B17" s="2630"/>
      <c r="C17" s="2631"/>
      <c r="D17" s="2629"/>
      <c r="E17" s="2630"/>
      <c r="F17" s="2631"/>
      <c r="G17" s="2630"/>
      <c r="H17" s="2630"/>
      <c r="I17" s="2631"/>
    </row>
    <row r="18" spans="1:9" ht="15" customHeight="1">
      <c r="A18" s="2629"/>
      <c r="B18" s="2630"/>
      <c r="C18" s="2631"/>
      <c r="D18" s="2629"/>
      <c r="E18" s="2630"/>
      <c r="F18" s="2631"/>
      <c r="G18" s="2630"/>
      <c r="H18" s="2630"/>
      <c r="I18" s="2631"/>
    </row>
    <row r="19" spans="1:9" ht="15" customHeight="1">
      <c r="A19" s="2629"/>
      <c r="B19" s="2630"/>
      <c r="C19" s="2631"/>
      <c r="D19" s="2629"/>
      <c r="E19" s="2630"/>
      <c r="F19" s="2631"/>
      <c r="G19" s="2630"/>
      <c r="H19" s="2630"/>
      <c r="I19" s="2631"/>
    </row>
    <row r="20" spans="1:9" ht="15" customHeight="1">
      <c r="A20" s="2629"/>
      <c r="B20" s="2630"/>
      <c r="C20" s="2631"/>
      <c r="D20" s="2629"/>
      <c r="E20" s="2630"/>
      <c r="F20" s="2631"/>
      <c r="G20" s="2630"/>
      <c r="H20" s="2630"/>
      <c r="I20" s="2631"/>
    </row>
    <row r="21" spans="1:9" ht="15" customHeight="1">
      <c r="A21" s="2629"/>
      <c r="B21" s="2630"/>
      <c r="C21" s="2631"/>
      <c r="D21" s="2629"/>
      <c r="E21" s="2630"/>
      <c r="F21" s="2631"/>
      <c r="G21" s="2630"/>
      <c r="H21" s="2630"/>
      <c r="I21" s="2631"/>
    </row>
    <row r="22" spans="1:9" ht="15" customHeight="1">
      <c r="A22" s="2629"/>
      <c r="B22" s="2630"/>
      <c r="C22" s="2631"/>
      <c r="D22" s="2629"/>
      <c r="E22" s="2630"/>
      <c r="F22" s="2631"/>
      <c r="G22" s="2630"/>
      <c r="H22" s="2630"/>
      <c r="I22" s="2631"/>
    </row>
    <row r="23" spans="1:9" ht="15" customHeight="1">
      <c r="A23" s="2629"/>
      <c r="B23" s="2630"/>
      <c r="C23" s="2631"/>
      <c r="D23" s="2629"/>
      <c r="E23" s="2630"/>
      <c r="F23" s="2631"/>
      <c r="G23" s="2630"/>
      <c r="H23" s="2630"/>
      <c r="I23" s="2631"/>
    </row>
    <row r="24" spans="1:9" ht="15" customHeight="1">
      <c r="A24" s="2629"/>
      <c r="B24" s="2630"/>
      <c r="C24" s="2631"/>
      <c r="D24" s="2629"/>
      <c r="E24" s="2630"/>
      <c r="F24" s="2631"/>
      <c r="G24" s="2630"/>
      <c r="H24" s="2630"/>
      <c r="I24" s="2631"/>
    </row>
    <row r="25" spans="1:9" ht="15" customHeight="1">
      <c r="A25" s="2629"/>
      <c r="B25" s="2630"/>
      <c r="C25" s="2631"/>
      <c r="D25" s="2629"/>
      <c r="E25" s="2630"/>
      <c r="F25" s="2631"/>
      <c r="G25" s="2630"/>
      <c r="H25" s="2630"/>
      <c r="I25" s="2631"/>
    </row>
    <row r="26" spans="1:9" ht="15" customHeight="1">
      <c r="A26" s="2629"/>
      <c r="B26" s="2630"/>
      <c r="C26" s="2631"/>
      <c r="D26" s="2629"/>
      <c r="E26" s="2630"/>
      <c r="F26" s="2631"/>
      <c r="G26" s="2630"/>
      <c r="H26" s="2630"/>
      <c r="I26" s="2631"/>
    </row>
    <row r="27" spans="1:9" ht="15" customHeight="1">
      <c r="A27" s="2650"/>
      <c r="B27" s="2651"/>
      <c r="C27" s="2652"/>
      <c r="D27" s="2650"/>
      <c r="E27" s="2651"/>
      <c r="F27" s="2652"/>
      <c r="G27" s="2650"/>
      <c r="H27" s="2651"/>
      <c r="I27" s="2652"/>
    </row>
    <row r="28" spans="1:9" ht="15" customHeight="1">
      <c r="A28" s="2603" t="s">
        <v>490</v>
      </c>
      <c r="B28" s="2604"/>
      <c r="C28" s="2604"/>
      <c r="D28" s="2604"/>
      <c r="E28" s="2604"/>
      <c r="F28" s="2604"/>
      <c r="G28" s="2604"/>
      <c r="H28" s="2604"/>
      <c r="I28" s="2605"/>
    </row>
    <row r="29" spans="1:9" ht="15" customHeight="1">
      <c r="A29" s="2603" t="s">
        <v>489</v>
      </c>
      <c r="B29" s="2604"/>
      <c r="C29" s="2604"/>
      <c r="D29" s="2605"/>
      <c r="E29" s="2603" t="s">
        <v>488</v>
      </c>
      <c r="F29" s="2604"/>
      <c r="G29" s="2604"/>
      <c r="H29" s="2604"/>
      <c r="I29" s="2605"/>
    </row>
    <row r="30" spans="1:9" ht="15" customHeight="1">
      <c r="A30" s="2632"/>
      <c r="B30" s="2633"/>
      <c r="C30" s="2633"/>
      <c r="D30" s="2634"/>
      <c r="E30" s="2632"/>
      <c r="F30" s="2633"/>
      <c r="G30" s="2633"/>
      <c r="H30" s="2633"/>
      <c r="I30" s="2634"/>
    </row>
    <row r="31" spans="1:9" ht="15" customHeight="1">
      <c r="A31" s="2635"/>
      <c r="B31" s="2636"/>
      <c r="C31" s="2636"/>
      <c r="D31" s="2637"/>
      <c r="E31" s="2635"/>
      <c r="F31" s="2636"/>
      <c r="G31" s="2636"/>
      <c r="H31" s="2636"/>
      <c r="I31" s="2637"/>
    </row>
    <row r="32" spans="1:9" ht="15" customHeight="1">
      <c r="A32" s="2635"/>
      <c r="B32" s="2636"/>
      <c r="C32" s="2636"/>
      <c r="D32" s="2637"/>
      <c r="E32" s="2635"/>
      <c r="F32" s="2636"/>
      <c r="G32" s="2636"/>
      <c r="H32" s="2636"/>
      <c r="I32" s="2637"/>
    </row>
    <row r="33" spans="1:9" ht="15" customHeight="1">
      <c r="A33" s="2635"/>
      <c r="B33" s="2636"/>
      <c r="C33" s="2636"/>
      <c r="D33" s="2637"/>
      <c r="E33" s="2635"/>
      <c r="F33" s="2636"/>
      <c r="G33" s="2636"/>
      <c r="H33" s="2636"/>
      <c r="I33" s="2637"/>
    </row>
    <row r="34" spans="1:9" ht="15" customHeight="1">
      <c r="A34" s="2635"/>
      <c r="B34" s="2636"/>
      <c r="C34" s="2636"/>
      <c r="D34" s="2637"/>
      <c r="E34" s="2635"/>
      <c r="F34" s="2636"/>
      <c r="G34" s="2636"/>
      <c r="H34" s="2636"/>
      <c r="I34" s="2637"/>
    </row>
    <row r="35" spans="1:9" ht="15" customHeight="1">
      <c r="A35" s="2635"/>
      <c r="B35" s="2636"/>
      <c r="C35" s="2636"/>
      <c r="D35" s="2637"/>
      <c r="E35" s="2635"/>
      <c r="F35" s="2636"/>
      <c r="G35" s="2636"/>
      <c r="H35" s="2636"/>
      <c r="I35" s="2637"/>
    </row>
    <row r="36" spans="1:9" ht="15" customHeight="1">
      <c r="A36" s="2638"/>
      <c r="B36" s="2639"/>
      <c r="C36" s="2639"/>
      <c r="D36" s="2640"/>
      <c r="E36" s="2638"/>
      <c r="F36" s="2639"/>
      <c r="G36" s="2639"/>
      <c r="H36" s="2639"/>
      <c r="I36" s="2640"/>
    </row>
    <row r="37" spans="1:9" ht="15" customHeight="1">
      <c r="A37" s="2641" t="s">
        <v>487</v>
      </c>
      <c r="B37" s="2642"/>
      <c r="C37" s="2642"/>
      <c r="D37" s="2642"/>
      <c r="E37" s="2642"/>
      <c r="F37" s="2642"/>
      <c r="G37" s="2642"/>
      <c r="H37" s="2642"/>
      <c r="I37" s="2643"/>
    </row>
    <row r="38" spans="1:9" ht="15" customHeight="1">
      <c r="A38" s="2644"/>
      <c r="B38" s="2645"/>
      <c r="C38" s="2645"/>
      <c r="D38" s="2645"/>
      <c r="E38" s="2645"/>
      <c r="F38" s="2645"/>
      <c r="G38" s="2645"/>
      <c r="H38" s="2645"/>
      <c r="I38" s="2646"/>
    </row>
    <row r="39" spans="1:9" ht="15" customHeight="1">
      <c r="A39" s="2644"/>
      <c r="B39" s="2645"/>
      <c r="C39" s="2645"/>
      <c r="D39" s="2645"/>
      <c r="E39" s="2645"/>
      <c r="F39" s="2645"/>
      <c r="G39" s="2645"/>
      <c r="H39" s="2645"/>
      <c r="I39" s="2646"/>
    </row>
    <row r="40" spans="1:9" ht="15" customHeight="1">
      <c r="A40" s="2644"/>
      <c r="B40" s="2645"/>
      <c r="C40" s="2645"/>
      <c r="D40" s="2645"/>
      <c r="E40" s="2645"/>
      <c r="F40" s="2645"/>
      <c r="G40" s="2645"/>
      <c r="H40" s="2645"/>
      <c r="I40" s="2646"/>
    </row>
    <row r="41" spans="1:9" ht="15" customHeight="1">
      <c r="A41" s="2644"/>
      <c r="B41" s="2645"/>
      <c r="C41" s="2645"/>
      <c r="D41" s="2645"/>
      <c r="E41" s="2645"/>
      <c r="F41" s="2645"/>
      <c r="G41" s="2645"/>
      <c r="H41" s="2645"/>
      <c r="I41" s="2646"/>
    </row>
    <row r="42" spans="1:9" ht="15" customHeight="1">
      <c r="A42" s="2647"/>
      <c r="B42" s="2648"/>
      <c r="C42" s="2648"/>
      <c r="D42" s="2648"/>
      <c r="E42" s="2648"/>
      <c r="F42" s="2648"/>
      <c r="G42" s="2648"/>
      <c r="H42" s="2648"/>
      <c r="I42" s="2649"/>
    </row>
    <row r="43" spans="1:9">
      <c r="A43" s="644" t="s">
        <v>486</v>
      </c>
    </row>
    <row r="44" spans="1:9">
      <c r="A44" s="644" t="s">
        <v>485</v>
      </c>
    </row>
    <row r="45" spans="1:9">
      <c r="A45" s="644" t="s">
        <v>484</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10:I10"/>
    <mergeCell ref="A11:I11"/>
    <mergeCell ref="A12:C12"/>
    <mergeCell ref="D12:F12"/>
    <mergeCell ref="G12:I12"/>
    <mergeCell ref="B9:I9"/>
    <mergeCell ref="C2:G2"/>
    <mergeCell ref="A4:B4"/>
    <mergeCell ref="C4:I4"/>
    <mergeCell ref="B5:E5"/>
    <mergeCell ref="F5:F7"/>
    <mergeCell ref="G5:I7"/>
    <mergeCell ref="A6:A7"/>
    <mergeCell ref="B6:E7"/>
  </mergeCells>
  <phoneticPr fontId="6"/>
  <printOptions horizontalCentered="1"/>
  <pageMargins left="0.55118110236220474" right="0.62992125984251968" top="0.98425196850393704" bottom="0.98425196850393704" header="0.51181102362204722" footer="0.51181102362204722"/>
  <pageSetup paperSize="9" orientation="portrait" r:id="rId1"/>
  <headerFooter alignWithMargins="0">
    <oddHeader>&amp;R&amp;A</oddHeader>
    <oddFooter>&amp;RR5.11月版</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45"/>
  <sheetViews>
    <sheetView showGridLines="0" view="pageBreakPreview" zoomScale="110" zoomScaleNormal="100" zoomScaleSheetLayoutView="110" workbookViewId="0">
      <selection activeCell="C2" sqref="C2:G2"/>
    </sheetView>
  </sheetViews>
  <sheetFormatPr defaultColWidth="9" defaultRowHeight="13"/>
  <cols>
    <col min="1" max="9" width="9.6328125" style="646" customWidth="1"/>
    <col min="10" max="20" width="9" style="646"/>
    <col min="21" max="16384" width="9" style="26"/>
  </cols>
  <sheetData>
    <row r="1" spans="1:9" ht="16">
      <c r="A1" s="645" t="s">
        <v>498</v>
      </c>
    </row>
    <row r="2" spans="1:9" ht="16">
      <c r="A2" s="645"/>
      <c r="C2" s="2697" t="str">
        <f>IF(基本情報入力シート!L58="管理者兼務","管理者兼児童発達支援管理責任者経歴書","児童発達支援管理責任者経歴書")</f>
        <v>児童発達支援管理責任者経歴書</v>
      </c>
      <c r="D2" s="2697"/>
      <c r="E2" s="2697"/>
      <c r="F2" s="2697"/>
      <c r="G2" s="2697"/>
    </row>
    <row r="4" spans="1:9" ht="15" customHeight="1">
      <c r="A4" s="2698" t="s">
        <v>496</v>
      </c>
      <c r="B4" s="2699"/>
      <c r="C4" s="2674" t="str">
        <f>TEXT(基本情報入力シート!L42,"#")</f>
        <v/>
      </c>
      <c r="D4" s="2675"/>
      <c r="E4" s="2675"/>
      <c r="F4" s="2675"/>
      <c r="G4" s="2675"/>
      <c r="H4" s="2675"/>
      <c r="I4" s="2676"/>
    </row>
    <row r="5" spans="1:9" ht="15" customHeight="1">
      <c r="A5" s="647" t="s">
        <v>499</v>
      </c>
      <c r="B5" s="2700" t="str">
        <f>IF(基本情報入力シート!L58="*兼務*",TEXT(基本情報入力シート!L55,"#"),TEXT(基本情報入力シート!L60,"#"))</f>
        <v/>
      </c>
      <c r="C5" s="2700"/>
      <c r="D5" s="2700"/>
      <c r="E5" s="2700"/>
      <c r="F5" s="2701" t="s">
        <v>306</v>
      </c>
      <c r="G5" s="2702" t="s">
        <v>494</v>
      </c>
      <c r="H5" s="2703"/>
      <c r="I5" s="2704"/>
    </row>
    <row r="6" spans="1:9" ht="15" customHeight="1">
      <c r="A6" s="2689" t="s">
        <v>305</v>
      </c>
      <c r="B6" s="2705" t="str">
        <f>IF(基本情報入力シート!L58="*兼務*",TEXT(基本情報入力シート!L54,"#"),TEXT(基本情報入力シート!L59,"#"))</f>
        <v/>
      </c>
      <c r="C6" s="2705"/>
      <c r="D6" s="2705"/>
      <c r="E6" s="2705"/>
      <c r="F6" s="2701"/>
      <c r="G6" s="2702"/>
      <c r="H6" s="2703"/>
      <c r="I6" s="2704"/>
    </row>
    <row r="7" spans="1:9" ht="15" customHeight="1">
      <c r="A7" s="2690"/>
      <c r="B7" s="2705"/>
      <c r="C7" s="2705"/>
      <c r="D7" s="2705"/>
      <c r="E7" s="2705"/>
      <c r="F7" s="2701"/>
      <c r="G7" s="2702"/>
      <c r="H7" s="2703"/>
      <c r="I7" s="2704"/>
    </row>
    <row r="8" spans="1:9" ht="15" customHeight="1">
      <c r="A8" s="2689" t="s">
        <v>304</v>
      </c>
      <c r="B8" s="648" t="str">
        <f>IF(基本情報入力シート!L58="*兼務*",CONCATENATE("（郵便番号　",ASC(TEXT(基本情報入力シート!L56,"#")),"）"),CONCATENATE("（郵便番号　",ASC(TEXT(基本情報入力シート!L61,"#")),"）"))</f>
        <v>（郵便番号　）</v>
      </c>
      <c r="C8" s="649"/>
      <c r="D8" s="649"/>
      <c r="E8" s="649"/>
      <c r="F8" s="649"/>
      <c r="G8" s="649"/>
      <c r="H8" s="649"/>
      <c r="I8" s="650"/>
    </row>
    <row r="9" spans="1:9" ht="15" customHeight="1">
      <c r="A9" s="2690"/>
      <c r="B9" s="2694" t="str">
        <f>IF(基本情報入力シート!L58="*兼務*",TEXT(基本情報入力シート!L57,"#"),TEXT(基本情報入力シート!L62,"#"))</f>
        <v/>
      </c>
      <c r="C9" s="2695"/>
      <c r="D9" s="2695"/>
      <c r="E9" s="2695"/>
      <c r="F9" s="2695"/>
      <c r="G9" s="2695"/>
      <c r="H9" s="2695"/>
      <c r="I9" s="2696"/>
    </row>
    <row r="10" spans="1:9" ht="15" customHeight="1">
      <c r="A10" s="651" t="s">
        <v>251</v>
      </c>
      <c r="B10" s="2691"/>
      <c r="C10" s="2692"/>
      <c r="D10" s="2692"/>
      <c r="E10" s="2692"/>
      <c r="F10" s="2692"/>
      <c r="G10" s="2692"/>
      <c r="H10" s="2692"/>
      <c r="I10" s="2693"/>
    </row>
    <row r="11" spans="1:9" ht="15" customHeight="1">
      <c r="A11" s="2674" t="s">
        <v>493</v>
      </c>
      <c r="B11" s="2675"/>
      <c r="C11" s="2675"/>
      <c r="D11" s="2675"/>
      <c r="E11" s="2675"/>
      <c r="F11" s="2675"/>
      <c r="G11" s="2675"/>
      <c r="H11" s="2675"/>
      <c r="I11" s="2676"/>
    </row>
    <row r="12" spans="1:9" ht="15" customHeight="1">
      <c r="A12" s="2674" t="s">
        <v>492</v>
      </c>
      <c r="B12" s="2675"/>
      <c r="C12" s="2676"/>
      <c r="D12" s="2674" t="s">
        <v>491</v>
      </c>
      <c r="E12" s="2675"/>
      <c r="F12" s="2676"/>
      <c r="G12" s="2675" t="s">
        <v>307</v>
      </c>
      <c r="H12" s="2675"/>
      <c r="I12" s="2676"/>
    </row>
    <row r="13" spans="1:9" ht="15" customHeight="1">
      <c r="A13" s="2683"/>
      <c r="B13" s="2684"/>
      <c r="C13" s="2685"/>
      <c r="D13" s="2683"/>
      <c r="E13" s="2684"/>
      <c r="F13" s="2685"/>
      <c r="G13" s="2684"/>
      <c r="H13" s="2684"/>
      <c r="I13" s="2685"/>
    </row>
    <row r="14" spans="1:9" ht="15" customHeight="1">
      <c r="A14" s="2686"/>
      <c r="B14" s="2687"/>
      <c r="C14" s="2688"/>
      <c r="D14" s="2686"/>
      <c r="E14" s="2687"/>
      <c r="F14" s="2688"/>
      <c r="G14" s="2687"/>
      <c r="H14" s="2687"/>
      <c r="I14" s="2688"/>
    </row>
    <row r="15" spans="1:9" ht="15" customHeight="1">
      <c r="A15" s="2680"/>
      <c r="B15" s="2681"/>
      <c r="C15" s="2682"/>
      <c r="D15" s="2680"/>
      <c r="E15" s="2681"/>
      <c r="F15" s="2682"/>
      <c r="G15" s="2681"/>
      <c r="H15" s="2681"/>
      <c r="I15" s="2682"/>
    </row>
    <row r="16" spans="1:9" ht="15" customHeight="1">
      <c r="A16" s="2677"/>
      <c r="B16" s="2678"/>
      <c r="C16" s="2679"/>
      <c r="D16" s="2677"/>
      <c r="E16" s="2678"/>
      <c r="F16" s="2679"/>
      <c r="G16" s="2678"/>
      <c r="H16" s="2678"/>
      <c r="I16" s="2679"/>
    </row>
    <row r="17" spans="1:9" ht="15" customHeight="1">
      <c r="A17" s="2677"/>
      <c r="B17" s="2678"/>
      <c r="C17" s="2679"/>
      <c r="D17" s="2677"/>
      <c r="E17" s="2678"/>
      <c r="F17" s="2679"/>
      <c r="G17" s="2678"/>
      <c r="H17" s="2678"/>
      <c r="I17" s="2679"/>
    </row>
    <row r="18" spans="1:9" ht="15" customHeight="1">
      <c r="A18" s="2677"/>
      <c r="B18" s="2678"/>
      <c r="C18" s="2679"/>
      <c r="D18" s="2677"/>
      <c r="E18" s="2678"/>
      <c r="F18" s="2679"/>
      <c r="G18" s="2678"/>
      <c r="H18" s="2678"/>
      <c r="I18" s="2679"/>
    </row>
    <row r="19" spans="1:9" ht="15" customHeight="1">
      <c r="A19" s="2677"/>
      <c r="B19" s="2678"/>
      <c r="C19" s="2679"/>
      <c r="D19" s="2677"/>
      <c r="E19" s="2678"/>
      <c r="F19" s="2679"/>
      <c r="G19" s="2678"/>
      <c r="H19" s="2678"/>
      <c r="I19" s="2679"/>
    </row>
    <row r="20" spans="1:9" ht="15" customHeight="1">
      <c r="A20" s="2677"/>
      <c r="B20" s="2678"/>
      <c r="C20" s="2679"/>
      <c r="D20" s="2677"/>
      <c r="E20" s="2678"/>
      <c r="F20" s="2679"/>
      <c r="G20" s="2678"/>
      <c r="H20" s="2678"/>
      <c r="I20" s="2679"/>
    </row>
    <row r="21" spans="1:9" ht="15" customHeight="1">
      <c r="A21" s="2677"/>
      <c r="B21" s="2678"/>
      <c r="C21" s="2679"/>
      <c r="D21" s="2677"/>
      <c r="E21" s="2678"/>
      <c r="F21" s="2679"/>
      <c r="G21" s="2678"/>
      <c r="H21" s="2678"/>
      <c r="I21" s="2679"/>
    </row>
    <row r="22" spans="1:9" ht="15" customHeight="1">
      <c r="A22" s="2677"/>
      <c r="B22" s="2678"/>
      <c r="C22" s="2679"/>
      <c r="D22" s="2677"/>
      <c r="E22" s="2678"/>
      <c r="F22" s="2679"/>
      <c r="G22" s="2678"/>
      <c r="H22" s="2678"/>
      <c r="I22" s="2679"/>
    </row>
    <row r="23" spans="1:9" ht="15" customHeight="1">
      <c r="A23" s="2677"/>
      <c r="B23" s="2678"/>
      <c r="C23" s="2679"/>
      <c r="D23" s="2677"/>
      <c r="E23" s="2678"/>
      <c r="F23" s="2679"/>
      <c r="G23" s="2678"/>
      <c r="H23" s="2678"/>
      <c r="I23" s="2679"/>
    </row>
    <row r="24" spans="1:9" ht="15" customHeight="1">
      <c r="A24" s="2677"/>
      <c r="B24" s="2678"/>
      <c r="C24" s="2679"/>
      <c r="D24" s="2677"/>
      <c r="E24" s="2678"/>
      <c r="F24" s="2679"/>
      <c r="G24" s="2678"/>
      <c r="H24" s="2678"/>
      <c r="I24" s="2679"/>
    </row>
    <row r="25" spans="1:9" ht="15" customHeight="1">
      <c r="A25" s="2677"/>
      <c r="B25" s="2678"/>
      <c r="C25" s="2679"/>
      <c r="D25" s="2677"/>
      <c r="E25" s="2678"/>
      <c r="F25" s="2679"/>
      <c r="G25" s="2678"/>
      <c r="H25" s="2678"/>
      <c r="I25" s="2679"/>
    </row>
    <row r="26" spans="1:9" ht="15" customHeight="1">
      <c r="A26" s="2677"/>
      <c r="B26" s="2678"/>
      <c r="C26" s="2679"/>
      <c r="D26" s="2677"/>
      <c r="E26" s="2678"/>
      <c r="F26" s="2679"/>
      <c r="G26" s="2678"/>
      <c r="H26" s="2678"/>
      <c r="I26" s="2679"/>
    </row>
    <row r="27" spans="1:9" ht="15" customHeight="1">
      <c r="A27" s="2671"/>
      <c r="B27" s="2672"/>
      <c r="C27" s="2673"/>
      <c r="D27" s="2671"/>
      <c r="E27" s="2672"/>
      <c r="F27" s="2673"/>
      <c r="G27" s="2671"/>
      <c r="H27" s="2672"/>
      <c r="I27" s="2673"/>
    </row>
    <row r="28" spans="1:9" ht="15" customHeight="1">
      <c r="A28" s="2674" t="s">
        <v>490</v>
      </c>
      <c r="B28" s="2675"/>
      <c r="C28" s="2675"/>
      <c r="D28" s="2675"/>
      <c r="E28" s="2675"/>
      <c r="F28" s="2675"/>
      <c r="G28" s="2675"/>
      <c r="H28" s="2675"/>
      <c r="I28" s="2676"/>
    </row>
    <row r="29" spans="1:9" ht="15" customHeight="1">
      <c r="A29" s="2674" t="s">
        <v>489</v>
      </c>
      <c r="B29" s="2675"/>
      <c r="C29" s="2675"/>
      <c r="D29" s="2676"/>
      <c r="E29" s="2674" t="s">
        <v>488</v>
      </c>
      <c r="F29" s="2675"/>
      <c r="G29" s="2675"/>
      <c r="H29" s="2675"/>
      <c r="I29" s="2676"/>
    </row>
    <row r="30" spans="1:9" ht="15" customHeight="1">
      <c r="A30" s="2653"/>
      <c r="B30" s="2654"/>
      <c r="C30" s="2654"/>
      <c r="D30" s="2655"/>
      <c r="E30" s="2653"/>
      <c r="F30" s="2654"/>
      <c r="G30" s="2654"/>
      <c r="H30" s="2654"/>
      <c r="I30" s="2655"/>
    </row>
    <row r="31" spans="1:9" ht="15" customHeight="1">
      <c r="A31" s="2656"/>
      <c r="B31" s="2657"/>
      <c r="C31" s="2657"/>
      <c r="D31" s="2658"/>
      <c r="E31" s="2656"/>
      <c r="F31" s="2657"/>
      <c r="G31" s="2657"/>
      <c r="H31" s="2657"/>
      <c r="I31" s="2658"/>
    </row>
    <row r="32" spans="1:9" ht="15" customHeight="1">
      <c r="A32" s="2656"/>
      <c r="B32" s="2657"/>
      <c r="C32" s="2657"/>
      <c r="D32" s="2658"/>
      <c r="E32" s="2656"/>
      <c r="F32" s="2657"/>
      <c r="G32" s="2657"/>
      <c r="H32" s="2657"/>
      <c r="I32" s="2658"/>
    </row>
    <row r="33" spans="1:9" ht="15" customHeight="1">
      <c r="A33" s="2656"/>
      <c r="B33" s="2657"/>
      <c r="C33" s="2657"/>
      <c r="D33" s="2658"/>
      <c r="E33" s="2656"/>
      <c r="F33" s="2657"/>
      <c r="G33" s="2657"/>
      <c r="H33" s="2657"/>
      <c r="I33" s="2658"/>
    </row>
    <row r="34" spans="1:9" ht="15" customHeight="1">
      <c r="A34" s="2656"/>
      <c r="B34" s="2657"/>
      <c r="C34" s="2657"/>
      <c r="D34" s="2658"/>
      <c r="E34" s="2656"/>
      <c r="F34" s="2657"/>
      <c r="G34" s="2657"/>
      <c r="H34" s="2657"/>
      <c r="I34" s="2658"/>
    </row>
    <row r="35" spans="1:9" ht="15" customHeight="1">
      <c r="A35" s="2656"/>
      <c r="B35" s="2657"/>
      <c r="C35" s="2657"/>
      <c r="D35" s="2658"/>
      <c r="E35" s="2656"/>
      <c r="F35" s="2657"/>
      <c r="G35" s="2657"/>
      <c r="H35" s="2657"/>
      <c r="I35" s="2658"/>
    </row>
    <row r="36" spans="1:9" ht="15" customHeight="1">
      <c r="A36" s="2659"/>
      <c r="B36" s="2660"/>
      <c r="C36" s="2660"/>
      <c r="D36" s="2661"/>
      <c r="E36" s="2659"/>
      <c r="F36" s="2660"/>
      <c r="G36" s="2660"/>
      <c r="H36" s="2660"/>
      <c r="I36" s="2661"/>
    </row>
    <row r="37" spans="1:9" ht="15" customHeight="1">
      <c r="A37" s="2662" t="s">
        <v>487</v>
      </c>
      <c r="B37" s="2663"/>
      <c r="C37" s="2663"/>
      <c r="D37" s="2663"/>
      <c r="E37" s="2663"/>
      <c r="F37" s="2663"/>
      <c r="G37" s="2663"/>
      <c r="H37" s="2663"/>
      <c r="I37" s="2664"/>
    </row>
    <row r="38" spans="1:9" ht="15" customHeight="1">
      <c r="A38" s="2665"/>
      <c r="B38" s="2666"/>
      <c r="C38" s="2666"/>
      <c r="D38" s="2666"/>
      <c r="E38" s="2666"/>
      <c r="F38" s="2666"/>
      <c r="G38" s="2666"/>
      <c r="H38" s="2666"/>
      <c r="I38" s="2667"/>
    </row>
    <row r="39" spans="1:9" ht="15" customHeight="1">
      <c r="A39" s="2665"/>
      <c r="B39" s="2666"/>
      <c r="C39" s="2666"/>
      <c r="D39" s="2666"/>
      <c r="E39" s="2666"/>
      <c r="F39" s="2666"/>
      <c r="G39" s="2666"/>
      <c r="H39" s="2666"/>
      <c r="I39" s="2667"/>
    </row>
    <row r="40" spans="1:9" ht="15" customHeight="1">
      <c r="A40" s="2665"/>
      <c r="B40" s="2666"/>
      <c r="C40" s="2666"/>
      <c r="D40" s="2666"/>
      <c r="E40" s="2666"/>
      <c r="F40" s="2666"/>
      <c r="G40" s="2666"/>
      <c r="H40" s="2666"/>
      <c r="I40" s="2667"/>
    </row>
    <row r="41" spans="1:9" ht="15" customHeight="1">
      <c r="A41" s="2665"/>
      <c r="B41" s="2666"/>
      <c r="C41" s="2666"/>
      <c r="D41" s="2666"/>
      <c r="E41" s="2666"/>
      <c r="F41" s="2666"/>
      <c r="G41" s="2666"/>
      <c r="H41" s="2666"/>
      <c r="I41" s="2667"/>
    </row>
    <row r="42" spans="1:9" ht="15" customHeight="1">
      <c r="A42" s="2668"/>
      <c r="B42" s="2669"/>
      <c r="C42" s="2669"/>
      <c r="D42" s="2669"/>
      <c r="E42" s="2669"/>
      <c r="F42" s="2669"/>
      <c r="G42" s="2669"/>
      <c r="H42" s="2669"/>
      <c r="I42" s="2670"/>
    </row>
    <row r="43" spans="1:9">
      <c r="A43" s="652" t="s">
        <v>486</v>
      </c>
    </row>
    <row r="44" spans="1:9">
      <c r="A44" s="652" t="s">
        <v>485</v>
      </c>
    </row>
    <row r="45" spans="1:9">
      <c r="A45" s="652" t="s">
        <v>500</v>
      </c>
    </row>
  </sheetData>
  <mergeCells count="66">
    <mergeCell ref="C2:G2"/>
    <mergeCell ref="A4:B4"/>
    <mergeCell ref="C4:I4"/>
    <mergeCell ref="B5:E5"/>
    <mergeCell ref="F5:F7"/>
    <mergeCell ref="G5:I7"/>
    <mergeCell ref="A6:A7"/>
    <mergeCell ref="B6:E7"/>
    <mergeCell ref="A8:A9"/>
    <mergeCell ref="B10:I10"/>
    <mergeCell ref="A11:I11"/>
    <mergeCell ref="A12:C12"/>
    <mergeCell ref="D12:F12"/>
    <mergeCell ref="G12:I12"/>
    <mergeCell ref="B9:I9"/>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rintOptions horizontalCentered="1"/>
  <pageMargins left="0.39370078740157483" right="0.39370078740157483" top="0.98425196850393704" bottom="0.78740157480314965" header="0.59055118110236227" footer="0.59055118110236227"/>
  <pageSetup paperSize="9" scale="105" orientation="portrait" r:id="rId1"/>
  <headerFooter alignWithMargins="0">
    <oddHeader>&amp;R&amp;A</oddHeader>
    <oddFooter>&amp;RR5.11月版</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45"/>
  <sheetViews>
    <sheetView showGridLines="0" view="pageBreakPreview" zoomScale="110" zoomScaleNormal="100" zoomScaleSheetLayoutView="110" workbookViewId="0">
      <selection activeCell="C2" sqref="C2:G2"/>
    </sheetView>
  </sheetViews>
  <sheetFormatPr defaultColWidth="9" defaultRowHeight="13"/>
  <cols>
    <col min="1" max="9" width="9.6328125" style="646" customWidth="1"/>
    <col min="10" max="10" width="9" style="646" customWidth="1"/>
    <col min="11" max="16" width="9" style="646"/>
    <col min="17" max="16384" width="9" style="26"/>
  </cols>
  <sheetData>
    <row r="1" spans="1:9" ht="16">
      <c r="A1" s="645" t="s">
        <v>498</v>
      </c>
    </row>
    <row r="2" spans="1:9" ht="16">
      <c r="A2" s="645"/>
      <c r="C2" s="2697" t="str">
        <f>IF(基本情報入力シート!L63="管理者兼務","管理者兼児童発達支援管理責任者経歴書","児童発達支援管理責任者経歴書")</f>
        <v>児童発達支援管理責任者経歴書</v>
      </c>
      <c r="D2" s="2697"/>
      <c r="E2" s="2697"/>
      <c r="F2" s="2697"/>
      <c r="G2" s="2697"/>
    </row>
    <row r="4" spans="1:9" ht="15" customHeight="1">
      <c r="A4" s="2698" t="s">
        <v>496</v>
      </c>
      <c r="B4" s="2699"/>
      <c r="C4" s="2674" t="str">
        <f>TEXT(基本情報入力シート!L42,"#")</f>
        <v/>
      </c>
      <c r="D4" s="2675"/>
      <c r="E4" s="2675"/>
      <c r="F4" s="2675"/>
      <c r="G4" s="2675"/>
      <c r="H4" s="2675"/>
      <c r="I4" s="2676"/>
    </row>
    <row r="5" spans="1:9" ht="15" customHeight="1">
      <c r="A5" s="647" t="s">
        <v>230</v>
      </c>
      <c r="B5" s="2700" t="str">
        <f>IF(基本情報入力シート!L63="管理者兼務",TEXT(基本情報入力シート!L55,"#"),TEXT(基本情報入力シート!L65,"#"))</f>
        <v/>
      </c>
      <c r="C5" s="2700"/>
      <c r="D5" s="2700"/>
      <c r="E5" s="2700"/>
      <c r="F5" s="2701" t="s">
        <v>306</v>
      </c>
      <c r="G5" s="2702" t="s">
        <v>494</v>
      </c>
      <c r="H5" s="2703"/>
      <c r="I5" s="2704"/>
    </row>
    <row r="6" spans="1:9" ht="15" customHeight="1">
      <c r="A6" s="2689" t="s">
        <v>305</v>
      </c>
      <c r="B6" s="2705" t="str">
        <f>IF(基本情報入力シート!L63="管理者兼務",TEXT(基本情報入力シート!L54,"#"),TEXT(基本情報入力シート!L64,"#"))</f>
        <v/>
      </c>
      <c r="C6" s="2705"/>
      <c r="D6" s="2705"/>
      <c r="E6" s="2705"/>
      <c r="F6" s="2701"/>
      <c r="G6" s="2702"/>
      <c r="H6" s="2703"/>
      <c r="I6" s="2704"/>
    </row>
    <row r="7" spans="1:9" ht="15" customHeight="1">
      <c r="A7" s="2690"/>
      <c r="B7" s="2705"/>
      <c r="C7" s="2705"/>
      <c r="D7" s="2705"/>
      <c r="E7" s="2705"/>
      <c r="F7" s="2701"/>
      <c r="G7" s="2702"/>
      <c r="H7" s="2703"/>
      <c r="I7" s="2704"/>
    </row>
    <row r="8" spans="1:9" ht="15" customHeight="1">
      <c r="A8" s="2689" t="s">
        <v>304</v>
      </c>
      <c r="B8" s="648" t="str">
        <f>IF(基本情報入力シート!L63="管理者兼務",CONCATENATE("（郵便番号　",ASC(TEXT(基本情報入力シート!L56,"#")),"）"),CONCATENATE("（郵便番号　",ASC(TEXT(基本情報入力シート!L66,"#")),"）"))</f>
        <v>（郵便番号　）</v>
      </c>
      <c r="C8" s="649"/>
      <c r="D8" s="649"/>
      <c r="E8" s="649"/>
      <c r="F8" s="649"/>
      <c r="G8" s="649"/>
      <c r="H8" s="649"/>
      <c r="I8" s="650"/>
    </row>
    <row r="9" spans="1:9" ht="15" customHeight="1">
      <c r="A9" s="2690"/>
      <c r="B9" s="2694" t="str">
        <f>IF(基本情報入力シート!L63="管理者兼務",TEXT(基本情報入力シート!L57,"#"),TEXT(基本情報入力シート!L67,"#"))</f>
        <v/>
      </c>
      <c r="C9" s="2695"/>
      <c r="D9" s="2695"/>
      <c r="E9" s="2695"/>
      <c r="F9" s="2695"/>
      <c r="G9" s="2695"/>
      <c r="H9" s="2695"/>
      <c r="I9" s="2696"/>
    </row>
    <row r="10" spans="1:9" ht="15" customHeight="1">
      <c r="A10" s="651" t="s">
        <v>251</v>
      </c>
      <c r="B10" s="2691"/>
      <c r="C10" s="2692"/>
      <c r="D10" s="2692"/>
      <c r="E10" s="2692"/>
      <c r="F10" s="2692"/>
      <c r="G10" s="2692"/>
      <c r="H10" s="2692"/>
      <c r="I10" s="2693"/>
    </row>
    <row r="11" spans="1:9" ht="15" customHeight="1">
      <c r="A11" s="2674" t="s">
        <v>493</v>
      </c>
      <c r="B11" s="2675"/>
      <c r="C11" s="2675"/>
      <c r="D11" s="2675"/>
      <c r="E11" s="2675"/>
      <c r="F11" s="2675"/>
      <c r="G11" s="2675"/>
      <c r="H11" s="2675"/>
      <c r="I11" s="2676"/>
    </row>
    <row r="12" spans="1:9" ht="15" customHeight="1">
      <c r="A12" s="2674" t="s">
        <v>492</v>
      </c>
      <c r="B12" s="2675"/>
      <c r="C12" s="2676"/>
      <c r="D12" s="2674" t="s">
        <v>491</v>
      </c>
      <c r="E12" s="2675"/>
      <c r="F12" s="2676"/>
      <c r="G12" s="2675" t="s">
        <v>307</v>
      </c>
      <c r="H12" s="2675"/>
      <c r="I12" s="2676"/>
    </row>
    <row r="13" spans="1:9" ht="15" customHeight="1">
      <c r="A13" s="2683"/>
      <c r="B13" s="2684"/>
      <c r="C13" s="2685"/>
      <c r="D13" s="2683"/>
      <c r="E13" s="2684"/>
      <c r="F13" s="2685"/>
      <c r="G13" s="2684"/>
      <c r="H13" s="2684"/>
      <c r="I13" s="2685"/>
    </row>
    <row r="14" spans="1:9" ht="15" customHeight="1">
      <c r="A14" s="2686"/>
      <c r="B14" s="2687"/>
      <c r="C14" s="2688"/>
      <c r="D14" s="2686"/>
      <c r="E14" s="2687"/>
      <c r="F14" s="2688"/>
      <c r="G14" s="2687"/>
      <c r="H14" s="2687"/>
      <c r="I14" s="2688"/>
    </row>
    <row r="15" spans="1:9" ht="15" customHeight="1">
      <c r="A15" s="2680"/>
      <c r="B15" s="2681"/>
      <c r="C15" s="2682"/>
      <c r="D15" s="2680"/>
      <c r="E15" s="2681"/>
      <c r="F15" s="2682"/>
      <c r="G15" s="2681"/>
      <c r="H15" s="2681"/>
      <c r="I15" s="2682"/>
    </row>
    <row r="16" spans="1:9" ht="15" customHeight="1">
      <c r="A16" s="2677"/>
      <c r="B16" s="2678"/>
      <c r="C16" s="2679"/>
      <c r="D16" s="2677"/>
      <c r="E16" s="2678"/>
      <c r="F16" s="2679"/>
      <c r="G16" s="2678"/>
      <c r="H16" s="2678"/>
      <c r="I16" s="2679"/>
    </row>
    <row r="17" spans="1:9" ht="15" customHeight="1">
      <c r="A17" s="2677"/>
      <c r="B17" s="2678"/>
      <c r="C17" s="2679"/>
      <c r="D17" s="2677"/>
      <c r="E17" s="2678"/>
      <c r="F17" s="2679"/>
      <c r="G17" s="2678"/>
      <c r="H17" s="2678"/>
      <c r="I17" s="2679"/>
    </row>
    <row r="18" spans="1:9" ht="15" customHeight="1">
      <c r="A18" s="2677"/>
      <c r="B18" s="2678"/>
      <c r="C18" s="2679"/>
      <c r="D18" s="2677"/>
      <c r="E18" s="2678"/>
      <c r="F18" s="2679"/>
      <c r="G18" s="2678"/>
      <c r="H18" s="2678"/>
      <c r="I18" s="2679"/>
    </row>
    <row r="19" spans="1:9" ht="15" customHeight="1">
      <c r="A19" s="2677"/>
      <c r="B19" s="2678"/>
      <c r="C19" s="2679"/>
      <c r="D19" s="2677"/>
      <c r="E19" s="2678"/>
      <c r="F19" s="2679"/>
      <c r="G19" s="2678"/>
      <c r="H19" s="2678"/>
      <c r="I19" s="2679"/>
    </row>
    <row r="20" spans="1:9" ht="15" customHeight="1">
      <c r="A20" s="2677"/>
      <c r="B20" s="2678"/>
      <c r="C20" s="2679"/>
      <c r="D20" s="2677"/>
      <c r="E20" s="2678"/>
      <c r="F20" s="2679"/>
      <c r="G20" s="2678"/>
      <c r="H20" s="2678"/>
      <c r="I20" s="2679"/>
    </row>
    <row r="21" spans="1:9" ht="15" customHeight="1">
      <c r="A21" s="2677"/>
      <c r="B21" s="2678"/>
      <c r="C21" s="2679"/>
      <c r="D21" s="2677"/>
      <c r="E21" s="2678"/>
      <c r="F21" s="2679"/>
      <c r="G21" s="2678"/>
      <c r="H21" s="2678"/>
      <c r="I21" s="2679"/>
    </row>
    <row r="22" spans="1:9" ht="15" customHeight="1">
      <c r="A22" s="2677"/>
      <c r="B22" s="2678"/>
      <c r="C22" s="2679"/>
      <c r="D22" s="2677"/>
      <c r="E22" s="2678"/>
      <c r="F22" s="2679"/>
      <c r="G22" s="2678"/>
      <c r="H22" s="2678"/>
      <c r="I22" s="2679"/>
    </row>
    <row r="23" spans="1:9" ht="15" customHeight="1">
      <c r="A23" s="2677"/>
      <c r="B23" s="2678"/>
      <c r="C23" s="2679"/>
      <c r="D23" s="2677"/>
      <c r="E23" s="2678"/>
      <c r="F23" s="2679"/>
      <c r="G23" s="2678"/>
      <c r="H23" s="2678"/>
      <c r="I23" s="2679"/>
    </row>
    <row r="24" spans="1:9" ht="15" customHeight="1">
      <c r="A24" s="2677"/>
      <c r="B24" s="2678"/>
      <c r="C24" s="2679"/>
      <c r="D24" s="2677"/>
      <c r="E24" s="2678"/>
      <c r="F24" s="2679"/>
      <c r="G24" s="2678"/>
      <c r="H24" s="2678"/>
      <c r="I24" s="2679"/>
    </row>
    <row r="25" spans="1:9" ht="15" customHeight="1">
      <c r="A25" s="2677"/>
      <c r="B25" s="2678"/>
      <c r="C25" s="2679"/>
      <c r="D25" s="2677"/>
      <c r="E25" s="2678"/>
      <c r="F25" s="2679"/>
      <c r="G25" s="2678"/>
      <c r="H25" s="2678"/>
      <c r="I25" s="2679"/>
    </row>
    <row r="26" spans="1:9" ht="15" customHeight="1">
      <c r="A26" s="2677"/>
      <c r="B26" s="2678"/>
      <c r="C26" s="2679"/>
      <c r="D26" s="2677"/>
      <c r="E26" s="2678"/>
      <c r="F26" s="2679"/>
      <c r="G26" s="2678"/>
      <c r="H26" s="2678"/>
      <c r="I26" s="2679"/>
    </row>
    <row r="27" spans="1:9" ht="15" customHeight="1">
      <c r="A27" s="2671"/>
      <c r="B27" s="2672"/>
      <c r="C27" s="2673"/>
      <c r="D27" s="2671"/>
      <c r="E27" s="2672"/>
      <c r="F27" s="2673"/>
      <c r="G27" s="2671"/>
      <c r="H27" s="2672"/>
      <c r="I27" s="2673"/>
    </row>
    <row r="28" spans="1:9" ht="15" customHeight="1">
      <c r="A28" s="2674" t="s">
        <v>490</v>
      </c>
      <c r="B28" s="2675"/>
      <c r="C28" s="2675"/>
      <c r="D28" s="2675"/>
      <c r="E28" s="2675"/>
      <c r="F28" s="2675"/>
      <c r="G28" s="2675"/>
      <c r="H28" s="2675"/>
      <c r="I28" s="2676"/>
    </row>
    <row r="29" spans="1:9" ht="15" customHeight="1">
      <c r="A29" s="2674" t="s">
        <v>489</v>
      </c>
      <c r="B29" s="2675"/>
      <c r="C29" s="2675"/>
      <c r="D29" s="2676"/>
      <c r="E29" s="2674" t="s">
        <v>488</v>
      </c>
      <c r="F29" s="2675"/>
      <c r="G29" s="2675"/>
      <c r="H29" s="2675"/>
      <c r="I29" s="2676"/>
    </row>
    <row r="30" spans="1:9" ht="15" customHeight="1">
      <c r="A30" s="2653"/>
      <c r="B30" s="2654"/>
      <c r="C30" s="2654"/>
      <c r="D30" s="2655"/>
      <c r="E30" s="2653"/>
      <c r="F30" s="2654"/>
      <c r="G30" s="2654"/>
      <c r="H30" s="2654"/>
      <c r="I30" s="2655"/>
    </row>
    <row r="31" spans="1:9" ht="15" customHeight="1">
      <c r="A31" s="2656"/>
      <c r="B31" s="2657"/>
      <c r="C31" s="2657"/>
      <c r="D31" s="2658"/>
      <c r="E31" s="2656"/>
      <c r="F31" s="2657"/>
      <c r="G31" s="2657"/>
      <c r="H31" s="2657"/>
      <c r="I31" s="2658"/>
    </row>
    <row r="32" spans="1:9" ht="15" customHeight="1">
      <c r="A32" s="2656"/>
      <c r="B32" s="2657"/>
      <c r="C32" s="2657"/>
      <c r="D32" s="2658"/>
      <c r="E32" s="2656"/>
      <c r="F32" s="2657"/>
      <c r="G32" s="2657"/>
      <c r="H32" s="2657"/>
      <c r="I32" s="2658"/>
    </row>
    <row r="33" spans="1:9" ht="15" customHeight="1">
      <c r="A33" s="2656"/>
      <c r="B33" s="2657"/>
      <c r="C33" s="2657"/>
      <c r="D33" s="2658"/>
      <c r="E33" s="2656"/>
      <c r="F33" s="2657"/>
      <c r="G33" s="2657"/>
      <c r="H33" s="2657"/>
      <c r="I33" s="2658"/>
    </row>
    <row r="34" spans="1:9" ht="15" customHeight="1">
      <c r="A34" s="2656"/>
      <c r="B34" s="2657"/>
      <c r="C34" s="2657"/>
      <c r="D34" s="2658"/>
      <c r="E34" s="2656"/>
      <c r="F34" s="2657"/>
      <c r="G34" s="2657"/>
      <c r="H34" s="2657"/>
      <c r="I34" s="2658"/>
    </row>
    <row r="35" spans="1:9" ht="15" customHeight="1">
      <c r="A35" s="2656"/>
      <c r="B35" s="2657"/>
      <c r="C35" s="2657"/>
      <c r="D35" s="2658"/>
      <c r="E35" s="2656"/>
      <c r="F35" s="2657"/>
      <c r="G35" s="2657"/>
      <c r="H35" s="2657"/>
      <c r="I35" s="2658"/>
    </row>
    <row r="36" spans="1:9" ht="15" customHeight="1">
      <c r="A36" s="2659"/>
      <c r="B36" s="2660"/>
      <c r="C36" s="2660"/>
      <c r="D36" s="2661"/>
      <c r="E36" s="2659"/>
      <c r="F36" s="2660"/>
      <c r="G36" s="2660"/>
      <c r="H36" s="2660"/>
      <c r="I36" s="2661"/>
    </row>
    <row r="37" spans="1:9" ht="15" customHeight="1">
      <c r="A37" s="2662" t="s">
        <v>487</v>
      </c>
      <c r="B37" s="2663"/>
      <c r="C37" s="2663"/>
      <c r="D37" s="2663"/>
      <c r="E37" s="2663"/>
      <c r="F37" s="2663"/>
      <c r="G37" s="2663"/>
      <c r="H37" s="2663"/>
      <c r="I37" s="2664"/>
    </row>
    <row r="38" spans="1:9" ht="15" customHeight="1">
      <c r="A38" s="2665"/>
      <c r="B38" s="2666"/>
      <c r="C38" s="2666"/>
      <c r="D38" s="2666"/>
      <c r="E38" s="2666"/>
      <c r="F38" s="2666"/>
      <c r="G38" s="2666"/>
      <c r="H38" s="2666"/>
      <c r="I38" s="2667"/>
    </row>
    <row r="39" spans="1:9" ht="15" customHeight="1">
      <c r="A39" s="2665"/>
      <c r="B39" s="2666"/>
      <c r="C39" s="2666"/>
      <c r="D39" s="2666"/>
      <c r="E39" s="2666"/>
      <c r="F39" s="2666"/>
      <c r="G39" s="2666"/>
      <c r="H39" s="2666"/>
      <c r="I39" s="2667"/>
    </row>
    <row r="40" spans="1:9" ht="15" customHeight="1">
      <c r="A40" s="2665"/>
      <c r="B40" s="2666"/>
      <c r="C40" s="2666"/>
      <c r="D40" s="2666"/>
      <c r="E40" s="2666"/>
      <c r="F40" s="2666"/>
      <c r="G40" s="2666"/>
      <c r="H40" s="2666"/>
      <c r="I40" s="2667"/>
    </row>
    <row r="41" spans="1:9" ht="15" customHeight="1">
      <c r="A41" s="2665"/>
      <c r="B41" s="2666"/>
      <c r="C41" s="2666"/>
      <c r="D41" s="2666"/>
      <c r="E41" s="2666"/>
      <c r="F41" s="2666"/>
      <c r="G41" s="2666"/>
      <c r="H41" s="2666"/>
      <c r="I41" s="2667"/>
    </row>
    <row r="42" spans="1:9" ht="15" customHeight="1">
      <c r="A42" s="2668"/>
      <c r="B42" s="2669"/>
      <c r="C42" s="2669"/>
      <c r="D42" s="2669"/>
      <c r="E42" s="2669"/>
      <c r="F42" s="2669"/>
      <c r="G42" s="2669"/>
      <c r="H42" s="2669"/>
      <c r="I42" s="2670"/>
    </row>
    <row r="43" spans="1:9">
      <c r="A43" s="652" t="s">
        <v>486</v>
      </c>
    </row>
    <row r="44" spans="1:9">
      <c r="A44" s="652" t="s">
        <v>485</v>
      </c>
    </row>
    <row r="45" spans="1:9">
      <c r="A45" s="652" t="s">
        <v>484</v>
      </c>
    </row>
  </sheetData>
  <mergeCells count="66">
    <mergeCell ref="C2:G2"/>
    <mergeCell ref="A4:B4"/>
    <mergeCell ref="C4:I4"/>
    <mergeCell ref="B5:E5"/>
    <mergeCell ref="F5:F7"/>
    <mergeCell ref="G5:I7"/>
    <mergeCell ref="A6:A7"/>
    <mergeCell ref="B6:E7"/>
    <mergeCell ref="A8:A9"/>
    <mergeCell ref="B9: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rintOptions horizontalCentered="1"/>
  <pageMargins left="0.39370078740157483" right="0.39370078740157483" top="0.98425196850393704" bottom="0.78740157480314965" header="0.59055118110236227" footer="0.59055118110236227"/>
  <pageSetup paperSize="9" scale="105" orientation="portrait" r:id="rId1"/>
  <headerFooter alignWithMargins="0">
    <oddHeader>&amp;R&amp;A</oddHeader>
    <oddFooter>&amp;RR5.11月版</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45"/>
  <sheetViews>
    <sheetView showGridLines="0" view="pageBreakPreview" zoomScale="110" zoomScaleNormal="100" zoomScaleSheetLayoutView="110" workbookViewId="0">
      <selection activeCell="C3" sqref="C3"/>
    </sheetView>
  </sheetViews>
  <sheetFormatPr defaultColWidth="9" defaultRowHeight="13"/>
  <cols>
    <col min="1" max="9" width="9.6328125" style="646" customWidth="1"/>
    <col min="10" max="12" width="9" style="646"/>
    <col min="13" max="16384" width="9" style="26"/>
  </cols>
  <sheetData>
    <row r="1" spans="1:9" ht="16">
      <c r="A1" s="645" t="s">
        <v>498</v>
      </c>
    </row>
    <row r="2" spans="1:9" ht="16">
      <c r="A2" s="645"/>
      <c r="C2" s="2697" t="str">
        <f>IF(基本情報入力シート!L68="管理者兼務","管理者兼児童発達支援管理責任者経歴書","児童発達支援管理責任者経歴書")</f>
        <v>児童発達支援管理責任者経歴書</v>
      </c>
      <c r="D2" s="2697"/>
      <c r="E2" s="2697"/>
      <c r="F2" s="2697"/>
      <c r="G2" s="2697"/>
    </row>
    <row r="4" spans="1:9" ht="15" customHeight="1">
      <c r="A4" s="2698" t="s">
        <v>496</v>
      </c>
      <c r="B4" s="2699"/>
      <c r="C4" s="2674" t="str">
        <f>TEXT(基本情報入力シート!L42,"#")</f>
        <v/>
      </c>
      <c r="D4" s="2675"/>
      <c r="E4" s="2675"/>
      <c r="F4" s="2675"/>
      <c r="G4" s="2675"/>
      <c r="H4" s="2675"/>
      <c r="I4" s="2676"/>
    </row>
    <row r="5" spans="1:9" ht="15" customHeight="1">
      <c r="A5" s="647" t="s">
        <v>230</v>
      </c>
      <c r="B5" s="2700" t="str">
        <f>IF(基本情報入力シート!L68="管理者兼務",TEXT(基本情報入力シート!L55,"#"),TEXT(基本情報入力シート!L70,"#"))</f>
        <v/>
      </c>
      <c r="C5" s="2700"/>
      <c r="D5" s="2700"/>
      <c r="E5" s="2700"/>
      <c r="F5" s="2701" t="s">
        <v>306</v>
      </c>
      <c r="G5" s="2702" t="s">
        <v>494</v>
      </c>
      <c r="H5" s="2703"/>
      <c r="I5" s="2704"/>
    </row>
    <row r="6" spans="1:9" ht="15" customHeight="1">
      <c r="A6" s="2689" t="s">
        <v>305</v>
      </c>
      <c r="B6" s="2705" t="str">
        <f>IF(基本情報入力シート!L68="管理者兼務",TEXT(基本情報入力シート!L54,"#"),TEXT(基本情報入力シート!L69,"#"))</f>
        <v/>
      </c>
      <c r="C6" s="2705"/>
      <c r="D6" s="2705"/>
      <c r="E6" s="2705"/>
      <c r="F6" s="2701"/>
      <c r="G6" s="2702"/>
      <c r="H6" s="2703"/>
      <c r="I6" s="2704"/>
    </row>
    <row r="7" spans="1:9" ht="15" customHeight="1">
      <c r="A7" s="2690"/>
      <c r="B7" s="2705"/>
      <c r="C7" s="2705"/>
      <c r="D7" s="2705"/>
      <c r="E7" s="2705"/>
      <c r="F7" s="2701"/>
      <c r="G7" s="2702"/>
      <c r="H7" s="2703"/>
      <c r="I7" s="2704"/>
    </row>
    <row r="8" spans="1:9" ht="15" customHeight="1">
      <c r="A8" s="2689" t="s">
        <v>304</v>
      </c>
      <c r="B8" s="648" t="str">
        <f>IF(基本情報入力シート!L68="管理者兼務",CONCATENATE("（郵便番号　",ASC(TEXT(基本情報入力シート!L56,"#")),"）"),CONCATENATE("（郵便番号　",ASC(TEXT(基本情報入力シート!L71,"#")),"）"))</f>
        <v>（郵便番号　）</v>
      </c>
      <c r="C8" s="649"/>
      <c r="D8" s="649"/>
      <c r="E8" s="649"/>
      <c r="F8" s="649"/>
      <c r="G8" s="649"/>
      <c r="H8" s="649"/>
      <c r="I8" s="650"/>
    </row>
    <row r="9" spans="1:9" ht="15" customHeight="1">
      <c r="A9" s="2690"/>
      <c r="B9" s="2694" t="str">
        <f>IF(基本情報入力シート!L68="管理者兼務",TEXT(基本情報入力シート!L57,"#"),TEXT(基本情報入力シート!L72,"#"))</f>
        <v/>
      </c>
      <c r="C9" s="2695"/>
      <c r="D9" s="2695"/>
      <c r="E9" s="2695"/>
      <c r="F9" s="2695"/>
      <c r="G9" s="2695"/>
      <c r="H9" s="2695"/>
      <c r="I9" s="2696"/>
    </row>
    <row r="10" spans="1:9" ht="15" customHeight="1">
      <c r="A10" s="651" t="s">
        <v>251</v>
      </c>
      <c r="B10" s="2691"/>
      <c r="C10" s="2692"/>
      <c r="D10" s="2692"/>
      <c r="E10" s="2692"/>
      <c r="F10" s="2692"/>
      <c r="G10" s="2692"/>
      <c r="H10" s="2692"/>
      <c r="I10" s="2693"/>
    </row>
    <row r="11" spans="1:9" ht="15" customHeight="1">
      <c r="A11" s="2674" t="s">
        <v>493</v>
      </c>
      <c r="B11" s="2675"/>
      <c r="C11" s="2675"/>
      <c r="D11" s="2675"/>
      <c r="E11" s="2675"/>
      <c r="F11" s="2675"/>
      <c r="G11" s="2675"/>
      <c r="H11" s="2675"/>
      <c r="I11" s="2676"/>
    </row>
    <row r="12" spans="1:9" ht="15" customHeight="1">
      <c r="A12" s="2674" t="s">
        <v>492</v>
      </c>
      <c r="B12" s="2675"/>
      <c r="C12" s="2676"/>
      <c r="D12" s="2674" t="s">
        <v>491</v>
      </c>
      <c r="E12" s="2675"/>
      <c r="F12" s="2676"/>
      <c r="G12" s="2675" t="s">
        <v>307</v>
      </c>
      <c r="H12" s="2675"/>
      <c r="I12" s="2676"/>
    </row>
    <row r="13" spans="1:9" ht="15" customHeight="1">
      <c r="A13" s="2683"/>
      <c r="B13" s="2684"/>
      <c r="C13" s="2685"/>
      <c r="D13" s="2683"/>
      <c r="E13" s="2684"/>
      <c r="F13" s="2685"/>
      <c r="G13" s="2684"/>
      <c r="H13" s="2684"/>
      <c r="I13" s="2685"/>
    </row>
    <row r="14" spans="1:9" ht="15" customHeight="1">
      <c r="A14" s="2686"/>
      <c r="B14" s="2687"/>
      <c r="C14" s="2688"/>
      <c r="D14" s="2686"/>
      <c r="E14" s="2687"/>
      <c r="F14" s="2688"/>
      <c r="G14" s="2687"/>
      <c r="H14" s="2687"/>
      <c r="I14" s="2688"/>
    </row>
    <row r="15" spans="1:9" ht="15" customHeight="1">
      <c r="A15" s="2680"/>
      <c r="B15" s="2681"/>
      <c r="C15" s="2682"/>
      <c r="D15" s="2680"/>
      <c r="E15" s="2681"/>
      <c r="F15" s="2682"/>
      <c r="G15" s="2681"/>
      <c r="H15" s="2681"/>
      <c r="I15" s="2682"/>
    </row>
    <row r="16" spans="1:9" ht="15" customHeight="1">
      <c r="A16" s="2677"/>
      <c r="B16" s="2678"/>
      <c r="C16" s="2679"/>
      <c r="D16" s="2677"/>
      <c r="E16" s="2678"/>
      <c r="F16" s="2679"/>
      <c r="G16" s="2678"/>
      <c r="H16" s="2678"/>
      <c r="I16" s="2679"/>
    </row>
    <row r="17" spans="1:9" ht="15" customHeight="1">
      <c r="A17" s="2677"/>
      <c r="B17" s="2678"/>
      <c r="C17" s="2679"/>
      <c r="D17" s="2677"/>
      <c r="E17" s="2678"/>
      <c r="F17" s="2679"/>
      <c r="G17" s="2678"/>
      <c r="H17" s="2678"/>
      <c r="I17" s="2679"/>
    </row>
    <row r="18" spans="1:9" ht="15" customHeight="1">
      <c r="A18" s="2677"/>
      <c r="B18" s="2678"/>
      <c r="C18" s="2679"/>
      <c r="D18" s="2677"/>
      <c r="E18" s="2678"/>
      <c r="F18" s="2679"/>
      <c r="G18" s="2678"/>
      <c r="H18" s="2678"/>
      <c r="I18" s="2679"/>
    </row>
    <row r="19" spans="1:9" ht="15" customHeight="1">
      <c r="A19" s="2677"/>
      <c r="B19" s="2678"/>
      <c r="C19" s="2679"/>
      <c r="D19" s="2677"/>
      <c r="E19" s="2678"/>
      <c r="F19" s="2679"/>
      <c r="G19" s="2678"/>
      <c r="H19" s="2678"/>
      <c r="I19" s="2679"/>
    </row>
    <row r="20" spans="1:9" ht="15" customHeight="1">
      <c r="A20" s="2677"/>
      <c r="B20" s="2678"/>
      <c r="C20" s="2679"/>
      <c r="D20" s="2677"/>
      <c r="E20" s="2678"/>
      <c r="F20" s="2679"/>
      <c r="G20" s="2678"/>
      <c r="H20" s="2678"/>
      <c r="I20" s="2679"/>
    </row>
    <row r="21" spans="1:9" ht="15" customHeight="1">
      <c r="A21" s="2677"/>
      <c r="B21" s="2678"/>
      <c r="C21" s="2679"/>
      <c r="D21" s="2677"/>
      <c r="E21" s="2678"/>
      <c r="F21" s="2679"/>
      <c r="G21" s="2678"/>
      <c r="H21" s="2678"/>
      <c r="I21" s="2679"/>
    </row>
    <row r="22" spans="1:9" ht="15" customHeight="1">
      <c r="A22" s="2677"/>
      <c r="B22" s="2678"/>
      <c r="C22" s="2679"/>
      <c r="D22" s="2677"/>
      <c r="E22" s="2678"/>
      <c r="F22" s="2679"/>
      <c r="G22" s="2678"/>
      <c r="H22" s="2678"/>
      <c r="I22" s="2679"/>
    </row>
    <row r="23" spans="1:9" ht="15" customHeight="1">
      <c r="A23" s="2677"/>
      <c r="B23" s="2678"/>
      <c r="C23" s="2679"/>
      <c r="D23" s="2677"/>
      <c r="E23" s="2678"/>
      <c r="F23" s="2679"/>
      <c r="G23" s="2678"/>
      <c r="H23" s="2678"/>
      <c r="I23" s="2679"/>
    </row>
    <row r="24" spans="1:9" ht="15" customHeight="1">
      <c r="A24" s="2677"/>
      <c r="B24" s="2678"/>
      <c r="C24" s="2679"/>
      <c r="D24" s="2677"/>
      <c r="E24" s="2678"/>
      <c r="F24" s="2679"/>
      <c r="G24" s="2678"/>
      <c r="H24" s="2678"/>
      <c r="I24" s="2679"/>
    </row>
    <row r="25" spans="1:9" ht="15" customHeight="1">
      <c r="A25" s="2677"/>
      <c r="B25" s="2678"/>
      <c r="C25" s="2679"/>
      <c r="D25" s="2677"/>
      <c r="E25" s="2678"/>
      <c r="F25" s="2679"/>
      <c r="G25" s="2678"/>
      <c r="H25" s="2678"/>
      <c r="I25" s="2679"/>
    </row>
    <row r="26" spans="1:9" ht="15" customHeight="1">
      <c r="A26" s="2677"/>
      <c r="B26" s="2678"/>
      <c r="C26" s="2679"/>
      <c r="D26" s="2677"/>
      <c r="E26" s="2678"/>
      <c r="F26" s="2679"/>
      <c r="G26" s="2678"/>
      <c r="H26" s="2678"/>
      <c r="I26" s="2679"/>
    </row>
    <row r="27" spans="1:9" ht="15" customHeight="1">
      <c r="A27" s="2671"/>
      <c r="B27" s="2672"/>
      <c r="C27" s="2673"/>
      <c r="D27" s="2671"/>
      <c r="E27" s="2672"/>
      <c r="F27" s="2673"/>
      <c r="G27" s="2671"/>
      <c r="H27" s="2672"/>
      <c r="I27" s="2673"/>
    </row>
    <row r="28" spans="1:9" ht="15" customHeight="1">
      <c r="A28" s="2674" t="s">
        <v>490</v>
      </c>
      <c r="B28" s="2675"/>
      <c r="C28" s="2675"/>
      <c r="D28" s="2675"/>
      <c r="E28" s="2675"/>
      <c r="F28" s="2675"/>
      <c r="G28" s="2675"/>
      <c r="H28" s="2675"/>
      <c r="I28" s="2676"/>
    </row>
    <row r="29" spans="1:9" ht="15" customHeight="1">
      <c r="A29" s="2674" t="s">
        <v>489</v>
      </c>
      <c r="B29" s="2675"/>
      <c r="C29" s="2675"/>
      <c r="D29" s="2676"/>
      <c r="E29" s="2674" t="s">
        <v>488</v>
      </c>
      <c r="F29" s="2675"/>
      <c r="G29" s="2675"/>
      <c r="H29" s="2675"/>
      <c r="I29" s="2676"/>
    </row>
    <row r="30" spans="1:9" ht="15" customHeight="1">
      <c r="A30" s="2653"/>
      <c r="B30" s="2654"/>
      <c r="C30" s="2654"/>
      <c r="D30" s="2655"/>
      <c r="E30" s="2653"/>
      <c r="F30" s="2654"/>
      <c r="G30" s="2654"/>
      <c r="H30" s="2654"/>
      <c r="I30" s="2655"/>
    </row>
    <row r="31" spans="1:9" ht="15" customHeight="1">
      <c r="A31" s="2656"/>
      <c r="B31" s="2657"/>
      <c r="C31" s="2657"/>
      <c r="D31" s="2658"/>
      <c r="E31" s="2656"/>
      <c r="F31" s="2657"/>
      <c r="G31" s="2657"/>
      <c r="H31" s="2657"/>
      <c r="I31" s="2658"/>
    </row>
    <row r="32" spans="1:9" ht="15" customHeight="1">
      <c r="A32" s="2656"/>
      <c r="B32" s="2657"/>
      <c r="C32" s="2657"/>
      <c r="D32" s="2658"/>
      <c r="E32" s="2656"/>
      <c r="F32" s="2657"/>
      <c r="G32" s="2657"/>
      <c r="H32" s="2657"/>
      <c r="I32" s="2658"/>
    </row>
    <row r="33" spans="1:9" ht="15" customHeight="1">
      <c r="A33" s="2656"/>
      <c r="B33" s="2657"/>
      <c r="C33" s="2657"/>
      <c r="D33" s="2658"/>
      <c r="E33" s="2656"/>
      <c r="F33" s="2657"/>
      <c r="G33" s="2657"/>
      <c r="H33" s="2657"/>
      <c r="I33" s="2658"/>
    </row>
    <row r="34" spans="1:9" ht="15" customHeight="1">
      <c r="A34" s="2656"/>
      <c r="B34" s="2657"/>
      <c r="C34" s="2657"/>
      <c r="D34" s="2658"/>
      <c r="E34" s="2656"/>
      <c r="F34" s="2657"/>
      <c r="G34" s="2657"/>
      <c r="H34" s="2657"/>
      <c r="I34" s="2658"/>
    </row>
    <row r="35" spans="1:9" ht="15" customHeight="1">
      <c r="A35" s="2656"/>
      <c r="B35" s="2657"/>
      <c r="C35" s="2657"/>
      <c r="D35" s="2658"/>
      <c r="E35" s="2656"/>
      <c r="F35" s="2657"/>
      <c r="G35" s="2657"/>
      <c r="H35" s="2657"/>
      <c r="I35" s="2658"/>
    </row>
    <row r="36" spans="1:9" ht="15" customHeight="1">
      <c r="A36" s="2659"/>
      <c r="B36" s="2660"/>
      <c r="C36" s="2660"/>
      <c r="D36" s="2661"/>
      <c r="E36" s="2659"/>
      <c r="F36" s="2660"/>
      <c r="G36" s="2660"/>
      <c r="H36" s="2660"/>
      <c r="I36" s="2661"/>
    </row>
    <row r="37" spans="1:9" ht="15" customHeight="1">
      <c r="A37" s="2662" t="s">
        <v>487</v>
      </c>
      <c r="B37" s="2663"/>
      <c r="C37" s="2663"/>
      <c r="D37" s="2663"/>
      <c r="E37" s="2663"/>
      <c r="F37" s="2663"/>
      <c r="G37" s="2663"/>
      <c r="H37" s="2663"/>
      <c r="I37" s="2664"/>
    </row>
    <row r="38" spans="1:9" ht="15" customHeight="1">
      <c r="A38" s="2665"/>
      <c r="B38" s="2666"/>
      <c r="C38" s="2666"/>
      <c r="D38" s="2666"/>
      <c r="E38" s="2666"/>
      <c r="F38" s="2666"/>
      <c r="G38" s="2666"/>
      <c r="H38" s="2666"/>
      <c r="I38" s="2667"/>
    </row>
    <row r="39" spans="1:9" ht="15" customHeight="1">
      <c r="A39" s="2665"/>
      <c r="B39" s="2666"/>
      <c r="C39" s="2666"/>
      <c r="D39" s="2666"/>
      <c r="E39" s="2666"/>
      <c r="F39" s="2666"/>
      <c r="G39" s="2666"/>
      <c r="H39" s="2666"/>
      <c r="I39" s="2667"/>
    </row>
    <row r="40" spans="1:9" ht="15" customHeight="1">
      <c r="A40" s="2665"/>
      <c r="B40" s="2666"/>
      <c r="C40" s="2666"/>
      <c r="D40" s="2666"/>
      <c r="E40" s="2666"/>
      <c r="F40" s="2666"/>
      <c r="G40" s="2666"/>
      <c r="H40" s="2666"/>
      <c r="I40" s="2667"/>
    </row>
    <row r="41" spans="1:9" ht="15" customHeight="1">
      <c r="A41" s="2665"/>
      <c r="B41" s="2666"/>
      <c r="C41" s="2666"/>
      <c r="D41" s="2666"/>
      <c r="E41" s="2666"/>
      <c r="F41" s="2666"/>
      <c r="G41" s="2666"/>
      <c r="H41" s="2666"/>
      <c r="I41" s="2667"/>
    </row>
    <row r="42" spans="1:9" ht="15" customHeight="1">
      <c r="A42" s="2668"/>
      <c r="B42" s="2669"/>
      <c r="C42" s="2669"/>
      <c r="D42" s="2669"/>
      <c r="E42" s="2669"/>
      <c r="F42" s="2669"/>
      <c r="G42" s="2669"/>
      <c r="H42" s="2669"/>
      <c r="I42" s="2670"/>
    </row>
    <row r="43" spans="1:9">
      <c r="A43" s="652" t="s">
        <v>486</v>
      </c>
    </row>
    <row r="44" spans="1:9">
      <c r="A44" s="652" t="s">
        <v>485</v>
      </c>
    </row>
    <row r="45" spans="1:9">
      <c r="A45" s="652" t="s">
        <v>484</v>
      </c>
    </row>
  </sheetData>
  <mergeCells count="66">
    <mergeCell ref="C2:G2"/>
    <mergeCell ref="A4:B4"/>
    <mergeCell ref="C4:I4"/>
    <mergeCell ref="B5:E5"/>
    <mergeCell ref="F5:F7"/>
    <mergeCell ref="G5:I7"/>
    <mergeCell ref="A6:A7"/>
    <mergeCell ref="B6:E7"/>
    <mergeCell ref="A8:A9"/>
    <mergeCell ref="B9: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rintOptions horizontalCentered="1"/>
  <pageMargins left="0.39370078740157483" right="0.39370078740157483" top="0.98425196850393704" bottom="0.78740157480314965" header="0.59055118110236227" footer="0.59055118110236227"/>
  <pageSetup paperSize="9" scale="105" orientation="portrait" r:id="rId1"/>
  <headerFooter alignWithMargins="0">
    <oddHeader>&amp;R&amp;A</oddHeader>
    <oddFooter>&amp;RR5.11月版</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45"/>
  <sheetViews>
    <sheetView showGridLines="0" view="pageBreakPreview" zoomScale="110" zoomScaleNormal="100" zoomScaleSheetLayoutView="110" workbookViewId="0">
      <selection activeCell="C2" sqref="C2:G2"/>
    </sheetView>
  </sheetViews>
  <sheetFormatPr defaultColWidth="9" defaultRowHeight="13"/>
  <cols>
    <col min="1" max="9" width="9.6328125" style="646" customWidth="1"/>
    <col min="10" max="13" width="9" style="646"/>
    <col min="14" max="16384" width="9" style="26"/>
  </cols>
  <sheetData>
    <row r="1" spans="1:9" ht="16">
      <c r="A1" s="645" t="s">
        <v>498</v>
      </c>
    </row>
    <row r="2" spans="1:9" ht="16">
      <c r="A2" s="645"/>
      <c r="C2" s="2697" t="str">
        <f>IF(基本情報入力シート!L73="管理者兼務","管理者兼児童発達支援管理責任者経歴書","児童発達支援管理責任者経歴書")</f>
        <v>児童発達支援管理責任者経歴書</v>
      </c>
      <c r="D2" s="2697"/>
      <c r="E2" s="2697"/>
      <c r="F2" s="2697"/>
      <c r="G2" s="2697"/>
    </row>
    <row r="4" spans="1:9" ht="15" customHeight="1">
      <c r="A4" s="2698" t="s">
        <v>496</v>
      </c>
      <c r="B4" s="2699"/>
      <c r="C4" s="2674" t="str">
        <f>TEXT(基本情報入力シート!L42,"#")</f>
        <v/>
      </c>
      <c r="D4" s="2675"/>
      <c r="E4" s="2675"/>
      <c r="F4" s="2675"/>
      <c r="G4" s="2675"/>
      <c r="H4" s="2675"/>
      <c r="I4" s="2676"/>
    </row>
    <row r="5" spans="1:9" ht="15" customHeight="1">
      <c r="A5" s="647" t="s">
        <v>230</v>
      </c>
      <c r="B5" s="2700" t="str">
        <f>IF(基本情報入力シート!L73="管理者兼務",TEXT(基本情報入力シート!L55,"#"),TEXT(基本情報入力シート!L75,"#"))</f>
        <v/>
      </c>
      <c r="C5" s="2700"/>
      <c r="D5" s="2700"/>
      <c r="E5" s="2700"/>
      <c r="F5" s="2701" t="s">
        <v>306</v>
      </c>
      <c r="G5" s="2702" t="s">
        <v>494</v>
      </c>
      <c r="H5" s="2703"/>
      <c r="I5" s="2704"/>
    </row>
    <row r="6" spans="1:9" ht="15" customHeight="1">
      <c r="A6" s="2689" t="s">
        <v>305</v>
      </c>
      <c r="B6" s="2705" t="str">
        <f>IF(基本情報入力シート!L73="管理者兼務",TEXT(基本情報入力シート!L54,"#"),TEXT(基本情報入力シート!L74,"#"))</f>
        <v/>
      </c>
      <c r="C6" s="2705"/>
      <c r="D6" s="2705"/>
      <c r="E6" s="2705"/>
      <c r="F6" s="2701"/>
      <c r="G6" s="2702"/>
      <c r="H6" s="2703"/>
      <c r="I6" s="2704"/>
    </row>
    <row r="7" spans="1:9" ht="15" customHeight="1">
      <c r="A7" s="2690"/>
      <c r="B7" s="2705"/>
      <c r="C7" s="2705"/>
      <c r="D7" s="2705"/>
      <c r="E7" s="2705"/>
      <c r="F7" s="2701"/>
      <c r="G7" s="2702"/>
      <c r="H7" s="2703"/>
      <c r="I7" s="2704"/>
    </row>
    <row r="8" spans="1:9" ht="15" customHeight="1">
      <c r="A8" s="2689" t="s">
        <v>304</v>
      </c>
      <c r="B8" s="648" t="str">
        <f>IF(基本情報入力シート!L73="管理者兼務",CONCATENATE("（郵便番号　",ASC(TEXT(基本情報入力シート!L56,"#")),"）"),CONCATENATE("（郵便番号　",ASC(TEXT(基本情報入力シート!L76,"#")),"）"))</f>
        <v>（郵便番号　）</v>
      </c>
      <c r="C8" s="649"/>
      <c r="D8" s="649"/>
      <c r="E8" s="649"/>
      <c r="F8" s="649"/>
      <c r="G8" s="649"/>
      <c r="H8" s="649"/>
      <c r="I8" s="650"/>
    </row>
    <row r="9" spans="1:9" ht="15" customHeight="1">
      <c r="A9" s="2690"/>
      <c r="B9" s="2694" t="str">
        <f>IF(基本情報入力シート!L73="管理者兼務",TEXT(基本情報入力シート!L57,"#"),TEXT(基本情報入力シート!L77,"#"))</f>
        <v/>
      </c>
      <c r="C9" s="2695"/>
      <c r="D9" s="2695"/>
      <c r="E9" s="2695"/>
      <c r="F9" s="2695"/>
      <c r="G9" s="2695"/>
      <c r="H9" s="2695"/>
      <c r="I9" s="2696"/>
    </row>
    <row r="10" spans="1:9" ht="15" customHeight="1">
      <c r="A10" s="651" t="s">
        <v>251</v>
      </c>
      <c r="B10" s="2691"/>
      <c r="C10" s="2692"/>
      <c r="D10" s="2692"/>
      <c r="E10" s="2692"/>
      <c r="F10" s="2692"/>
      <c r="G10" s="2692"/>
      <c r="H10" s="2692"/>
      <c r="I10" s="2693"/>
    </row>
    <row r="11" spans="1:9" ht="15" customHeight="1">
      <c r="A11" s="2674" t="s">
        <v>493</v>
      </c>
      <c r="B11" s="2675"/>
      <c r="C11" s="2675"/>
      <c r="D11" s="2675"/>
      <c r="E11" s="2675"/>
      <c r="F11" s="2675"/>
      <c r="G11" s="2675"/>
      <c r="H11" s="2675"/>
      <c r="I11" s="2676"/>
    </row>
    <row r="12" spans="1:9" ht="15" customHeight="1">
      <c r="A12" s="2674" t="s">
        <v>492</v>
      </c>
      <c r="B12" s="2675"/>
      <c r="C12" s="2676"/>
      <c r="D12" s="2674" t="s">
        <v>491</v>
      </c>
      <c r="E12" s="2675"/>
      <c r="F12" s="2676"/>
      <c r="G12" s="2675" t="s">
        <v>307</v>
      </c>
      <c r="H12" s="2675"/>
      <c r="I12" s="2676"/>
    </row>
    <row r="13" spans="1:9" ht="15" customHeight="1">
      <c r="A13" s="2683"/>
      <c r="B13" s="2684"/>
      <c r="C13" s="2685"/>
      <c r="D13" s="2683"/>
      <c r="E13" s="2684"/>
      <c r="F13" s="2685"/>
      <c r="G13" s="2684"/>
      <c r="H13" s="2684"/>
      <c r="I13" s="2685"/>
    </row>
    <row r="14" spans="1:9" ht="15" customHeight="1">
      <c r="A14" s="2686"/>
      <c r="B14" s="2687"/>
      <c r="C14" s="2688"/>
      <c r="D14" s="2686"/>
      <c r="E14" s="2687"/>
      <c r="F14" s="2688"/>
      <c r="G14" s="2687"/>
      <c r="H14" s="2687"/>
      <c r="I14" s="2688"/>
    </row>
    <row r="15" spans="1:9" ht="15" customHeight="1">
      <c r="A15" s="2680"/>
      <c r="B15" s="2681"/>
      <c r="C15" s="2682"/>
      <c r="D15" s="2680"/>
      <c r="E15" s="2681"/>
      <c r="F15" s="2682"/>
      <c r="G15" s="2681"/>
      <c r="H15" s="2681"/>
      <c r="I15" s="2682"/>
    </row>
    <row r="16" spans="1:9" ht="15" customHeight="1">
      <c r="A16" s="2677"/>
      <c r="B16" s="2678"/>
      <c r="C16" s="2679"/>
      <c r="D16" s="2677"/>
      <c r="E16" s="2678"/>
      <c r="F16" s="2679"/>
      <c r="G16" s="2678"/>
      <c r="H16" s="2678"/>
      <c r="I16" s="2679"/>
    </row>
    <row r="17" spans="1:9" ht="15" customHeight="1">
      <c r="A17" s="2677"/>
      <c r="B17" s="2678"/>
      <c r="C17" s="2679"/>
      <c r="D17" s="2677"/>
      <c r="E17" s="2678"/>
      <c r="F17" s="2679"/>
      <c r="G17" s="2678"/>
      <c r="H17" s="2678"/>
      <c r="I17" s="2679"/>
    </row>
    <row r="18" spans="1:9" ht="15" customHeight="1">
      <c r="A18" s="2677"/>
      <c r="B18" s="2678"/>
      <c r="C18" s="2679"/>
      <c r="D18" s="2677"/>
      <c r="E18" s="2678"/>
      <c r="F18" s="2679"/>
      <c r="G18" s="2678"/>
      <c r="H18" s="2678"/>
      <c r="I18" s="2679"/>
    </row>
    <row r="19" spans="1:9" ht="15" customHeight="1">
      <c r="A19" s="2677"/>
      <c r="B19" s="2678"/>
      <c r="C19" s="2679"/>
      <c r="D19" s="2677"/>
      <c r="E19" s="2678"/>
      <c r="F19" s="2679"/>
      <c r="G19" s="2678"/>
      <c r="H19" s="2678"/>
      <c r="I19" s="2679"/>
    </row>
    <row r="20" spans="1:9" ht="15" customHeight="1">
      <c r="A20" s="2677"/>
      <c r="B20" s="2678"/>
      <c r="C20" s="2679"/>
      <c r="D20" s="2677"/>
      <c r="E20" s="2678"/>
      <c r="F20" s="2679"/>
      <c r="G20" s="2678"/>
      <c r="H20" s="2678"/>
      <c r="I20" s="2679"/>
    </row>
    <row r="21" spans="1:9" ht="15" customHeight="1">
      <c r="A21" s="2677"/>
      <c r="B21" s="2678"/>
      <c r="C21" s="2679"/>
      <c r="D21" s="2677"/>
      <c r="E21" s="2678"/>
      <c r="F21" s="2679"/>
      <c r="G21" s="2678"/>
      <c r="H21" s="2678"/>
      <c r="I21" s="2679"/>
    </row>
    <row r="22" spans="1:9" ht="15" customHeight="1">
      <c r="A22" s="2677"/>
      <c r="B22" s="2678"/>
      <c r="C22" s="2679"/>
      <c r="D22" s="2677"/>
      <c r="E22" s="2678"/>
      <c r="F22" s="2679"/>
      <c r="G22" s="2678"/>
      <c r="H22" s="2678"/>
      <c r="I22" s="2679"/>
    </row>
    <row r="23" spans="1:9" ht="15" customHeight="1">
      <c r="A23" s="2677"/>
      <c r="B23" s="2678"/>
      <c r="C23" s="2679"/>
      <c r="D23" s="2677"/>
      <c r="E23" s="2678"/>
      <c r="F23" s="2679"/>
      <c r="G23" s="2678"/>
      <c r="H23" s="2678"/>
      <c r="I23" s="2679"/>
    </row>
    <row r="24" spans="1:9" ht="15" customHeight="1">
      <c r="A24" s="2677"/>
      <c r="B24" s="2678"/>
      <c r="C24" s="2679"/>
      <c r="D24" s="2677"/>
      <c r="E24" s="2678"/>
      <c r="F24" s="2679"/>
      <c r="G24" s="2678"/>
      <c r="H24" s="2678"/>
      <c r="I24" s="2679"/>
    </row>
    <row r="25" spans="1:9" ht="15" customHeight="1">
      <c r="A25" s="2677"/>
      <c r="B25" s="2678"/>
      <c r="C25" s="2679"/>
      <c r="D25" s="2677"/>
      <c r="E25" s="2678"/>
      <c r="F25" s="2679"/>
      <c r="G25" s="2678"/>
      <c r="H25" s="2678"/>
      <c r="I25" s="2679"/>
    </row>
    <row r="26" spans="1:9" ht="15" customHeight="1">
      <c r="A26" s="2677"/>
      <c r="B26" s="2678"/>
      <c r="C26" s="2679"/>
      <c r="D26" s="2677"/>
      <c r="E26" s="2678"/>
      <c r="F26" s="2679"/>
      <c r="G26" s="2678"/>
      <c r="H26" s="2678"/>
      <c r="I26" s="2679"/>
    </row>
    <row r="27" spans="1:9" ht="15" customHeight="1">
      <c r="A27" s="2671"/>
      <c r="B27" s="2672"/>
      <c r="C27" s="2673"/>
      <c r="D27" s="2671"/>
      <c r="E27" s="2672"/>
      <c r="F27" s="2673"/>
      <c r="G27" s="2671"/>
      <c r="H27" s="2672"/>
      <c r="I27" s="2673"/>
    </row>
    <row r="28" spans="1:9" ht="15" customHeight="1">
      <c r="A28" s="2674" t="s">
        <v>490</v>
      </c>
      <c r="B28" s="2675"/>
      <c r="C28" s="2675"/>
      <c r="D28" s="2675"/>
      <c r="E28" s="2675"/>
      <c r="F28" s="2675"/>
      <c r="G28" s="2675"/>
      <c r="H28" s="2675"/>
      <c r="I28" s="2676"/>
    </row>
    <row r="29" spans="1:9" ht="15" customHeight="1">
      <c r="A29" s="2674" t="s">
        <v>489</v>
      </c>
      <c r="B29" s="2675"/>
      <c r="C29" s="2675"/>
      <c r="D29" s="2676"/>
      <c r="E29" s="2674" t="s">
        <v>488</v>
      </c>
      <c r="F29" s="2675"/>
      <c r="G29" s="2675"/>
      <c r="H29" s="2675"/>
      <c r="I29" s="2676"/>
    </row>
    <row r="30" spans="1:9" ht="15" customHeight="1">
      <c r="A30" s="2653"/>
      <c r="B30" s="2654"/>
      <c r="C30" s="2654"/>
      <c r="D30" s="2655"/>
      <c r="E30" s="2653"/>
      <c r="F30" s="2654"/>
      <c r="G30" s="2654"/>
      <c r="H30" s="2654"/>
      <c r="I30" s="2655"/>
    </row>
    <row r="31" spans="1:9" ht="15" customHeight="1">
      <c r="A31" s="2656"/>
      <c r="B31" s="2657"/>
      <c r="C31" s="2657"/>
      <c r="D31" s="2658"/>
      <c r="E31" s="2656"/>
      <c r="F31" s="2657"/>
      <c r="G31" s="2657"/>
      <c r="H31" s="2657"/>
      <c r="I31" s="2658"/>
    </row>
    <row r="32" spans="1:9" ht="15" customHeight="1">
      <c r="A32" s="2656"/>
      <c r="B32" s="2657"/>
      <c r="C32" s="2657"/>
      <c r="D32" s="2658"/>
      <c r="E32" s="2656"/>
      <c r="F32" s="2657"/>
      <c r="G32" s="2657"/>
      <c r="H32" s="2657"/>
      <c r="I32" s="2658"/>
    </row>
    <row r="33" spans="1:9" ht="15" customHeight="1">
      <c r="A33" s="2656"/>
      <c r="B33" s="2657"/>
      <c r="C33" s="2657"/>
      <c r="D33" s="2658"/>
      <c r="E33" s="2656"/>
      <c r="F33" s="2657"/>
      <c r="G33" s="2657"/>
      <c r="H33" s="2657"/>
      <c r="I33" s="2658"/>
    </row>
    <row r="34" spans="1:9" ht="15" customHeight="1">
      <c r="A34" s="2656"/>
      <c r="B34" s="2657"/>
      <c r="C34" s="2657"/>
      <c r="D34" s="2658"/>
      <c r="E34" s="2656"/>
      <c r="F34" s="2657"/>
      <c r="G34" s="2657"/>
      <c r="H34" s="2657"/>
      <c r="I34" s="2658"/>
    </row>
    <row r="35" spans="1:9" ht="15" customHeight="1">
      <c r="A35" s="2656"/>
      <c r="B35" s="2657"/>
      <c r="C35" s="2657"/>
      <c r="D35" s="2658"/>
      <c r="E35" s="2656"/>
      <c r="F35" s="2657"/>
      <c r="G35" s="2657"/>
      <c r="H35" s="2657"/>
      <c r="I35" s="2658"/>
    </row>
    <row r="36" spans="1:9" ht="15" customHeight="1">
      <c r="A36" s="2659"/>
      <c r="B36" s="2660"/>
      <c r="C36" s="2660"/>
      <c r="D36" s="2661"/>
      <c r="E36" s="2659"/>
      <c r="F36" s="2660"/>
      <c r="G36" s="2660"/>
      <c r="H36" s="2660"/>
      <c r="I36" s="2661"/>
    </row>
    <row r="37" spans="1:9" ht="15" customHeight="1">
      <c r="A37" s="2662" t="s">
        <v>487</v>
      </c>
      <c r="B37" s="2663"/>
      <c r="C37" s="2663"/>
      <c r="D37" s="2663"/>
      <c r="E37" s="2663"/>
      <c r="F37" s="2663"/>
      <c r="G37" s="2663"/>
      <c r="H37" s="2663"/>
      <c r="I37" s="2664"/>
    </row>
    <row r="38" spans="1:9" ht="15" customHeight="1">
      <c r="A38" s="2665"/>
      <c r="B38" s="2666"/>
      <c r="C38" s="2666"/>
      <c r="D38" s="2666"/>
      <c r="E38" s="2666"/>
      <c r="F38" s="2666"/>
      <c r="G38" s="2666"/>
      <c r="H38" s="2666"/>
      <c r="I38" s="2667"/>
    </row>
    <row r="39" spans="1:9" ht="15" customHeight="1">
      <c r="A39" s="2665"/>
      <c r="B39" s="2666"/>
      <c r="C39" s="2666"/>
      <c r="D39" s="2666"/>
      <c r="E39" s="2666"/>
      <c r="F39" s="2666"/>
      <c r="G39" s="2666"/>
      <c r="H39" s="2666"/>
      <c r="I39" s="2667"/>
    </row>
    <row r="40" spans="1:9" ht="15" customHeight="1">
      <c r="A40" s="2665"/>
      <c r="B40" s="2666"/>
      <c r="C40" s="2666"/>
      <c r="D40" s="2666"/>
      <c r="E40" s="2666"/>
      <c r="F40" s="2666"/>
      <c r="G40" s="2666"/>
      <c r="H40" s="2666"/>
      <c r="I40" s="2667"/>
    </row>
    <row r="41" spans="1:9" ht="15" customHeight="1">
      <c r="A41" s="2665"/>
      <c r="B41" s="2666"/>
      <c r="C41" s="2666"/>
      <c r="D41" s="2666"/>
      <c r="E41" s="2666"/>
      <c r="F41" s="2666"/>
      <c r="G41" s="2666"/>
      <c r="H41" s="2666"/>
      <c r="I41" s="2667"/>
    </row>
    <row r="42" spans="1:9" ht="15" customHeight="1">
      <c r="A42" s="2668"/>
      <c r="B42" s="2669"/>
      <c r="C42" s="2669"/>
      <c r="D42" s="2669"/>
      <c r="E42" s="2669"/>
      <c r="F42" s="2669"/>
      <c r="G42" s="2669"/>
      <c r="H42" s="2669"/>
      <c r="I42" s="2670"/>
    </row>
    <row r="43" spans="1:9">
      <c r="A43" s="652" t="s">
        <v>486</v>
      </c>
    </row>
    <row r="44" spans="1:9">
      <c r="A44" s="652" t="s">
        <v>485</v>
      </c>
    </row>
    <row r="45" spans="1:9">
      <c r="A45" s="652" t="s">
        <v>484</v>
      </c>
    </row>
  </sheetData>
  <mergeCells count="66">
    <mergeCell ref="C2:G2"/>
    <mergeCell ref="A4:B4"/>
    <mergeCell ref="C4:I4"/>
    <mergeCell ref="B5:E5"/>
    <mergeCell ref="F5:F7"/>
    <mergeCell ref="G5:I7"/>
    <mergeCell ref="A6:A7"/>
    <mergeCell ref="B6:E7"/>
    <mergeCell ref="A8:A9"/>
    <mergeCell ref="B9: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rintOptions horizontalCentered="1"/>
  <pageMargins left="0.39370078740157483" right="0.39370078740157483" top="0.98425196850393704" bottom="0.78740157480314965" header="0.59055118110236227" footer="0.59055118110236227"/>
  <pageSetup paperSize="9" scale="105" orientation="portrait" r:id="rId1"/>
  <headerFooter alignWithMargins="0">
    <oddHeader>&amp;R&amp;A</oddHeader>
    <oddFooter>&amp;RR5.11月版</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45"/>
  <sheetViews>
    <sheetView showGridLines="0" view="pageBreakPreview" zoomScale="110" zoomScaleNormal="100" zoomScaleSheetLayoutView="110" workbookViewId="0">
      <selection activeCell="C2" sqref="C2:G2"/>
    </sheetView>
  </sheetViews>
  <sheetFormatPr defaultColWidth="9" defaultRowHeight="13"/>
  <cols>
    <col min="1" max="9" width="9.6328125" style="646" customWidth="1"/>
    <col min="10" max="17" width="9" style="646"/>
    <col min="18" max="16384" width="9" style="26"/>
  </cols>
  <sheetData>
    <row r="1" spans="1:9" ht="16">
      <c r="A1" s="645" t="s">
        <v>498</v>
      </c>
    </row>
    <row r="2" spans="1:9" ht="16">
      <c r="A2" s="645"/>
      <c r="C2" s="2697" t="str">
        <f>IF(基本情報入力シート!L78="管理者兼務","管理者兼児童発達支援管理責任者経歴書","児童発達支援管理責任者経歴書")</f>
        <v>児童発達支援管理責任者経歴書</v>
      </c>
      <c r="D2" s="2697"/>
      <c r="E2" s="2697"/>
      <c r="F2" s="2697"/>
      <c r="G2" s="2697"/>
    </row>
    <row r="4" spans="1:9" ht="15" customHeight="1">
      <c r="A4" s="2698" t="s">
        <v>496</v>
      </c>
      <c r="B4" s="2699"/>
      <c r="C4" s="2674" t="str">
        <f>TEXT(基本情報入力シート!L42,"#")</f>
        <v/>
      </c>
      <c r="D4" s="2675"/>
      <c r="E4" s="2675"/>
      <c r="F4" s="2675"/>
      <c r="G4" s="2675"/>
      <c r="H4" s="2675"/>
      <c r="I4" s="2676"/>
    </row>
    <row r="5" spans="1:9" ht="15" customHeight="1">
      <c r="A5" s="647" t="s">
        <v>230</v>
      </c>
      <c r="B5" s="2700" t="str">
        <f>IF(基本情報入力シート!L78="管理者兼務",TEXT(基本情報入力シート!L55,"#"),TEXT(基本情報入力シート!L80,"#"))</f>
        <v/>
      </c>
      <c r="C5" s="2700"/>
      <c r="D5" s="2700"/>
      <c r="E5" s="2700"/>
      <c r="F5" s="2701" t="s">
        <v>306</v>
      </c>
      <c r="G5" s="2702" t="s">
        <v>494</v>
      </c>
      <c r="H5" s="2703"/>
      <c r="I5" s="2704"/>
    </row>
    <row r="6" spans="1:9" ht="15" customHeight="1">
      <c r="A6" s="2689" t="s">
        <v>305</v>
      </c>
      <c r="B6" s="2705" t="str">
        <f>IF(基本情報入力シート!L78="管理者兼務",TEXT(基本情報入力シート!L54,"#"),TEXT(基本情報入力シート!L79,"#"))</f>
        <v/>
      </c>
      <c r="C6" s="2705"/>
      <c r="D6" s="2705"/>
      <c r="E6" s="2705"/>
      <c r="F6" s="2701"/>
      <c r="G6" s="2702"/>
      <c r="H6" s="2703"/>
      <c r="I6" s="2704"/>
    </row>
    <row r="7" spans="1:9" ht="15" customHeight="1">
      <c r="A7" s="2690"/>
      <c r="B7" s="2705"/>
      <c r="C7" s="2705"/>
      <c r="D7" s="2705"/>
      <c r="E7" s="2705"/>
      <c r="F7" s="2701"/>
      <c r="G7" s="2702"/>
      <c r="H7" s="2703"/>
      <c r="I7" s="2704"/>
    </row>
    <row r="8" spans="1:9" ht="15" customHeight="1">
      <c r="A8" s="2689" t="s">
        <v>304</v>
      </c>
      <c r="B8" s="648" t="str">
        <f>IF(基本情報入力シート!L78="管理者兼務",CONCATENATE("（郵便番号　",ASC(TEXT(基本情報入力シート!L56,"#")),"）"),CONCATENATE("（郵便番号　",ASC(TEXT(基本情報入力シート!L81,"#")),"）"))</f>
        <v>（郵便番号　）</v>
      </c>
      <c r="C8" s="649"/>
      <c r="D8" s="649"/>
      <c r="E8" s="649"/>
      <c r="F8" s="649"/>
      <c r="G8" s="649"/>
      <c r="H8" s="649"/>
      <c r="I8" s="650"/>
    </row>
    <row r="9" spans="1:9" ht="15" customHeight="1">
      <c r="A9" s="2690"/>
      <c r="B9" s="2694" t="str">
        <f>IF(基本情報入力シート!L78="管理者兼務",TEXT(基本情報入力シート!L57,"#"),TEXT(基本情報入力シート!L82,"#"))</f>
        <v/>
      </c>
      <c r="C9" s="2695"/>
      <c r="D9" s="2695"/>
      <c r="E9" s="2695"/>
      <c r="F9" s="2695"/>
      <c r="G9" s="2695"/>
      <c r="H9" s="2695"/>
      <c r="I9" s="2696"/>
    </row>
    <row r="10" spans="1:9" ht="15" customHeight="1">
      <c r="A10" s="651" t="s">
        <v>251</v>
      </c>
      <c r="B10" s="2691"/>
      <c r="C10" s="2692"/>
      <c r="D10" s="2692"/>
      <c r="E10" s="2692"/>
      <c r="F10" s="2692"/>
      <c r="G10" s="2692"/>
      <c r="H10" s="2692"/>
      <c r="I10" s="2693"/>
    </row>
    <row r="11" spans="1:9" ht="15" customHeight="1">
      <c r="A11" s="2674" t="s">
        <v>493</v>
      </c>
      <c r="B11" s="2675"/>
      <c r="C11" s="2675"/>
      <c r="D11" s="2675"/>
      <c r="E11" s="2675"/>
      <c r="F11" s="2675"/>
      <c r="G11" s="2675"/>
      <c r="H11" s="2675"/>
      <c r="I11" s="2676"/>
    </row>
    <row r="12" spans="1:9" ht="15" customHeight="1">
      <c r="A12" s="2674" t="s">
        <v>492</v>
      </c>
      <c r="B12" s="2675"/>
      <c r="C12" s="2676"/>
      <c r="D12" s="2674" t="s">
        <v>491</v>
      </c>
      <c r="E12" s="2675"/>
      <c r="F12" s="2676"/>
      <c r="G12" s="2675" t="s">
        <v>307</v>
      </c>
      <c r="H12" s="2675"/>
      <c r="I12" s="2676"/>
    </row>
    <row r="13" spans="1:9" ht="15" customHeight="1">
      <c r="A13" s="2683"/>
      <c r="B13" s="2684"/>
      <c r="C13" s="2685"/>
      <c r="D13" s="2683"/>
      <c r="E13" s="2684"/>
      <c r="F13" s="2685"/>
      <c r="G13" s="2684"/>
      <c r="H13" s="2684"/>
      <c r="I13" s="2685"/>
    </row>
    <row r="14" spans="1:9" ht="15" customHeight="1">
      <c r="A14" s="2686"/>
      <c r="B14" s="2687"/>
      <c r="C14" s="2688"/>
      <c r="D14" s="2686"/>
      <c r="E14" s="2687"/>
      <c r="F14" s="2688"/>
      <c r="G14" s="2687"/>
      <c r="H14" s="2687"/>
      <c r="I14" s="2688"/>
    </row>
    <row r="15" spans="1:9" ht="15" customHeight="1">
      <c r="A15" s="2680"/>
      <c r="B15" s="2681"/>
      <c r="C15" s="2682"/>
      <c r="D15" s="2680"/>
      <c r="E15" s="2681"/>
      <c r="F15" s="2682"/>
      <c r="G15" s="2681"/>
      <c r="H15" s="2681"/>
      <c r="I15" s="2682"/>
    </row>
    <row r="16" spans="1:9" ht="15" customHeight="1">
      <c r="A16" s="2677"/>
      <c r="B16" s="2678"/>
      <c r="C16" s="2679"/>
      <c r="D16" s="2677"/>
      <c r="E16" s="2678"/>
      <c r="F16" s="2679"/>
      <c r="G16" s="2678"/>
      <c r="H16" s="2678"/>
      <c r="I16" s="2679"/>
    </row>
    <row r="17" spans="1:9" ht="15" customHeight="1">
      <c r="A17" s="2677"/>
      <c r="B17" s="2678"/>
      <c r="C17" s="2679"/>
      <c r="D17" s="2677"/>
      <c r="E17" s="2678"/>
      <c r="F17" s="2679"/>
      <c r="G17" s="2678"/>
      <c r="H17" s="2678"/>
      <c r="I17" s="2679"/>
    </row>
    <row r="18" spans="1:9" ht="15" customHeight="1">
      <c r="A18" s="2677"/>
      <c r="B18" s="2678"/>
      <c r="C18" s="2679"/>
      <c r="D18" s="2677"/>
      <c r="E18" s="2678"/>
      <c r="F18" s="2679"/>
      <c r="G18" s="2678"/>
      <c r="H18" s="2678"/>
      <c r="I18" s="2679"/>
    </row>
    <row r="19" spans="1:9" ht="15" customHeight="1">
      <c r="A19" s="2677"/>
      <c r="B19" s="2678"/>
      <c r="C19" s="2679"/>
      <c r="D19" s="2677"/>
      <c r="E19" s="2678"/>
      <c r="F19" s="2679"/>
      <c r="G19" s="2678"/>
      <c r="H19" s="2678"/>
      <c r="I19" s="2679"/>
    </row>
    <row r="20" spans="1:9" ht="15" customHeight="1">
      <c r="A20" s="2677"/>
      <c r="B20" s="2678"/>
      <c r="C20" s="2679"/>
      <c r="D20" s="2677"/>
      <c r="E20" s="2678"/>
      <c r="F20" s="2679"/>
      <c r="G20" s="2678"/>
      <c r="H20" s="2678"/>
      <c r="I20" s="2679"/>
    </row>
    <row r="21" spans="1:9" ht="15" customHeight="1">
      <c r="A21" s="2677"/>
      <c r="B21" s="2678"/>
      <c r="C21" s="2679"/>
      <c r="D21" s="2677"/>
      <c r="E21" s="2678"/>
      <c r="F21" s="2679"/>
      <c r="G21" s="2678"/>
      <c r="H21" s="2678"/>
      <c r="I21" s="2679"/>
    </row>
    <row r="22" spans="1:9" ht="15" customHeight="1">
      <c r="A22" s="2677"/>
      <c r="B22" s="2678"/>
      <c r="C22" s="2679"/>
      <c r="D22" s="2677"/>
      <c r="E22" s="2678"/>
      <c r="F22" s="2679"/>
      <c r="G22" s="2678"/>
      <c r="H22" s="2678"/>
      <c r="I22" s="2679"/>
    </row>
    <row r="23" spans="1:9" ht="15" customHeight="1">
      <c r="A23" s="2677"/>
      <c r="B23" s="2678"/>
      <c r="C23" s="2679"/>
      <c r="D23" s="2677"/>
      <c r="E23" s="2678"/>
      <c r="F23" s="2679"/>
      <c r="G23" s="2678"/>
      <c r="H23" s="2678"/>
      <c r="I23" s="2679"/>
    </row>
    <row r="24" spans="1:9" ht="15" customHeight="1">
      <c r="A24" s="2677"/>
      <c r="B24" s="2678"/>
      <c r="C24" s="2679"/>
      <c r="D24" s="2677"/>
      <c r="E24" s="2678"/>
      <c r="F24" s="2679"/>
      <c r="G24" s="2678"/>
      <c r="H24" s="2678"/>
      <c r="I24" s="2679"/>
    </row>
    <row r="25" spans="1:9" ht="15" customHeight="1">
      <c r="A25" s="2677"/>
      <c r="B25" s="2678"/>
      <c r="C25" s="2679"/>
      <c r="D25" s="2677"/>
      <c r="E25" s="2678"/>
      <c r="F25" s="2679"/>
      <c r="G25" s="2678"/>
      <c r="H25" s="2678"/>
      <c r="I25" s="2679"/>
    </row>
    <row r="26" spans="1:9" ht="15" customHeight="1">
      <c r="A26" s="2677"/>
      <c r="B26" s="2678"/>
      <c r="C26" s="2679"/>
      <c r="D26" s="2677"/>
      <c r="E26" s="2678"/>
      <c r="F26" s="2679"/>
      <c r="G26" s="2678"/>
      <c r="H26" s="2678"/>
      <c r="I26" s="2679"/>
    </row>
    <row r="27" spans="1:9" ht="15" customHeight="1">
      <c r="A27" s="2671"/>
      <c r="B27" s="2672"/>
      <c r="C27" s="2673"/>
      <c r="D27" s="2671"/>
      <c r="E27" s="2672"/>
      <c r="F27" s="2673"/>
      <c r="G27" s="2671"/>
      <c r="H27" s="2672"/>
      <c r="I27" s="2673"/>
    </row>
    <row r="28" spans="1:9" ht="15" customHeight="1">
      <c r="A28" s="2674" t="s">
        <v>490</v>
      </c>
      <c r="B28" s="2675"/>
      <c r="C28" s="2675"/>
      <c r="D28" s="2675"/>
      <c r="E28" s="2675"/>
      <c r="F28" s="2675"/>
      <c r="G28" s="2675"/>
      <c r="H28" s="2675"/>
      <c r="I28" s="2676"/>
    </row>
    <row r="29" spans="1:9" ht="15" customHeight="1">
      <c r="A29" s="2674" t="s">
        <v>489</v>
      </c>
      <c r="B29" s="2675"/>
      <c r="C29" s="2675"/>
      <c r="D29" s="2676"/>
      <c r="E29" s="2674" t="s">
        <v>488</v>
      </c>
      <c r="F29" s="2675"/>
      <c r="G29" s="2675"/>
      <c r="H29" s="2675"/>
      <c r="I29" s="2676"/>
    </row>
    <row r="30" spans="1:9" ht="15" customHeight="1">
      <c r="A30" s="2653"/>
      <c r="B30" s="2654"/>
      <c r="C30" s="2654"/>
      <c r="D30" s="2655"/>
      <c r="E30" s="2653"/>
      <c r="F30" s="2654"/>
      <c r="G30" s="2654"/>
      <c r="H30" s="2654"/>
      <c r="I30" s="2655"/>
    </row>
    <row r="31" spans="1:9" ht="15" customHeight="1">
      <c r="A31" s="2656"/>
      <c r="B31" s="2657"/>
      <c r="C31" s="2657"/>
      <c r="D31" s="2658"/>
      <c r="E31" s="2656"/>
      <c r="F31" s="2657"/>
      <c r="G31" s="2657"/>
      <c r="H31" s="2657"/>
      <c r="I31" s="2658"/>
    </row>
    <row r="32" spans="1:9" ht="15" customHeight="1">
      <c r="A32" s="2656"/>
      <c r="B32" s="2657"/>
      <c r="C32" s="2657"/>
      <c r="D32" s="2658"/>
      <c r="E32" s="2656"/>
      <c r="F32" s="2657"/>
      <c r="G32" s="2657"/>
      <c r="H32" s="2657"/>
      <c r="I32" s="2658"/>
    </row>
    <row r="33" spans="1:9" ht="15" customHeight="1">
      <c r="A33" s="2656"/>
      <c r="B33" s="2657"/>
      <c r="C33" s="2657"/>
      <c r="D33" s="2658"/>
      <c r="E33" s="2656"/>
      <c r="F33" s="2657"/>
      <c r="G33" s="2657"/>
      <c r="H33" s="2657"/>
      <c r="I33" s="2658"/>
    </row>
    <row r="34" spans="1:9" ht="15" customHeight="1">
      <c r="A34" s="2656"/>
      <c r="B34" s="2657"/>
      <c r="C34" s="2657"/>
      <c r="D34" s="2658"/>
      <c r="E34" s="2656"/>
      <c r="F34" s="2657"/>
      <c r="G34" s="2657"/>
      <c r="H34" s="2657"/>
      <c r="I34" s="2658"/>
    </row>
    <row r="35" spans="1:9" ht="15" customHeight="1">
      <c r="A35" s="2656"/>
      <c r="B35" s="2657"/>
      <c r="C35" s="2657"/>
      <c r="D35" s="2658"/>
      <c r="E35" s="2656"/>
      <c r="F35" s="2657"/>
      <c r="G35" s="2657"/>
      <c r="H35" s="2657"/>
      <c r="I35" s="2658"/>
    </row>
    <row r="36" spans="1:9" ht="15" customHeight="1">
      <c r="A36" s="2659"/>
      <c r="B36" s="2660"/>
      <c r="C36" s="2660"/>
      <c r="D36" s="2661"/>
      <c r="E36" s="2659"/>
      <c r="F36" s="2660"/>
      <c r="G36" s="2660"/>
      <c r="H36" s="2660"/>
      <c r="I36" s="2661"/>
    </row>
    <row r="37" spans="1:9" ht="15" customHeight="1">
      <c r="A37" s="2662" t="s">
        <v>487</v>
      </c>
      <c r="B37" s="2663"/>
      <c r="C37" s="2663"/>
      <c r="D37" s="2663"/>
      <c r="E37" s="2663"/>
      <c r="F37" s="2663"/>
      <c r="G37" s="2663"/>
      <c r="H37" s="2663"/>
      <c r="I37" s="2664"/>
    </row>
    <row r="38" spans="1:9" ht="15" customHeight="1">
      <c r="A38" s="2665"/>
      <c r="B38" s="2666"/>
      <c r="C38" s="2666"/>
      <c r="D38" s="2666"/>
      <c r="E38" s="2666"/>
      <c r="F38" s="2666"/>
      <c r="G38" s="2666"/>
      <c r="H38" s="2666"/>
      <c r="I38" s="2667"/>
    </row>
    <row r="39" spans="1:9" ht="15" customHeight="1">
      <c r="A39" s="2665"/>
      <c r="B39" s="2666"/>
      <c r="C39" s="2666"/>
      <c r="D39" s="2666"/>
      <c r="E39" s="2666"/>
      <c r="F39" s="2666"/>
      <c r="G39" s="2666"/>
      <c r="H39" s="2666"/>
      <c r="I39" s="2667"/>
    </row>
    <row r="40" spans="1:9" ht="15" customHeight="1">
      <c r="A40" s="2665"/>
      <c r="B40" s="2666"/>
      <c r="C40" s="2666"/>
      <c r="D40" s="2666"/>
      <c r="E40" s="2666"/>
      <c r="F40" s="2666"/>
      <c r="G40" s="2666"/>
      <c r="H40" s="2666"/>
      <c r="I40" s="2667"/>
    </row>
    <row r="41" spans="1:9" ht="15" customHeight="1">
      <c r="A41" s="2665"/>
      <c r="B41" s="2666"/>
      <c r="C41" s="2666"/>
      <c r="D41" s="2666"/>
      <c r="E41" s="2666"/>
      <c r="F41" s="2666"/>
      <c r="G41" s="2666"/>
      <c r="H41" s="2666"/>
      <c r="I41" s="2667"/>
    </row>
    <row r="42" spans="1:9" ht="15" customHeight="1">
      <c r="A42" s="2668"/>
      <c r="B42" s="2669"/>
      <c r="C42" s="2669"/>
      <c r="D42" s="2669"/>
      <c r="E42" s="2669"/>
      <c r="F42" s="2669"/>
      <c r="G42" s="2669"/>
      <c r="H42" s="2669"/>
      <c r="I42" s="2670"/>
    </row>
    <row r="43" spans="1:9">
      <c r="A43" s="652" t="s">
        <v>486</v>
      </c>
    </row>
    <row r="44" spans="1:9">
      <c r="A44" s="652" t="s">
        <v>485</v>
      </c>
    </row>
    <row r="45" spans="1:9">
      <c r="A45" s="652" t="s">
        <v>484</v>
      </c>
    </row>
  </sheetData>
  <mergeCells count="66">
    <mergeCell ref="C2:G2"/>
    <mergeCell ref="A4:B4"/>
    <mergeCell ref="C4:I4"/>
    <mergeCell ref="B5:E5"/>
    <mergeCell ref="F5:F7"/>
    <mergeCell ref="G5:I7"/>
    <mergeCell ref="A6:A7"/>
    <mergeCell ref="B6:E7"/>
    <mergeCell ref="A8:A9"/>
    <mergeCell ref="B9: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rintOptions horizontalCentered="1"/>
  <pageMargins left="0.39370078740157483" right="0.39370078740157483" top="0.98425196850393704" bottom="0.78740157480314965" header="0.59055118110236227" footer="0.59055118110236227"/>
  <pageSetup paperSize="9" scale="105" orientation="portrait" r:id="rId1"/>
  <headerFooter alignWithMargins="0">
    <oddHeader>&amp;R&amp;A</oddHeader>
    <oddFooter>&amp;RR5.11月版</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48"/>
  <sheetViews>
    <sheetView showGridLines="0" view="pageBreakPreview" zoomScaleNormal="85" zoomScaleSheetLayoutView="100" workbookViewId="0">
      <selection activeCell="A2" sqref="A2:J2"/>
    </sheetView>
  </sheetViews>
  <sheetFormatPr defaultColWidth="8.81640625" defaultRowHeight="14"/>
  <cols>
    <col min="1" max="1" width="8.453125" style="654" customWidth="1"/>
    <col min="2" max="3" width="4.1796875" style="654" customWidth="1"/>
    <col min="4" max="9" width="9.81640625" style="654" customWidth="1"/>
    <col min="10" max="10" width="31.453125" style="654" customWidth="1"/>
    <col min="11" max="11" width="4.90625" style="654" customWidth="1"/>
    <col min="12" max="18" width="8.81640625" style="654"/>
    <col min="19" max="16384" width="8.81640625" style="32"/>
  </cols>
  <sheetData>
    <row r="1" spans="1:13" ht="14.4" customHeight="1">
      <c r="A1" s="653" t="s">
        <v>501</v>
      </c>
    </row>
    <row r="2" spans="1:13" ht="33.65" customHeight="1">
      <c r="A2" s="2718" t="s">
        <v>502</v>
      </c>
      <c r="B2" s="2718"/>
      <c r="C2" s="2718"/>
      <c r="D2" s="2718"/>
      <c r="E2" s="2718"/>
      <c r="F2" s="2718"/>
      <c r="G2" s="2718"/>
      <c r="H2" s="2718"/>
      <c r="I2" s="2718"/>
      <c r="J2" s="2718"/>
      <c r="K2" s="655"/>
    </row>
    <row r="3" spans="1:13" ht="18" customHeight="1">
      <c r="D3" s="656"/>
      <c r="E3" s="653"/>
      <c r="F3" s="653"/>
      <c r="G3" s="653"/>
      <c r="H3" s="653"/>
      <c r="I3" s="653"/>
      <c r="J3" s="657" t="s">
        <v>761</v>
      </c>
    </row>
    <row r="4" spans="1:13" ht="10.25" customHeight="1">
      <c r="E4" s="653"/>
      <c r="F4" s="653"/>
      <c r="G4" s="653"/>
      <c r="H4" s="653"/>
      <c r="I4" s="653"/>
      <c r="J4" s="653"/>
    </row>
    <row r="5" spans="1:13" ht="21" customHeight="1">
      <c r="G5" s="654" t="s">
        <v>762</v>
      </c>
    </row>
    <row r="6" spans="1:13" ht="27.65" customHeight="1">
      <c r="G6" s="654" t="s">
        <v>771</v>
      </c>
    </row>
    <row r="7" spans="1:13" ht="21" customHeight="1">
      <c r="E7" s="2719"/>
      <c r="F7" s="2720"/>
      <c r="G7" s="2720"/>
      <c r="H7" s="2720"/>
      <c r="I7" s="2720"/>
      <c r="J7" s="2720"/>
    </row>
    <row r="8" spans="1:13" ht="18" customHeight="1">
      <c r="G8" s="654" t="s">
        <v>503</v>
      </c>
      <c r="J8" s="656" t="s">
        <v>763</v>
      </c>
    </row>
    <row r="9" spans="1:13" ht="18" customHeight="1">
      <c r="G9" s="654" t="s">
        <v>251</v>
      </c>
    </row>
    <row r="10" spans="1:13" ht="9.65" customHeight="1"/>
    <row r="11" spans="1:13" ht="22.5" customHeight="1">
      <c r="A11" s="654" t="s">
        <v>504</v>
      </c>
    </row>
    <row r="12" spans="1:13" ht="6.75" customHeight="1" thickBot="1"/>
    <row r="13" spans="1:13" ht="30" customHeight="1">
      <c r="A13" s="2721" t="s">
        <v>312</v>
      </c>
      <c r="B13" s="2722"/>
      <c r="C13" s="2723"/>
      <c r="D13" s="2724" t="str">
        <f>TEXT(基本情報入力シート!L59,"#")</f>
        <v/>
      </c>
      <c r="E13" s="2725"/>
      <c r="F13" s="2725"/>
      <c r="G13" s="2726" t="s">
        <v>764</v>
      </c>
      <c r="H13" s="2726"/>
      <c r="I13" s="2726"/>
      <c r="J13" s="2727"/>
    </row>
    <row r="14" spans="1:13" ht="36.75" customHeight="1" thickBot="1">
      <c r="A14" s="2728" t="s">
        <v>505</v>
      </c>
      <c r="B14" s="2729"/>
      <c r="C14" s="2730"/>
      <c r="D14" s="2731" t="str">
        <f>TEXT(基本情報入力シート!L62,"#")</f>
        <v/>
      </c>
      <c r="E14" s="2732"/>
      <c r="F14" s="2732"/>
      <c r="G14" s="2732"/>
      <c r="H14" s="2732"/>
      <c r="I14" s="2732"/>
      <c r="J14" s="2733"/>
      <c r="M14" s="658"/>
    </row>
    <row r="15" spans="1:13" ht="45.65" customHeight="1" thickTop="1">
      <c r="A15" s="2734" t="s">
        <v>772</v>
      </c>
      <c r="B15" s="2735"/>
      <c r="C15" s="2736"/>
      <c r="D15" s="2737"/>
      <c r="E15" s="2738"/>
      <c r="F15" s="2738"/>
      <c r="G15" s="2738"/>
      <c r="H15" s="2738"/>
      <c r="I15" s="2738"/>
      <c r="J15" s="2739"/>
    </row>
    <row r="16" spans="1:13" ht="161" customHeight="1">
      <c r="A16" s="2740" t="s">
        <v>773</v>
      </c>
      <c r="B16" s="2741"/>
      <c r="C16" s="2742"/>
      <c r="D16" s="2746" t="s">
        <v>1410</v>
      </c>
      <c r="E16" s="2747"/>
      <c r="F16" s="2747"/>
      <c r="G16" s="2747"/>
      <c r="H16" s="2747"/>
      <c r="I16" s="2747"/>
      <c r="J16" s="2748"/>
    </row>
    <row r="17" spans="1:18" ht="22.25" customHeight="1">
      <c r="A17" s="2743"/>
      <c r="B17" s="2744"/>
      <c r="C17" s="2745"/>
      <c r="D17" s="2749" t="s">
        <v>774</v>
      </c>
      <c r="E17" s="2750"/>
      <c r="F17" s="2750"/>
      <c r="G17" s="2750"/>
      <c r="H17" s="2750"/>
      <c r="I17" s="2750"/>
      <c r="J17" s="2751"/>
    </row>
    <row r="18" spans="1:18" ht="44" customHeight="1">
      <c r="A18" s="2706" t="s">
        <v>506</v>
      </c>
      <c r="B18" s="2707"/>
      <c r="C18" s="2708"/>
      <c r="D18" s="2712"/>
      <c r="E18" s="2713"/>
      <c r="F18" s="2713"/>
      <c r="G18" s="2713"/>
      <c r="H18" s="2713"/>
      <c r="I18" s="2713"/>
      <c r="J18" s="2714"/>
    </row>
    <row r="19" spans="1:18" ht="27" customHeight="1">
      <c r="A19" s="2709"/>
      <c r="B19" s="2710"/>
      <c r="C19" s="2711"/>
      <c r="D19" s="2715" t="s">
        <v>765</v>
      </c>
      <c r="E19" s="2716"/>
      <c r="F19" s="2716"/>
      <c r="G19" s="2716"/>
      <c r="H19" s="2716"/>
      <c r="I19" s="2716"/>
      <c r="J19" s="2717"/>
    </row>
    <row r="20" spans="1:18" ht="27" customHeight="1">
      <c r="A20" s="2706" t="s">
        <v>507</v>
      </c>
      <c r="B20" s="2707"/>
      <c r="C20" s="2708"/>
      <c r="D20" s="2760" t="s">
        <v>81</v>
      </c>
      <c r="E20" s="2761"/>
      <c r="F20" s="2761"/>
      <c r="G20" s="2761"/>
      <c r="H20" s="659"/>
      <c r="I20" s="2762" t="s">
        <v>527</v>
      </c>
      <c r="J20" s="2763"/>
    </row>
    <row r="21" spans="1:18" ht="30" customHeight="1">
      <c r="A21" s="2754"/>
      <c r="B21" s="2755"/>
      <c r="C21" s="2756"/>
      <c r="D21" s="2764"/>
      <c r="E21" s="2765"/>
      <c r="F21" s="2765"/>
      <c r="G21" s="2765"/>
      <c r="H21" s="2765"/>
      <c r="I21" s="2765"/>
      <c r="J21" s="2766"/>
    </row>
    <row r="22" spans="1:18" ht="30" customHeight="1" thickBot="1">
      <c r="A22" s="2757"/>
      <c r="B22" s="2758"/>
      <c r="C22" s="2759"/>
      <c r="D22" s="2767"/>
      <c r="E22" s="2768"/>
      <c r="F22" s="2768"/>
      <c r="G22" s="2768"/>
      <c r="H22" s="2768"/>
      <c r="I22" s="2768"/>
      <c r="J22" s="2769"/>
    </row>
    <row r="23" spans="1:18" ht="6.75" customHeight="1">
      <c r="A23" s="660"/>
      <c r="B23" s="660"/>
      <c r="C23" s="660"/>
      <c r="D23" s="660"/>
      <c r="E23" s="660"/>
    </row>
    <row r="24" spans="1:18" s="33" customFormat="1" ht="15" customHeight="1">
      <c r="A24" s="661" t="s">
        <v>508</v>
      </c>
      <c r="B24" s="662" t="s">
        <v>510</v>
      </c>
      <c r="C24" s="2753" t="s">
        <v>1411</v>
      </c>
      <c r="D24" s="2753"/>
      <c r="E24" s="2753"/>
      <c r="F24" s="2753"/>
      <c r="G24" s="2753"/>
      <c r="H24" s="2753"/>
      <c r="I24" s="2753"/>
      <c r="J24" s="2753"/>
      <c r="K24" s="664"/>
      <c r="L24" s="664"/>
      <c r="M24" s="664"/>
      <c r="N24" s="664"/>
      <c r="O24" s="664"/>
      <c r="P24" s="664"/>
      <c r="Q24" s="664"/>
      <c r="R24" s="664"/>
    </row>
    <row r="25" spans="1:18" s="33" customFormat="1" ht="24.65" customHeight="1">
      <c r="A25" s="664"/>
      <c r="B25" s="665"/>
      <c r="C25" s="2753"/>
      <c r="D25" s="2753"/>
      <c r="E25" s="2753"/>
      <c r="F25" s="2753"/>
      <c r="G25" s="2753"/>
      <c r="H25" s="2753"/>
      <c r="I25" s="2753"/>
      <c r="J25" s="2753"/>
      <c r="K25" s="664"/>
      <c r="L25" s="664"/>
      <c r="M25" s="664"/>
      <c r="N25" s="664"/>
      <c r="O25" s="664"/>
      <c r="P25" s="664"/>
      <c r="Q25" s="664"/>
      <c r="R25" s="664"/>
    </row>
    <row r="26" spans="1:18" s="33" customFormat="1" ht="15" customHeight="1">
      <c r="A26" s="664"/>
      <c r="B26" s="664"/>
      <c r="C26" s="2753" t="s">
        <v>1412</v>
      </c>
      <c r="D26" s="2753"/>
      <c r="E26" s="2753"/>
      <c r="F26" s="2753"/>
      <c r="G26" s="2753"/>
      <c r="H26" s="2753"/>
      <c r="I26" s="2753"/>
      <c r="J26" s="2753"/>
      <c r="K26" s="664"/>
      <c r="L26" s="664"/>
      <c r="M26" s="664"/>
      <c r="N26" s="664"/>
      <c r="O26" s="664"/>
      <c r="P26" s="664"/>
      <c r="Q26" s="664"/>
      <c r="R26" s="664"/>
    </row>
    <row r="27" spans="1:18" s="33" customFormat="1" ht="6" customHeight="1">
      <c r="A27" s="664"/>
      <c r="B27" s="664"/>
      <c r="C27" s="663"/>
      <c r="D27" s="663"/>
      <c r="E27" s="663"/>
      <c r="F27" s="663"/>
      <c r="G27" s="663"/>
      <c r="H27" s="663"/>
      <c r="I27" s="663"/>
      <c r="J27" s="663"/>
      <c r="K27" s="664"/>
      <c r="L27" s="664"/>
      <c r="M27" s="664"/>
      <c r="N27" s="664"/>
      <c r="O27" s="664"/>
      <c r="P27" s="664"/>
      <c r="Q27" s="664"/>
      <c r="R27" s="664"/>
    </row>
    <row r="28" spans="1:18" s="33" customFormat="1" ht="15" customHeight="1">
      <c r="A28" s="664"/>
      <c r="B28" s="662" t="s">
        <v>511</v>
      </c>
      <c r="C28" s="2752" t="s">
        <v>1413</v>
      </c>
      <c r="D28" s="2752"/>
      <c r="E28" s="2752"/>
      <c r="F28" s="2752"/>
      <c r="G28" s="2752"/>
      <c r="H28" s="2752"/>
      <c r="I28" s="2752"/>
      <c r="J28" s="2752"/>
      <c r="K28" s="664"/>
      <c r="L28" s="664"/>
      <c r="M28" s="664"/>
      <c r="N28" s="664"/>
      <c r="O28" s="664"/>
      <c r="P28" s="664"/>
      <c r="Q28" s="664"/>
      <c r="R28" s="664"/>
    </row>
    <row r="29" spans="1:18" s="33" customFormat="1" ht="15" customHeight="1">
      <c r="A29" s="664"/>
      <c r="B29" s="664"/>
      <c r="C29" s="2752"/>
      <c r="D29" s="2752"/>
      <c r="E29" s="2752"/>
      <c r="F29" s="2752"/>
      <c r="G29" s="2752"/>
      <c r="H29" s="2752"/>
      <c r="I29" s="2752"/>
      <c r="J29" s="2752"/>
      <c r="K29" s="664"/>
      <c r="L29" s="664"/>
      <c r="M29" s="664"/>
      <c r="N29" s="664"/>
      <c r="O29" s="664"/>
      <c r="P29" s="664"/>
      <c r="Q29" s="664"/>
      <c r="R29" s="664"/>
    </row>
    <row r="30" spans="1:18" s="33" customFormat="1" ht="15" customHeight="1">
      <c r="A30" s="664"/>
      <c r="B30" s="664"/>
      <c r="C30" s="2752"/>
      <c r="D30" s="2752"/>
      <c r="E30" s="2752"/>
      <c r="F30" s="2752"/>
      <c r="G30" s="2752"/>
      <c r="H30" s="2752"/>
      <c r="I30" s="2752"/>
      <c r="J30" s="2752"/>
      <c r="K30" s="664"/>
      <c r="L30" s="664"/>
      <c r="M30" s="664"/>
      <c r="N30" s="664"/>
      <c r="O30" s="664"/>
      <c r="P30" s="664"/>
      <c r="Q30" s="664"/>
      <c r="R30" s="664"/>
    </row>
    <row r="31" spans="1:18" s="33" customFormat="1" ht="3.65" customHeight="1">
      <c r="A31" s="664"/>
      <c r="B31" s="664"/>
      <c r="C31" s="666"/>
      <c r="D31" s="666"/>
      <c r="E31" s="666"/>
      <c r="F31" s="666"/>
      <c r="G31" s="666"/>
      <c r="H31" s="666"/>
      <c r="I31" s="666"/>
      <c r="J31" s="666"/>
      <c r="K31" s="664"/>
      <c r="L31" s="664"/>
      <c r="M31" s="664"/>
      <c r="N31" s="664"/>
      <c r="O31" s="664"/>
      <c r="P31" s="664"/>
      <c r="Q31" s="664"/>
      <c r="R31" s="664"/>
    </row>
    <row r="32" spans="1:18" s="33" customFormat="1" ht="15" customHeight="1">
      <c r="A32" s="664"/>
      <c r="B32" s="662" t="s">
        <v>512</v>
      </c>
      <c r="C32" s="2753" t="s">
        <v>509</v>
      </c>
      <c r="D32" s="2753"/>
      <c r="E32" s="2753"/>
      <c r="F32" s="2753"/>
      <c r="G32" s="2753"/>
      <c r="H32" s="2753"/>
      <c r="I32" s="2753"/>
      <c r="J32" s="2753"/>
      <c r="K32" s="664"/>
      <c r="L32" s="664"/>
      <c r="M32" s="664"/>
      <c r="N32" s="664"/>
      <c r="O32" s="664"/>
      <c r="P32" s="664"/>
      <c r="Q32" s="664"/>
      <c r="R32" s="664"/>
    </row>
    <row r="33" spans="1:18" s="33" customFormat="1" ht="12.65" customHeight="1">
      <c r="A33" s="664"/>
      <c r="B33" s="662"/>
      <c r="C33" s="2753"/>
      <c r="D33" s="2753"/>
      <c r="E33" s="2753"/>
      <c r="F33" s="2753"/>
      <c r="G33" s="2753"/>
      <c r="H33" s="2753"/>
      <c r="I33" s="2753"/>
      <c r="J33" s="2753"/>
      <c r="K33" s="664"/>
      <c r="L33" s="664"/>
      <c r="M33" s="664"/>
      <c r="N33" s="664"/>
      <c r="O33" s="664"/>
      <c r="P33" s="664"/>
      <c r="Q33" s="664"/>
      <c r="R33" s="664"/>
    </row>
    <row r="34" spans="1:18" s="33" customFormat="1" ht="3" customHeight="1">
      <c r="A34" s="664"/>
      <c r="B34" s="662"/>
      <c r="C34" s="663"/>
      <c r="D34" s="663"/>
      <c r="E34" s="663"/>
      <c r="F34" s="663"/>
      <c r="G34" s="663"/>
      <c r="H34" s="663"/>
      <c r="I34" s="663"/>
      <c r="J34" s="663"/>
      <c r="K34" s="664"/>
      <c r="L34" s="664"/>
      <c r="M34" s="664"/>
      <c r="N34" s="664"/>
      <c r="O34" s="664"/>
      <c r="P34" s="664"/>
      <c r="Q34" s="664"/>
      <c r="R34" s="664"/>
    </row>
    <row r="35" spans="1:18" s="33" customFormat="1" ht="20" customHeight="1">
      <c r="A35" s="664"/>
      <c r="B35" s="662" t="s">
        <v>513</v>
      </c>
      <c r="C35" s="2753" t="s">
        <v>766</v>
      </c>
      <c r="D35" s="2753"/>
      <c r="E35" s="2753"/>
      <c r="F35" s="2753"/>
      <c r="G35" s="2753"/>
      <c r="H35" s="2753"/>
      <c r="I35" s="2753"/>
      <c r="J35" s="2753"/>
      <c r="K35" s="664"/>
      <c r="L35" s="664"/>
      <c r="M35" s="664"/>
      <c r="N35" s="664"/>
      <c r="O35" s="664"/>
      <c r="P35" s="664"/>
      <c r="Q35" s="664"/>
      <c r="R35" s="664"/>
    </row>
    <row r="36" spans="1:18" s="33" customFormat="1" ht="20" customHeight="1">
      <c r="A36" s="664"/>
      <c r="B36" s="662"/>
      <c r="C36" s="2753"/>
      <c r="D36" s="2753"/>
      <c r="E36" s="2753"/>
      <c r="F36" s="2753"/>
      <c r="G36" s="2753"/>
      <c r="H36" s="2753"/>
      <c r="I36" s="2753"/>
      <c r="J36" s="2753"/>
      <c r="K36" s="664"/>
      <c r="L36" s="664"/>
      <c r="M36" s="664"/>
      <c r="N36" s="664"/>
      <c r="O36" s="664"/>
      <c r="P36" s="664"/>
      <c r="Q36" s="664"/>
      <c r="R36" s="664"/>
    </row>
    <row r="37" spans="1:18" s="33" customFormat="1" ht="20" customHeight="1">
      <c r="A37" s="664"/>
      <c r="B37" s="662"/>
      <c r="C37" s="663"/>
      <c r="D37" s="663"/>
      <c r="E37" s="663"/>
      <c r="F37" s="663"/>
      <c r="G37" s="663"/>
      <c r="H37" s="663"/>
      <c r="I37" s="663"/>
      <c r="J37" s="663"/>
      <c r="K37" s="664"/>
      <c r="L37" s="664"/>
      <c r="M37" s="664"/>
      <c r="N37" s="664"/>
      <c r="O37" s="664"/>
      <c r="P37" s="664"/>
      <c r="Q37" s="664"/>
      <c r="R37" s="664"/>
    </row>
    <row r="38" spans="1:18" s="33" customFormat="1" ht="15" customHeight="1">
      <c r="A38" s="664"/>
      <c r="B38" s="662"/>
      <c r="C38" s="2753"/>
      <c r="D38" s="2753"/>
      <c r="E38" s="2753"/>
      <c r="F38" s="2753"/>
      <c r="G38" s="2753"/>
      <c r="H38" s="2753"/>
      <c r="I38" s="2753"/>
      <c r="J38" s="2753"/>
      <c r="K38" s="664"/>
      <c r="L38" s="664"/>
      <c r="M38" s="664"/>
      <c r="N38" s="664"/>
      <c r="O38" s="664"/>
      <c r="P38" s="664"/>
      <c r="Q38" s="664"/>
      <c r="R38" s="664"/>
    </row>
    <row r="39" spans="1:18" s="33" customFormat="1" ht="13.25" customHeight="1">
      <c r="A39" s="664"/>
      <c r="B39" s="667"/>
      <c r="C39" s="2753"/>
      <c r="D39" s="2753"/>
      <c r="E39" s="2753"/>
      <c r="F39" s="2753"/>
      <c r="G39" s="2753"/>
      <c r="H39" s="2753"/>
      <c r="I39" s="2753"/>
      <c r="J39" s="2753"/>
      <c r="K39" s="664"/>
      <c r="L39" s="664"/>
      <c r="M39" s="664"/>
      <c r="N39" s="664"/>
      <c r="O39" s="664"/>
      <c r="P39" s="664"/>
      <c r="Q39" s="664"/>
      <c r="R39" s="664"/>
    </row>
    <row r="40" spans="1:18" s="33" customFormat="1" ht="4.25" customHeight="1">
      <c r="A40" s="664"/>
      <c r="B40" s="667"/>
      <c r="C40" s="663"/>
      <c r="D40" s="663"/>
      <c r="E40" s="663"/>
      <c r="F40" s="663"/>
      <c r="G40" s="663"/>
      <c r="H40" s="663"/>
      <c r="I40" s="663"/>
      <c r="J40" s="663"/>
      <c r="K40" s="664"/>
      <c r="L40" s="664"/>
      <c r="M40" s="664"/>
      <c r="N40" s="664"/>
      <c r="O40" s="664"/>
      <c r="P40" s="664"/>
      <c r="Q40" s="664"/>
      <c r="R40" s="664"/>
    </row>
    <row r="41" spans="1:18" s="33" customFormat="1" ht="15" customHeight="1">
      <c r="A41" s="664"/>
      <c r="B41" s="664"/>
      <c r="C41" s="664"/>
      <c r="D41" s="664"/>
      <c r="E41" s="664"/>
      <c r="F41" s="664"/>
      <c r="G41" s="664"/>
      <c r="H41" s="664"/>
      <c r="I41" s="664"/>
      <c r="J41" s="664"/>
      <c r="K41" s="664"/>
      <c r="L41" s="664"/>
      <c r="M41" s="664"/>
      <c r="N41" s="664"/>
      <c r="O41" s="664"/>
      <c r="P41" s="664"/>
      <c r="Q41" s="664"/>
      <c r="R41" s="664"/>
    </row>
    <row r="42" spans="1:18" s="33" customFormat="1" ht="15" customHeight="1">
      <c r="A42" s="664"/>
      <c r="B42" s="664"/>
      <c r="C42" s="664"/>
      <c r="D42" s="664"/>
      <c r="E42" s="664"/>
      <c r="F42" s="664"/>
      <c r="G42" s="664"/>
      <c r="H42" s="664"/>
      <c r="I42" s="664"/>
      <c r="J42" s="664"/>
      <c r="K42" s="664"/>
      <c r="L42" s="664"/>
      <c r="M42" s="664"/>
      <c r="N42" s="664"/>
      <c r="O42" s="664"/>
      <c r="P42" s="664"/>
      <c r="Q42" s="664"/>
      <c r="R42" s="664"/>
    </row>
    <row r="43" spans="1:18" s="33" customFormat="1" ht="15" customHeight="1">
      <c r="A43" s="664"/>
      <c r="B43" s="664"/>
      <c r="C43" s="664"/>
      <c r="D43" s="664"/>
      <c r="E43" s="664"/>
      <c r="F43" s="664"/>
      <c r="G43" s="664"/>
      <c r="H43" s="664"/>
      <c r="I43" s="664"/>
      <c r="J43" s="664"/>
      <c r="K43" s="664"/>
      <c r="L43" s="664"/>
      <c r="M43" s="664"/>
      <c r="N43" s="664"/>
      <c r="O43" s="664"/>
      <c r="P43" s="664"/>
      <c r="Q43" s="664"/>
      <c r="R43" s="664"/>
    </row>
    <row r="44" spans="1:18" s="33" customFormat="1" ht="15" customHeight="1">
      <c r="A44" s="664"/>
      <c r="B44" s="664"/>
      <c r="C44" s="664"/>
      <c r="D44" s="664"/>
      <c r="E44" s="664"/>
      <c r="F44" s="664"/>
      <c r="G44" s="664"/>
      <c r="H44" s="664"/>
      <c r="I44" s="664"/>
      <c r="J44" s="664"/>
      <c r="K44" s="664"/>
      <c r="L44" s="664"/>
      <c r="M44" s="664"/>
      <c r="N44" s="664"/>
      <c r="O44" s="664"/>
      <c r="P44" s="664"/>
      <c r="Q44" s="664"/>
      <c r="R44" s="664"/>
    </row>
    <row r="45" spans="1:18" s="33" customFormat="1" ht="15" customHeight="1">
      <c r="A45" s="664"/>
      <c r="B45" s="664"/>
      <c r="C45" s="664"/>
      <c r="D45" s="664"/>
      <c r="E45" s="664"/>
      <c r="F45" s="664"/>
      <c r="G45" s="664"/>
      <c r="H45" s="664"/>
      <c r="I45" s="664"/>
      <c r="J45" s="664"/>
      <c r="K45" s="664"/>
      <c r="L45" s="664"/>
      <c r="M45" s="664"/>
      <c r="N45" s="664"/>
      <c r="O45" s="664"/>
      <c r="P45" s="664"/>
      <c r="Q45" s="664"/>
      <c r="R45" s="664"/>
    </row>
    <row r="46" spans="1:18" s="33" customFormat="1" ht="15" customHeight="1">
      <c r="A46" s="664"/>
      <c r="B46" s="664"/>
      <c r="C46" s="664"/>
      <c r="D46" s="664"/>
      <c r="E46" s="664"/>
      <c r="F46" s="664"/>
      <c r="G46" s="664"/>
      <c r="H46" s="664"/>
      <c r="I46" s="664"/>
      <c r="J46" s="664"/>
      <c r="K46" s="664"/>
      <c r="L46" s="664"/>
      <c r="M46" s="664"/>
      <c r="N46" s="664"/>
      <c r="O46" s="664"/>
      <c r="P46" s="664"/>
      <c r="Q46" s="664"/>
      <c r="R46" s="664"/>
    </row>
    <row r="47" spans="1:18" s="33" customFormat="1" ht="15" customHeight="1">
      <c r="A47" s="664"/>
      <c r="B47" s="664"/>
      <c r="C47" s="664"/>
      <c r="D47" s="664"/>
      <c r="E47" s="664"/>
      <c r="F47" s="664"/>
      <c r="G47" s="664"/>
      <c r="H47" s="664"/>
      <c r="I47" s="664"/>
      <c r="J47" s="664"/>
      <c r="K47" s="664"/>
      <c r="L47" s="664"/>
      <c r="M47" s="664"/>
      <c r="N47" s="664"/>
      <c r="O47" s="664"/>
      <c r="P47" s="664"/>
      <c r="Q47" s="664"/>
      <c r="R47" s="664"/>
    </row>
    <row r="48" spans="1:18" s="33" customFormat="1" ht="15" customHeight="1">
      <c r="A48" s="664"/>
      <c r="B48" s="664"/>
      <c r="C48" s="664"/>
      <c r="D48" s="664"/>
      <c r="E48" s="664"/>
      <c r="F48" s="664"/>
      <c r="G48" s="664"/>
      <c r="H48" s="664"/>
      <c r="I48" s="664"/>
      <c r="J48" s="664"/>
      <c r="K48" s="664"/>
      <c r="L48" s="664"/>
      <c r="M48" s="664"/>
      <c r="N48" s="664"/>
      <c r="O48" s="664"/>
      <c r="P48" s="664"/>
      <c r="Q48" s="664"/>
      <c r="R48" s="664"/>
    </row>
  </sheetData>
  <mergeCells count="25">
    <mergeCell ref="C28:J30"/>
    <mergeCell ref="C32:J33"/>
    <mergeCell ref="C35:J36"/>
    <mergeCell ref="C38:J39"/>
    <mergeCell ref="A20:C22"/>
    <mergeCell ref="D20:G20"/>
    <mergeCell ref="I20:J20"/>
    <mergeCell ref="D21:J22"/>
    <mergeCell ref="C24:J25"/>
    <mergeCell ref="C26:J26"/>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s>
  <phoneticPr fontId="6"/>
  <printOptions horizontalCentered="1"/>
  <pageMargins left="0.39370078740157483" right="0.39370078740157483" top="0.59055118110236227" bottom="0.59055118110236227" header="0.39370078740157483" footer="0.39370078740157483"/>
  <pageSetup paperSize="9" scale="89" orientation="portrait" r:id="rId1"/>
  <headerFooter>
    <oddHeader>&amp;R&amp;A</oddHeader>
    <oddFooter>&amp;RR5.11月版</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8"/>
  <sheetViews>
    <sheetView showGridLines="0" view="pageBreakPreview" zoomScaleNormal="85" zoomScaleSheetLayoutView="100" workbookViewId="0"/>
  </sheetViews>
  <sheetFormatPr defaultColWidth="8.81640625" defaultRowHeight="14"/>
  <cols>
    <col min="1" max="1" width="8.453125" style="654" customWidth="1"/>
    <col min="2" max="3" width="4.1796875" style="654" customWidth="1"/>
    <col min="4" max="9" width="9.81640625" style="654" customWidth="1"/>
    <col min="10" max="10" width="31.453125" style="654" customWidth="1"/>
    <col min="11" max="11" width="4.90625" style="654" customWidth="1"/>
    <col min="12" max="15" width="8.81640625" style="654"/>
    <col min="16" max="16384" width="8.81640625" style="32"/>
  </cols>
  <sheetData>
    <row r="1" spans="1:13" ht="14.4" customHeight="1">
      <c r="A1" s="653" t="s">
        <v>501</v>
      </c>
    </row>
    <row r="2" spans="1:13" ht="33.65" customHeight="1">
      <c r="A2" s="2718" t="s">
        <v>502</v>
      </c>
      <c r="B2" s="2718"/>
      <c r="C2" s="2718"/>
      <c r="D2" s="2718"/>
      <c r="E2" s="2718"/>
      <c r="F2" s="2718"/>
      <c r="G2" s="2718"/>
      <c r="H2" s="2718"/>
      <c r="I2" s="2718"/>
      <c r="J2" s="2718"/>
      <c r="K2" s="655"/>
    </row>
    <row r="3" spans="1:13" ht="18" customHeight="1">
      <c r="D3" s="656"/>
      <c r="E3" s="653"/>
      <c r="F3" s="653"/>
      <c r="G3" s="653"/>
      <c r="H3" s="653"/>
      <c r="I3" s="653"/>
      <c r="J3" s="657" t="s">
        <v>761</v>
      </c>
    </row>
    <row r="4" spans="1:13" ht="10.25" customHeight="1">
      <c r="E4" s="653"/>
      <c r="F4" s="653"/>
      <c r="G4" s="653"/>
      <c r="H4" s="653"/>
      <c r="I4" s="653"/>
      <c r="J4" s="653"/>
    </row>
    <row r="5" spans="1:13" ht="21" customHeight="1">
      <c r="G5" s="654" t="s">
        <v>762</v>
      </c>
    </row>
    <row r="6" spans="1:13" ht="27.65" customHeight="1">
      <c r="G6" s="654" t="s">
        <v>771</v>
      </c>
    </row>
    <row r="7" spans="1:13" ht="21" customHeight="1">
      <c r="E7" s="2719"/>
      <c r="F7" s="2720"/>
      <c r="G7" s="2720"/>
      <c r="H7" s="2720"/>
      <c r="I7" s="2720"/>
      <c r="J7" s="2720"/>
    </row>
    <row r="8" spans="1:13" ht="18" customHeight="1">
      <c r="G8" s="654" t="s">
        <v>503</v>
      </c>
      <c r="J8" s="656" t="s">
        <v>763</v>
      </c>
    </row>
    <row r="9" spans="1:13" ht="18" customHeight="1">
      <c r="G9" s="654" t="s">
        <v>251</v>
      </c>
    </row>
    <row r="10" spans="1:13" ht="9.65" customHeight="1"/>
    <row r="11" spans="1:13" ht="22.5" customHeight="1">
      <c r="A11" s="654" t="s">
        <v>504</v>
      </c>
    </row>
    <row r="12" spans="1:13" ht="6.75" customHeight="1" thickBot="1"/>
    <row r="13" spans="1:13" ht="30" customHeight="1">
      <c r="A13" s="2721" t="s">
        <v>312</v>
      </c>
      <c r="B13" s="2722"/>
      <c r="C13" s="2723"/>
      <c r="D13" s="2724"/>
      <c r="E13" s="2725"/>
      <c r="F13" s="2725"/>
      <c r="G13" s="2726" t="s">
        <v>764</v>
      </c>
      <c r="H13" s="2726"/>
      <c r="I13" s="2726"/>
      <c r="J13" s="2727"/>
    </row>
    <row r="14" spans="1:13" ht="36.75" customHeight="1" thickBot="1">
      <c r="A14" s="2728" t="s">
        <v>505</v>
      </c>
      <c r="B14" s="2729"/>
      <c r="C14" s="2730"/>
      <c r="D14" s="2731"/>
      <c r="E14" s="2732"/>
      <c r="F14" s="2732"/>
      <c r="G14" s="2732"/>
      <c r="H14" s="2732"/>
      <c r="I14" s="2732"/>
      <c r="J14" s="2733"/>
      <c r="M14" s="658"/>
    </row>
    <row r="15" spans="1:13" ht="45.65" customHeight="1" thickTop="1">
      <c r="A15" s="2734" t="s">
        <v>772</v>
      </c>
      <c r="B15" s="2735"/>
      <c r="C15" s="2736"/>
      <c r="D15" s="2737"/>
      <c r="E15" s="2738"/>
      <c r="F15" s="2738"/>
      <c r="G15" s="2738"/>
      <c r="H15" s="2738"/>
      <c r="I15" s="2738"/>
      <c r="J15" s="2739"/>
    </row>
    <row r="16" spans="1:13" ht="161" customHeight="1">
      <c r="A16" s="2740" t="s">
        <v>773</v>
      </c>
      <c r="B16" s="2741"/>
      <c r="C16" s="2742"/>
      <c r="D16" s="2746" t="s">
        <v>1410</v>
      </c>
      <c r="E16" s="2747"/>
      <c r="F16" s="2747"/>
      <c r="G16" s="2747"/>
      <c r="H16" s="2747"/>
      <c r="I16" s="2747"/>
      <c r="J16" s="2748"/>
    </row>
    <row r="17" spans="1:15" ht="22.25" customHeight="1">
      <c r="A17" s="2743"/>
      <c r="B17" s="2744"/>
      <c r="C17" s="2745"/>
      <c r="D17" s="2749" t="s">
        <v>774</v>
      </c>
      <c r="E17" s="2750"/>
      <c r="F17" s="2750"/>
      <c r="G17" s="2750"/>
      <c r="H17" s="2750"/>
      <c r="I17" s="2750"/>
      <c r="J17" s="2751"/>
    </row>
    <row r="18" spans="1:15" ht="44" customHeight="1">
      <c r="A18" s="2706" t="s">
        <v>506</v>
      </c>
      <c r="B18" s="2707"/>
      <c r="C18" s="2708"/>
      <c r="D18" s="2712"/>
      <c r="E18" s="2713"/>
      <c r="F18" s="2713"/>
      <c r="G18" s="2713"/>
      <c r="H18" s="2713"/>
      <c r="I18" s="2713"/>
      <c r="J18" s="2714"/>
    </row>
    <row r="19" spans="1:15" ht="27" customHeight="1">
      <c r="A19" s="2709"/>
      <c r="B19" s="2710"/>
      <c r="C19" s="2711"/>
      <c r="D19" s="2715" t="s">
        <v>765</v>
      </c>
      <c r="E19" s="2716"/>
      <c r="F19" s="2716"/>
      <c r="G19" s="2716"/>
      <c r="H19" s="2716"/>
      <c r="I19" s="2716"/>
      <c r="J19" s="2717"/>
    </row>
    <row r="20" spans="1:15" ht="27" customHeight="1">
      <c r="A20" s="2706" t="s">
        <v>507</v>
      </c>
      <c r="B20" s="2707"/>
      <c r="C20" s="2708"/>
      <c r="D20" s="2760" t="s">
        <v>81</v>
      </c>
      <c r="E20" s="2761"/>
      <c r="F20" s="2761"/>
      <c r="G20" s="2761"/>
      <c r="H20" s="659"/>
      <c r="I20" s="2762" t="s">
        <v>527</v>
      </c>
      <c r="J20" s="2763"/>
    </row>
    <row r="21" spans="1:15" ht="30" customHeight="1">
      <c r="A21" s="2754"/>
      <c r="B21" s="2755"/>
      <c r="C21" s="2756"/>
      <c r="D21" s="2764"/>
      <c r="E21" s="2765"/>
      <c r="F21" s="2765"/>
      <c r="G21" s="2765"/>
      <c r="H21" s="2765"/>
      <c r="I21" s="2765"/>
      <c r="J21" s="2766"/>
    </row>
    <row r="22" spans="1:15" ht="30" customHeight="1" thickBot="1">
      <c r="A22" s="2757"/>
      <c r="B22" s="2758"/>
      <c r="C22" s="2759"/>
      <c r="D22" s="2767"/>
      <c r="E22" s="2768"/>
      <c r="F22" s="2768"/>
      <c r="G22" s="2768"/>
      <c r="H22" s="2768"/>
      <c r="I22" s="2768"/>
      <c r="J22" s="2769"/>
    </row>
    <row r="23" spans="1:15" ht="6.75" customHeight="1">
      <c r="A23" s="660"/>
      <c r="B23" s="660"/>
      <c r="C23" s="660"/>
      <c r="D23" s="660"/>
      <c r="E23" s="660"/>
    </row>
    <row r="24" spans="1:15" s="33" customFormat="1" ht="15" customHeight="1">
      <c r="A24" s="661" t="s">
        <v>508</v>
      </c>
      <c r="B24" s="662" t="s">
        <v>510</v>
      </c>
      <c r="C24" s="2753" t="s">
        <v>1411</v>
      </c>
      <c r="D24" s="2753"/>
      <c r="E24" s="2753"/>
      <c r="F24" s="2753"/>
      <c r="G24" s="2753"/>
      <c r="H24" s="2753"/>
      <c r="I24" s="2753"/>
      <c r="J24" s="2753"/>
      <c r="K24" s="664"/>
      <c r="L24" s="664"/>
      <c r="M24" s="664"/>
      <c r="N24" s="664"/>
      <c r="O24" s="664"/>
    </row>
    <row r="25" spans="1:15" s="33" customFormat="1" ht="24.65" customHeight="1">
      <c r="A25" s="664"/>
      <c r="B25" s="665"/>
      <c r="C25" s="2753"/>
      <c r="D25" s="2753"/>
      <c r="E25" s="2753"/>
      <c r="F25" s="2753"/>
      <c r="G25" s="2753"/>
      <c r="H25" s="2753"/>
      <c r="I25" s="2753"/>
      <c r="J25" s="2753"/>
      <c r="K25" s="664"/>
      <c r="L25" s="664"/>
      <c r="M25" s="664"/>
      <c r="N25" s="664"/>
      <c r="O25" s="664"/>
    </row>
    <row r="26" spans="1:15" s="33" customFormat="1" ht="15" customHeight="1">
      <c r="A26" s="664"/>
      <c r="B26" s="664"/>
      <c r="C26" s="2753" t="s">
        <v>1412</v>
      </c>
      <c r="D26" s="2753"/>
      <c r="E26" s="2753"/>
      <c r="F26" s="2753"/>
      <c r="G26" s="2753"/>
      <c r="H26" s="2753"/>
      <c r="I26" s="2753"/>
      <c r="J26" s="2753"/>
      <c r="K26" s="664"/>
      <c r="L26" s="664"/>
      <c r="M26" s="664"/>
      <c r="N26" s="664"/>
      <c r="O26" s="664"/>
    </row>
    <row r="27" spans="1:15" s="33" customFormat="1" ht="6" customHeight="1">
      <c r="A27" s="664"/>
      <c r="B27" s="664"/>
      <c r="C27" s="663"/>
      <c r="D27" s="663"/>
      <c r="E27" s="663"/>
      <c r="F27" s="663"/>
      <c r="G27" s="663"/>
      <c r="H27" s="663"/>
      <c r="I27" s="663"/>
      <c r="J27" s="663"/>
      <c r="K27" s="664"/>
      <c r="L27" s="664"/>
      <c r="M27" s="664"/>
      <c r="N27" s="664"/>
      <c r="O27" s="664"/>
    </row>
    <row r="28" spans="1:15" s="33" customFormat="1" ht="15" customHeight="1">
      <c r="A28" s="664"/>
      <c r="B28" s="662" t="s">
        <v>511</v>
      </c>
      <c r="C28" s="2752" t="s">
        <v>1413</v>
      </c>
      <c r="D28" s="2752"/>
      <c r="E28" s="2752"/>
      <c r="F28" s="2752"/>
      <c r="G28" s="2752"/>
      <c r="H28" s="2752"/>
      <c r="I28" s="2752"/>
      <c r="J28" s="2752"/>
      <c r="K28" s="664"/>
      <c r="L28" s="664"/>
      <c r="M28" s="664"/>
      <c r="N28" s="664"/>
      <c r="O28" s="664"/>
    </row>
    <row r="29" spans="1:15" s="33" customFormat="1" ht="15" customHeight="1">
      <c r="A29" s="664"/>
      <c r="B29" s="664"/>
      <c r="C29" s="2752"/>
      <c r="D29" s="2752"/>
      <c r="E29" s="2752"/>
      <c r="F29" s="2752"/>
      <c r="G29" s="2752"/>
      <c r="H29" s="2752"/>
      <c r="I29" s="2752"/>
      <c r="J29" s="2752"/>
      <c r="K29" s="664"/>
      <c r="L29" s="664"/>
      <c r="M29" s="664"/>
      <c r="N29" s="664"/>
      <c r="O29" s="664"/>
    </row>
    <row r="30" spans="1:15" s="33" customFormat="1" ht="15" customHeight="1">
      <c r="A30" s="664"/>
      <c r="B30" s="664"/>
      <c r="C30" s="2752"/>
      <c r="D30" s="2752"/>
      <c r="E30" s="2752"/>
      <c r="F30" s="2752"/>
      <c r="G30" s="2752"/>
      <c r="H30" s="2752"/>
      <c r="I30" s="2752"/>
      <c r="J30" s="2752"/>
      <c r="K30" s="664"/>
      <c r="L30" s="664"/>
      <c r="M30" s="664"/>
      <c r="N30" s="664"/>
      <c r="O30" s="664"/>
    </row>
    <row r="31" spans="1:15" s="33" customFormat="1" ht="3.65" customHeight="1">
      <c r="A31" s="664"/>
      <c r="B31" s="664"/>
      <c r="C31" s="666"/>
      <c r="D31" s="666"/>
      <c r="E31" s="666"/>
      <c r="F31" s="666"/>
      <c r="G31" s="666"/>
      <c r="H31" s="666"/>
      <c r="I31" s="666"/>
      <c r="J31" s="666"/>
      <c r="K31" s="664"/>
      <c r="L31" s="664"/>
      <c r="M31" s="664"/>
      <c r="N31" s="664"/>
      <c r="O31" s="664"/>
    </row>
    <row r="32" spans="1:15" s="33" customFormat="1" ht="15" customHeight="1">
      <c r="A32" s="664"/>
      <c r="B32" s="662" t="s">
        <v>512</v>
      </c>
      <c r="C32" s="2753" t="s">
        <v>509</v>
      </c>
      <c r="D32" s="2753"/>
      <c r="E32" s="2753"/>
      <c r="F32" s="2753"/>
      <c r="G32" s="2753"/>
      <c r="H32" s="2753"/>
      <c r="I32" s="2753"/>
      <c r="J32" s="2753"/>
      <c r="K32" s="664"/>
      <c r="L32" s="664"/>
      <c r="M32" s="664"/>
      <c r="N32" s="664"/>
      <c r="O32" s="664"/>
    </row>
    <row r="33" spans="1:15" s="33" customFormat="1" ht="12.65" customHeight="1">
      <c r="A33" s="664"/>
      <c r="B33" s="662"/>
      <c r="C33" s="2753"/>
      <c r="D33" s="2753"/>
      <c r="E33" s="2753"/>
      <c r="F33" s="2753"/>
      <c r="G33" s="2753"/>
      <c r="H33" s="2753"/>
      <c r="I33" s="2753"/>
      <c r="J33" s="2753"/>
      <c r="K33" s="664"/>
      <c r="L33" s="664"/>
      <c r="M33" s="664"/>
      <c r="N33" s="664"/>
      <c r="O33" s="664"/>
    </row>
    <row r="34" spans="1:15" s="33" customFormat="1" ht="3" customHeight="1">
      <c r="A34" s="664"/>
      <c r="B34" s="662"/>
      <c r="C34" s="663"/>
      <c r="D34" s="663"/>
      <c r="E34" s="663"/>
      <c r="F34" s="663"/>
      <c r="G34" s="663"/>
      <c r="H34" s="663"/>
      <c r="I34" s="663"/>
      <c r="J34" s="663"/>
      <c r="K34" s="664"/>
      <c r="L34" s="664"/>
      <c r="M34" s="664"/>
      <c r="N34" s="664"/>
      <c r="O34" s="664"/>
    </row>
    <row r="35" spans="1:15" s="33" customFormat="1" ht="20" customHeight="1">
      <c r="A35" s="664"/>
      <c r="B35" s="662" t="s">
        <v>513</v>
      </c>
      <c r="C35" s="2753" t="s">
        <v>766</v>
      </c>
      <c r="D35" s="2753"/>
      <c r="E35" s="2753"/>
      <c r="F35" s="2753"/>
      <c r="G35" s="2753"/>
      <c r="H35" s="2753"/>
      <c r="I35" s="2753"/>
      <c r="J35" s="2753"/>
      <c r="K35" s="664"/>
      <c r="L35" s="664"/>
      <c r="M35" s="664"/>
      <c r="N35" s="664"/>
      <c r="O35" s="664"/>
    </row>
    <row r="36" spans="1:15" s="33" customFormat="1" ht="20" customHeight="1">
      <c r="A36" s="664"/>
      <c r="B36" s="662"/>
      <c r="C36" s="2753"/>
      <c r="D36" s="2753"/>
      <c r="E36" s="2753"/>
      <c r="F36" s="2753"/>
      <c r="G36" s="2753"/>
      <c r="H36" s="2753"/>
      <c r="I36" s="2753"/>
      <c r="J36" s="2753"/>
      <c r="K36" s="664"/>
      <c r="L36" s="664"/>
      <c r="M36" s="664"/>
      <c r="N36" s="664"/>
      <c r="O36" s="664"/>
    </row>
    <row r="37" spans="1:15" s="33" customFormat="1" ht="20" customHeight="1">
      <c r="A37" s="664"/>
      <c r="B37" s="662"/>
      <c r="C37" s="663"/>
      <c r="D37" s="663"/>
      <c r="E37" s="663"/>
      <c r="F37" s="663"/>
      <c r="G37" s="663"/>
      <c r="H37" s="663"/>
      <c r="I37" s="663"/>
      <c r="J37" s="663"/>
      <c r="K37" s="664"/>
      <c r="L37" s="664"/>
      <c r="M37" s="664"/>
      <c r="N37" s="664"/>
      <c r="O37" s="664"/>
    </row>
    <row r="38" spans="1:15" s="33" customFormat="1" ht="15" customHeight="1">
      <c r="A38" s="664"/>
      <c r="B38" s="662"/>
      <c r="C38" s="2753"/>
      <c r="D38" s="2753"/>
      <c r="E38" s="2753"/>
      <c r="F38" s="2753"/>
      <c r="G38" s="2753"/>
      <c r="H38" s="2753"/>
      <c r="I38" s="2753"/>
      <c r="J38" s="2753"/>
      <c r="K38" s="664"/>
      <c r="L38" s="664"/>
      <c r="M38" s="664"/>
      <c r="N38" s="664"/>
      <c r="O38" s="664"/>
    </row>
    <row r="39" spans="1:15" s="33" customFormat="1" ht="13.25" customHeight="1">
      <c r="A39" s="664"/>
      <c r="B39" s="667"/>
      <c r="C39" s="2753"/>
      <c r="D39" s="2753"/>
      <c r="E39" s="2753"/>
      <c r="F39" s="2753"/>
      <c r="G39" s="2753"/>
      <c r="H39" s="2753"/>
      <c r="I39" s="2753"/>
      <c r="J39" s="2753"/>
      <c r="K39" s="664"/>
      <c r="L39" s="664"/>
      <c r="M39" s="664"/>
      <c r="N39" s="664"/>
      <c r="O39" s="664"/>
    </row>
    <row r="40" spans="1:15" s="33" customFormat="1" ht="4.25" customHeight="1">
      <c r="A40" s="664"/>
      <c r="B40" s="667"/>
      <c r="C40" s="663"/>
      <c r="D40" s="663"/>
      <c r="E40" s="663"/>
      <c r="F40" s="663"/>
      <c r="G40" s="663"/>
      <c r="H40" s="663"/>
      <c r="I40" s="663"/>
      <c r="J40" s="663"/>
      <c r="K40" s="664"/>
      <c r="L40" s="664"/>
      <c r="M40" s="664"/>
      <c r="N40" s="664"/>
      <c r="O40" s="664"/>
    </row>
    <row r="41" spans="1:15" s="33" customFormat="1" ht="15" customHeight="1">
      <c r="A41" s="664"/>
      <c r="B41" s="664"/>
      <c r="C41" s="664"/>
      <c r="D41" s="664"/>
      <c r="E41" s="664"/>
      <c r="F41" s="664"/>
      <c r="G41" s="664"/>
      <c r="H41" s="664"/>
      <c r="I41" s="664"/>
      <c r="J41" s="664"/>
      <c r="K41" s="664"/>
      <c r="L41" s="664"/>
      <c r="M41" s="664"/>
      <c r="N41" s="664"/>
      <c r="O41" s="664"/>
    </row>
    <row r="42" spans="1:15" s="33" customFormat="1" ht="15" customHeight="1">
      <c r="A42" s="664"/>
      <c r="B42" s="664"/>
      <c r="C42" s="664"/>
      <c r="D42" s="664"/>
      <c r="E42" s="664"/>
      <c r="F42" s="664"/>
      <c r="G42" s="664"/>
      <c r="H42" s="664"/>
      <c r="I42" s="664"/>
      <c r="J42" s="664"/>
      <c r="K42" s="664"/>
      <c r="L42" s="664"/>
      <c r="M42" s="664"/>
      <c r="N42" s="664"/>
      <c r="O42" s="664"/>
    </row>
    <row r="43" spans="1:15" s="33" customFormat="1" ht="15" customHeight="1">
      <c r="A43" s="664"/>
      <c r="B43" s="664"/>
      <c r="C43" s="664"/>
      <c r="D43" s="664"/>
      <c r="E43" s="664"/>
      <c r="F43" s="664"/>
      <c r="G43" s="664"/>
      <c r="H43" s="664"/>
      <c r="I43" s="664"/>
      <c r="J43" s="664"/>
      <c r="K43" s="664"/>
      <c r="L43" s="664"/>
      <c r="M43" s="664"/>
      <c r="N43" s="664"/>
      <c r="O43" s="664"/>
    </row>
    <row r="44" spans="1:15" s="33" customFormat="1" ht="15" customHeight="1">
      <c r="A44" s="664"/>
      <c r="B44" s="664"/>
      <c r="C44" s="664"/>
      <c r="D44" s="664"/>
      <c r="E44" s="664"/>
      <c r="F44" s="664"/>
      <c r="G44" s="664"/>
      <c r="H44" s="664"/>
      <c r="I44" s="664"/>
      <c r="J44" s="664"/>
      <c r="K44" s="664"/>
      <c r="L44" s="664"/>
      <c r="M44" s="664"/>
      <c r="N44" s="664"/>
      <c r="O44" s="664"/>
    </row>
    <row r="45" spans="1:15" s="33" customFormat="1" ht="15" customHeight="1">
      <c r="A45" s="664"/>
      <c r="B45" s="664"/>
      <c r="C45" s="664"/>
      <c r="D45" s="664"/>
      <c r="E45" s="664"/>
      <c r="F45" s="664"/>
      <c r="G45" s="664"/>
      <c r="H45" s="664"/>
      <c r="I45" s="664"/>
      <c r="J45" s="664"/>
      <c r="K45" s="664"/>
      <c r="L45" s="664"/>
      <c r="M45" s="664"/>
      <c r="N45" s="664"/>
      <c r="O45" s="664"/>
    </row>
    <row r="46" spans="1:15" s="33" customFormat="1" ht="15" customHeight="1">
      <c r="A46" s="664"/>
      <c r="B46" s="664"/>
      <c r="C46" s="664"/>
      <c r="D46" s="664"/>
      <c r="E46" s="664"/>
      <c r="F46" s="664"/>
      <c r="G46" s="664"/>
      <c r="H46" s="664"/>
      <c r="I46" s="664"/>
      <c r="J46" s="664"/>
      <c r="K46" s="664"/>
      <c r="L46" s="664"/>
      <c r="M46" s="664"/>
      <c r="N46" s="664"/>
      <c r="O46" s="664"/>
    </row>
    <row r="47" spans="1:15" s="33" customFormat="1" ht="15" customHeight="1">
      <c r="A47" s="664"/>
      <c r="B47" s="664"/>
      <c r="C47" s="664"/>
      <c r="D47" s="664"/>
      <c r="E47" s="664"/>
      <c r="F47" s="664"/>
      <c r="G47" s="664"/>
      <c r="H47" s="664"/>
      <c r="I47" s="664"/>
      <c r="J47" s="664"/>
      <c r="K47" s="664"/>
      <c r="L47" s="664"/>
      <c r="M47" s="664"/>
      <c r="N47" s="664"/>
      <c r="O47" s="664"/>
    </row>
    <row r="48" spans="1:15" s="33" customFormat="1" ht="15" customHeight="1">
      <c r="A48" s="664"/>
      <c r="B48" s="664"/>
      <c r="C48" s="664"/>
      <c r="D48" s="664"/>
      <c r="E48" s="664"/>
      <c r="F48" s="664"/>
      <c r="G48" s="664"/>
      <c r="H48" s="664"/>
      <c r="I48" s="664"/>
      <c r="J48" s="664"/>
      <c r="K48" s="664"/>
      <c r="L48" s="664"/>
      <c r="M48" s="664"/>
      <c r="N48" s="664"/>
      <c r="O48" s="664"/>
    </row>
  </sheetData>
  <mergeCells count="25">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 ref="C28:J30"/>
    <mergeCell ref="C32:J33"/>
    <mergeCell ref="C35:J36"/>
    <mergeCell ref="C38:J39"/>
    <mergeCell ref="A20:C22"/>
    <mergeCell ref="D20:G20"/>
    <mergeCell ref="I20:J20"/>
    <mergeCell ref="D21:J22"/>
    <mergeCell ref="C24:J25"/>
    <mergeCell ref="C26:J26"/>
  </mergeCells>
  <phoneticPr fontId="6"/>
  <printOptions horizontalCentered="1"/>
  <pageMargins left="0.39370078740157483" right="0.39370078740157483" top="0.59055118110236227" bottom="0.59055118110236227" header="0.39370078740157483" footer="0.39370078740157483"/>
  <pageSetup paperSize="9" scale="89" orientation="portrait" r:id="rId1"/>
  <headerFooter>
    <oddHeader>&amp;R&amp;A</oddHeader>
    <oddFooter>&amp;RR5.11月版</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56"/>
  <sheetViews>
    <sheetView showGridLines="0" view="pageBreakPreview" zoomScale="110" zoomScaleNormal="100" zoomScaleSheetLayoutView="110" workbookViewId="0">
      <selection activeCell="A3" sqref="A3:I3"/>
    </sheetView>
  </sheetViews>
  <sheetFormatPr defaultColWidth="9" defaultRowHeight="13"/>
  <cols>
    <col min="1" max="8" width="9" style="669"/>
    <col min="9" max="9" width="18.36328125" style="669" customWidth="1"/>
    <col min="10" max="17" width="9" style="669"/>
    <col min="18" max="16384" width="9" style="27"/>
  </cols>
  <sheetData>
    <row r="1" spans="1:9" ht="16">
      <c r="A1" s="668" t="s">
        <v>514</v>
      </c>
    </row>
    <row r="2" spans="1:9" ht="16">
      <c r="A2" s="668"/>
    </row>
    <row r="3" spans="1:9" ht="19.5" customHeight="1">
      <c r="A3" s="2773" t="s">
        <v>1461</v>
      </c>
      <c r="B3" s="2773"/>
      <c r="C3" s="2773"/>
      <c r="D3" s="2773"/>
      <c r="E3" s="2773"/>
      <c r="F3" s="2773"/>
      <c r="G3" s="2773"/>
      <c r="H3" s="2773"/>
      <c r="I3" s="2773"/>
    </row>
    <row r="4" spans="1:9" ht="14.5" thickBot="1">
      <c r="B4" s="670"/>
      <c r="C4" s="670"/>
      <c r="D4" s="670"/>
      <c r="E4" s="670"/>
      <c r="F4" s="670"/>
      <c r="G4" s="670"/>
      <c r="H4" s="670"/>
    </row>
    <row r="5" spans="1:9" ht="19.5" customHeight="1">
      <c r="A5" s="2774" t="s">
        <v>515</v>
      </c>
      <c r="B5" s="2775"/>
      <c r="C5" s="2775"/>
      <c r="D5" s="2776" t="str">
        <f>TEXT(基本情報入力シート!L42,"#")</f>
        <v/>
      </c>
      <c r="E5" s="2776"/>
      <c r="F5" s="2776"/>
      <c r="G5" s="2776"/>
      <c r="H5" s="2776"/>
      <c r="I5" s="2777"/>
    </row>
    <row r="6" spans="1:9" ht="19.5" customHeight="1" thickBot="1">
      <c r="A6" s="2778" t="s">
        <v>516</v>
      </c>
      <c r="B6" s="2779"/>
      <c r="C6" s="2779"/>
      <c r="D6" s="2780" t="str">
        <f>IF(第1号様式!D40&lt;&gt;"選択下さい。",第1号様式!D40,"")&amp;IF(第1号様式!D41&lt;&gt;"選択下さい。"," "&amp;第1号様式!D41,"")&amp;IF(第1号様式!D42&lt;&gt;"選択下さい。"," "&amp;第1号様式!D42,"")&amp;IF(第1号様式!D43&lt;&gt;"選択下さい。"," "&amp;第1号様式!D43,"")&amp;IF(第1号様式!D44&lt;&gt;"選択下さい。"," "&amp;第1号様式!D44,"")</f>
        <v xml:space="preserve">    </v>
      </c>
      <c r="E6" s="2780"/>
      <c r="F6" s="2780"/>
      <c r="G6" s="2780"/>
      <c r="H6" s="2780"/>
      <c r="I6" s="2781"/>
    </row>
    <row r="7" spans="1:9" ht="19.5" customHeight="1" thickBot="1"/>
    <row r="8" spans="1:9">
      <c r="A8" s="2770" t="s">
        <v>517</v>
      </c>
      <c r="B8" s="2771"/>
      <c r="C8" s="2771"/>
      <c r="D8" s="2771"/>
      <c r="E8" s="2771"/>
      <c r="F8" s="2771"/>
      <c r="G8" s="2771"/>
      <c r="H8" s="2771"/>
      <c r="I8" s="2772"/>
    </row>
    <row r="9" spans="1:9" ht="15" customHeight="1">
      <c r="A9" s="671" t="s">
        <v>518</v>
      </c>
      <c r="I9" s="672"/>
    </row>
    <row r="10" spans="1:9" ht="15" customHeight="1">
      <c r="C10" s="673"/>
      <c r="D10" s="673"/>
      <c r="E10" s="673"/>
      <c r="F10" s="673"/>
      <c r="G10" s="673"/>
      <c r="H10" s="673"/>
      <c r="I10" s="674"/>
    </row>
    <row r="11" spans="1:9" ht="15" customHeight="1">
      <c r="A11" s="675"/>
      <c r="B11" s="673" t="s">
        <v>992</v>
      </c>
      <c r="C11" s="673"/>
      <c r="D11" s="2785" t="str">
        <f>TEXT(基本情報入力シート!L83,"#")</f>
        <v/>
      </c>
      <c r="E11" s="2785"/>
      <c r="F11" s="2785"/>
      <c r="G11" s="2785"/>
      <c r="H11" s="2785"/>
      <c r="I11" s="2786"/>
    </row>
    <row r="12" spans="1:9" ht="15" customHeight="1">
      <c r="A12" s="675"/>
      <c r="B12" s="673" t="s">
        <v>991</v>
      </c>
      <c r="C12" s="673"/>
      <c r="D12" s="2787"/>
      <c r="E12" s="2787"/>
      <c r="F12" s="2787"/>
      <c r="G12" s="2787"/>
      <c r="H12" s="2787"/>
      <c r="I12" s="2788"/>
    </row>
    <row r="13" spans="1:9" ht="15" customHeight="1">
      <c r="A13" s="675"/>
      <c r="B13" s="673" t="s">
        <v>993</v>
      </c>
      <c r="C13" s="673"/>
      <c r="D13" s="2785" t="str">
        <f>TEXT(基本情報入力シート!L84,"#")</f>
        <v/>
      </c>
      <c r="E13" s="2785"/>
      <c r="F13" s="2785"/>
      <c r="G13" s="2785"/>
      <c r="H13" s="2785"/>
      <c r="I13" s="2786"/>
    </row>
    <row r="14" spans="1:9" ht="15" customHeight="1">
      <c r="A14" s="675"/>
      <c r="B14" s="673" t="s">
        <v>990</v>
      </c>
      <c r="C14" s="673"/>
      <c r="D14" s="2787"/>
      <c r="E14" s="2787"/>
      <c r="F14" s="2787"/>
      <c r="G14" s="2787"/>
      <c r="H14" s="2787"/>
      <c r="I14" s="2788"/>
    </row>
    <row r="15" spans="1:9" ht="15" customHeight="1">
      <c r="A15" s="678"/>
      <c r="B15" s="676"/>
      <c r="C15" s="676"/>
      <c r="D15" s="676"/>
      <c r="E15" s="676"/>
      <c r="F15" s="676"/>
      <c r="G15" s="676"/>
      <c r="H15" s="676"/>
      <c r="I15" s="677"/>
    </row>
    <row r="16" spans="1:9" ht="15" customHeight="1">
      <c r="A16" s="678"/>
      <c r="B16" s="676"/>
      <c r="C16" s="676"/>
      <c r="D16" s="676"/>
      <c r="E16" s="676"/>
      <c r="F16" s="676"/>
      <c r="G16" s="676"/>
      <c r="H16" s="676"/>
      <c r="I16" s="677"/>
    </row>
    <row r="17" spans="1:9" ht="15" customHeight="1">
      <c r="A17" s="679"/>
      <c r="I17" s="672"/>
    </row>
    <row r="18" spans="1:9" ht="15" customHeight="1">
      <c r="A18" s="671" t="s">
        <v>519</v>
      </c>
      <c r="I18" s="672"/>
    </row>
    <row r="19" spans="1:9" ht="15" customHeight="1">
      <c r="A19" s="678"/>
      <c r="B19" s="676"/>
      <c r="C19" s="676"/>
      <c r="D19" s="676"/>
      <c r="E19" s="676"/>
      <c r="F19" s="676"/>
      <c r="G19" s="676"/>
      <c r="H19" s="676"/>
      <c r="I19" s="677"/>
    </row>
    <row r="20" spans="1:9" ht="15" customHeight="1">
      <c r="A20" s="678"/>
      <c r="B20" s="676"/>
      <c r="C20" s="676"/>
      <c r="D20" s="676"/>
      <c r="E20" s="676"/>
      <c r="F20" s="676"/>
      <c r="G20" s="676"/>
      <c r="H20" s="676"/>
      <c r="I20" s="677"/>
    </row>
    <row r="21" spans="1:9" ht="15" customHeight="1">
      <c r="A21" s="678"/>
      <c r="B21" s="676"/>
      <c r="C21" s="676"/>
      <c r="D21" s="676"/>
      <c r="E21" s="676"/>
      <c r="F21" s="676"/>
      <c r="G21" s="676"/>
      <c r="H21" s="676"/>
      <c r="I21" s="677"/>
    </row>
    <row r="22" spans="1:9" ht="15" customHeight="1">
      <c r="A22" s="678"/>
      <c r="B22" s="676"/>
      <c r="C22" s="676"/>
      <c r="D22" s="676"/>
      <c r="E22" s="676"/>
      <c r="F22" s="676"/>
      <c r="G22" s="676"/>
      <c r="H22" s="676"/>
      <c r="I22" s="677"/>
    </row>
    <row r="23" spans="1:9" ht="15" customHeight="1">
      <c r="A23" s="678"/>
      <c r="B23" s="676"/>
      <c r="C23" s="676"/>
      <c r="D23" s="676"/>
      <c r="E23" s="676"/>
      <c r="F23" s="676"/>
      <c r="G23" s="676"/>
      <c r="H23" s="676"/>
      <c r="I23" s="677"/>
    </row>
    <row r="24" spans="1:9" ht="15" customHeight="1">
      <c r="A24" s="678"/>
      <c r="B24" s="676"/>
      <c r="C24" s="676"/>
      <c r="D24" s="676"/>
      <c r="E24" s="676"/>
      <c r="F24" s="676"/>
      <c r="G24" s="676"/>
      <c r="H24" s="676"/>
      <c r="I24" s="677"/>
    </row>
    <row r="25" spans="1:9" ht="15" customHeight="1">
      <c r="A25" s="678"/>
      <c r="B25" s="676"/>
      <c r="C25" s="676"/>
      <c r="D25" s="676"/>
      <c r="E25" s="676"/>
      <c r="F25" s="676"/>
      <c r="G25" s="676"/>
      <c r="H25" s="676"/>
      <c r="I25" s="677"/>
    </row>
    <row r="26" spans="1:9" ht="15" customHeight="1">
      <c r="A26" s="678"/>
      <c r="B26" s="676"/>
      <c r="C26" s="676"/>
      <c r="D26" s="676"/>
      <c r="E26" s="676"/>
      <c r="F26" s="676"/>
      <c r="G26" s="676"/>
      <c r="H26" s="676"/>
      <c r="I26" s="677"/>
    </row>
    <row r="27" spans="1:9" ht="15" customHeight="1">
      <c r="A27" s="678"/>
      <c r="B27" s="676"/>
      <c r="C27" s="676"/>
      <c r="D27" s="676"/>
      <c r="E27" s="676"/>
      <c r="F27" s="676"/>
      <c r="G27" s="676"/>
      <c r="H27" s="676"/>
      <c r="I27" s="677"/>
    </row>
    <row r="28" spans="1:9" ht="15" customHeight="1">
      <c r="A28" s="678"/>
      <c r="B28" s="676"/>
      <c r="C28" s="676"/>
      <c r="D28" s="676"/>
      <c r="E28" s="676"/>
      <c r="F28" s="676"/>
      <c r="G28" s="676"/>
      <c r="H28" s="676"/>
      <c r="I28" s="677"/>
    </row>
    <row r="29" spans="1:9" ht="15" customHeight="1">
      <c r="A29" s="678"/>
      <c r="B29" s="676"/>
      <c r="C29" s="676"/>
      <c r="D29" s="676"/>
      <c r="E29" s="676"/>
      <c r="F29" s="676"/>
      <c r="G29" s="676"/>
      <c r="H29" s="676"/>
      <c r="I29" s="677"/>
    </row>
    <row r="30" spans="1:9" ht="15" customHeight="1">
      <c r="A30" s="679"/>
      <c r="I30" s="672"/>
    </row>
    <row r="31" spans="1:9" ht="15" customHeight="1">
      <c r="A31" s="671" t="s">
        <v>520</v>
      </c>
      <c r="I31" s="672"/>
    </row>
    <row r="32" spans="1:9" ht="15" customHeight="1">
      <c r="A32" s="678"/>
      <c r="B32" s="676"/>
      <c r="C32" s="676"/>
      <c r="D32" s="676"/>
      <c r="E32" s="676"/>
      <c r="F32" s="676"/>
      <c r="G32" s="676"/>
      <c r="H32" s="676"/>
      <c r="I32" s="677"/>
    </row>
    <row r="33" spans="1:9" ht="15" customHeight="1">
      <c r="A33" s="678"/>
      <c r="B33" s="676"/>
      <c r="C33" s="676"/>
      <c r="D33" s="676"/>
      <c r="E33" s="676"/>
      <c r="F33" s="676"/>
      <c r="G33" s="676"/>
      <c r="H33" s="676"/>
      <c r="I33" s="677"/>
    </row>
    <row r="34" spans="1:9" ht="15" customHeight="1">
      <c r="A34" s="678"/>
      <c r="B34" s="676"/>
      <c r="C34" s="676"/>
      <c r="D34" s="676"/>
      <c r="E34" s="676"/>
      <c r="F34" s="676"/>
      <c r="G34" s="676"/>
      <c r="H34" s="676"/>
      <c r="I34" s="677"/>
    </row>
    <row r="35" spans="1:9" ht="15" customHeight="1">
      <c r="A35" s="678"/>
      <c r="B35" s="676"/>
      <c r="C35" s="676"/>
      <c r="D35" s="676"/>
      <c r="E35" s="676"/>
      <c r="F35" s="676"/>
      <c r="G35" s="676"/>
      <c r="H35" s="676"/>
      <c r="I35" s="677"/>
    </row>
    <row r="36" spans="1:9" ht="15" customHeight="1">
      <c r="A36" s="678"/>
      <c r="B36" s="676"/>
      <c r="C36" s="676"/>
      <c r="D36" s="676"/>
      <c r="E36" s="676"/>
      <c r="F36" s="676"/>
      <c r="G36" s="676"/>
      <c r="H36" s="676"/>
      <c r="I36" s="677"/>
    </row>
    <row r="37" spans="1:9" ht="15" customHeight="1">
      <c r="A37" s="678"/>
      <c r="B37" s="676"/>
      <c r="C37" s="676"/>
      <c r="D37" s="676"/>
      <c r="E37" s="676"/>
      <c r="F37" s="676"/>
      <c r="G37" s="676"/>
      <c r="H37" s="676"/>
      <c r="I37" s="677"/>
    </row>
    <row r="38" spans="1:9" ht="15" customHeight="1">
      <c r="A38" s="678"/>
      <c r="B38" s="676"/>
      <c r="C38" s="676"/>
      <c r="D38" s="676"/>
      <c r="E38" s="676"/>
      <c r="F38" s="676"/>
      <c r="G38" s="676"/>
      <c r="H38" s="676"/>
      <c r="I38" s="677"/>
    </row>
    <row r="39" spans="1:9" ht="15" customHeight="1">
      <c r="A39" s="678"/>
      <c r="B39" s="676"/>
      <c r="C39" s="676"/>
      <c r="D39" s="676"/>
      <c r="E39" s="676"/>
      <c r="F39" s="676"/>
      <c r="G39" s="676"/>
      <c r="H39" s="676"/>
      <c r="I39" s="677"/>
    </row>
    <row r="40" spans="1:9" ht="15" customHeight="1">
      <c r="A40" s="678"/>
      <c r="B40" s="676"/>
      <c r="C40" s="676"/>
      <c r="D40" s="676"/>
      <c r="E40" s="676"/>
      <c r="F40" s="676"/>
      <c r="G40" s="676"/>
      <c r="H40" s="676"/>
      <c r="I40" s="677"/>
    </row>
    <row r="41" spans="1:9" ht="15" customHeight="1">
      <c r="A41" s="679"/>
      <c r="I41" s="672"/>
    </row>
    <row r="42" spans="1:9" ht="15" customHeight="1">
      <c r="A42" s="671" t="s">
        <v>521</v>
      </c>
      <c r="I42" s="672"/>
    </row>
    <row r="43" spans="1:9" ht="15" customHeight="1">
      <c r="A43" s="679"/>
      <c r="I43" s="672"/>
    </row>
    <row r="44" spans="1:9" ht="15" customHeight="1">
      <c r="A44" s="678" t="s">
        <v>1008</v>
      </c>
      <c r="B44" s="676"/>
      <c r="C44" s="676"/>
      <c r="D44" s="676"/>
      <c r="E44" s="676"/>
      <c r="F44" s="676"/>
      <c r="G44" s="676"/>
      <c r="H44" s="676"/>
      <c r="I44" s="677"/>
    </row>
    <row r="45" spans="1:9" ht="15" customHeight="1">
      <c r="A45" s="678"/>
      <c r="B45" s="676"/>
      <c r="C45" s="676"/>
      <c r="D45" s="676"/>
      <c r="E45" s="676"/>
      <c r="F45" s="676"/>
      <c r="G45" s="676"/>
      <c r="H45" s="676"/>
      <c r="I45" s="677"/>
    </row>
    <row r="46" spans="1:9" ht="15" customHeight="1">
      <c r="A46" s="678"/>
      <c r="B46" s="676"/>
      <c r="C46" s="676"/>
      <c r="D46" s="676"/>
      <c r="E46" s="676"/>
      <c r="F46" s="676"/>
      <c r="G46" s="676"/>
      <c r="H46" s="676"/>
      <c r="I46" s="677"/>
    </row>
    <row r="47" spans="1:9" ht="15" customHeight="1">
      <c r="A47" s="678"/>
      <c r="B47" s="676"/>
      <c r="C47" s="676"/>
      <c r="D47" s="676"/>
      <c r="E47" s="676"/>
      <c r="F47" s="676"/>
      <c r="G47" s="676"/>
      <c r="H47" s="676"/>
      <c r="I47" s="677"/>
    </row>
    <row r="48" spans="1:9" ht="15" customHeight="1">
      <c r="A48" s="676"/>
      <c r="B48" s="676"/>
      <c r="C48" s="676"/>
      <c r="D48" s="676"/>
      <c r="E48" s="676"/>
      <c r="F48" s="676"/>
      <c r="G48" s="676"/>
      <c r="H48" s="676"/>
      <c r="I48" s="677"/>
    </row>
    <row r="49" spans="1:11" ht="15" customHeight="1">
      <c r="A49" s="676"/>
      <c r="B49" s="676"/>
      <c r="C49" s="676"/>
      <c r="D49" s="676"/>
      <c r="E49" s="676"/>
      <c r="F49" s="676"/>
      <c r="G49" s="676"/>
      <c r="H49" s="676"/>
      <c r="I49" s="677"/>
    </row>
    <row r="50" spans="1:11" ht="15" customHeight="1">
      <c r="A50" s="678"/>
      <c r="B50" s="676"/>
      <c r="C50" s="676"/>
      <c r="D50" s="676"/>
      <c r="E50" s="676"/>
      <c r="F50" s="676"/>
      <c r="G50" s="676"/>
      <c r="H50" s="676"/>
      <c r="I50" s="677"/>
    </row>
    <row r="51" spans="1:11" ht="27.75" customHeight="1">
      <c r="A51" s="2782" t="s">
        <v>1011</v>
      </c>
      <c r="B51" s="2783"/>
      <c r="C51" s="2783"/>
      <c r="D51" s="2783"/>
      <c r="E51" s="2783"/>
      <c r="F51" s="2783"/>
      <c r="G51" s="2783"/>
      <c r="H51" s="2783"/>
      <c r="I51" s="2784"/>
      <c r="J51" s="684"/>
      <c r="K51" s="684"/>
    </row>
    <row r="52" spans="1:11" ht="15" customHeight="1">
      <c r="A52" s="675" t="s">
        <v>1009</v>
      </c>
      <c r="B52" s="673"/>
      <c r="C52" s="673"/>
      <c r="D52" s="673"/>
      <c r="E52" s="673"/>
      <c r="F52" s="673"/>
      <c r="G52" s="673"/>
      <c r="I52" s="672"/>
      <c r="J52" s="684"/>
      <c r="K52" s="684"/>
    </row>
    <row r="53" spans="1:11" ht="15" customHeight="1">
      <c r="A53" s="679"/>
      <c r="B53" s="669" t="s">
        <v>1010</v>
      </c>
      <c r="I53" s="672"/>
      <c r="J53" s="684"/>
      <c r="K53" s="684"/>
    </row>
    <row r="54" spans="1:11" ht="15" customHeight="1" thickBot="1">
      <c r="A54" s="680"/>
      <c r="B54" s="681"/>
      <c r="C54" s="681"/>
      <c r="D54" s="681"/>
      <c r="E54" s="681"/>
      <c r="F54" s="681"/>
      <c r="G54" s="681"/>
      <c r="H54" s="681"/>
      <c r="I54" s="682"/>
    </row>
    <row r="55" spans="1:11" ht="15" customHeight="1">
      <c r="A55" s="683" t="s">
        <v>522</v>
      </c>
    </row>
    <row r="56" spans="1:11" ht="15" customHeight="1">
      <c r="A56" s="683" t="s">
        <v>523</v>
      </c>
    </row>
  </sheetData>
  <mergeCells count="11">
    <mergeCell ref="A51:I51"/>
    <mergeCell ref="D11:I11"/>
    <mergeCell ref="D12:I12"/>
    <mergeCell ref="D13:I13"/>
    <mergeCell ref="D14:I14"/>
    <mergeCell ref="A8:I8"/>
    <mergeCell ref="A3:I3"/>
    <mergeCell ref="A5:C5"/>
    <mergeCell ref="D5:I5"/>
    <mergeCell ref="A6:C6"/>
    <mergeCell ref="D6:I6"/>
  </mergeCells>
  <phoneticPr fontId="6"/>
  <printOptions horizontalCentered="1"/>
  <pageMargins left="0.74803149606299213" right="0.74803149606299213" top="0.98425196850393704" bottom="0.98425196850393704" header="0.51181102362204722" footer="0.51181102362204722"/>
  <pageSetup paperSize="9" scale="89" orientation="portrait" r:id="rId1"/>
  <headerFooter alignWithMargins="0">
    <oddHeader>&amp;R&amp;A</oddHeader>
    <oddFooter>&amp;RR5.11月版</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CB33"/>
  <sheetViews>
    <sheetView showGridLines="0" view="pageBreakPreview" zoomScale="80" zoomScaleNormal="80" zoomScaleSheetLayoutView="80" workbookViewId="0">
      <pane ySplit="6" topLeftCell="A7" activePane="bottomLeft" state="frozen"/>
      <selection activeCell="A6" sqref="A6:Q6"/>
      <selection pane="bottomLeft" activeCell="AL28" sqref="AL28"/>
    </sheetView>
  </sheetViews>
  <sheetFormatPr defaultColWidth="9" defaultRowHeight="21" customHeight="1"/>
  <cols>
    <col min="1" max="4" width="2.36328125" style="344" customWidth="1"/>
    <col min="5" max="6" width="2.36328125" style="343" customWidth="1"/>
    <col min="7" max="11" width="2.453125" style="343" customWidth="1"/>
    <col min="12" max="18" width="2.1796875" style="343" customWidth="1"/>
    <col min="19" max="19" width="5.08984375" style="343" customWidth="1"/>
    <col min="20" max="20" width="9.1796875" style="343" customWidth="1"/>
    <col min="21" max="21" width="9.81640625" style="343" customWidth="1"/>
    <col min="22" max="22" width="8.90625" style="343" customWidth="1"/>
    <col min="23" max="23" width="7.90625" style="343" customWidth="1"/>
    <col min="24" max="24" width="8.453125" style="343" customWidth="1"/>
    <col min="25" max="25" width="8.90625" style="343" customWidth="1"/>
    <col min="26" max="53" width="4.81640625" style="343" customWidth="1"/>
    <col min="54" max="62" width="2.36328125" style="343" customWidth="1"/>
    <col min="63" max="77" width="2.6328125" style="343" customWidth="1"/>
    <col min="78" max="80" width="9" style="343"/>
    <col min="81" max="16384" width="9" style="6"/>
  </cols>
  <sheetData>
    <row r="1" spans="1:63" ht="16.25" customHeight="1">
      <c r="A1" s="2065" t="s">
        <v>1244</v>
      </c>
      <c r="B1" s="2065"/>
      <c r="C1" s="2065"/>
      <c r="D1" s="2065"/>
      <c r="E1" s="2065"/>
      <c r="F1" s="2065"/>
      <c r="G1" s="2065"/>
      <c r="H1" s="2065"/>
    </row>
    <row r="2" spans="1:63" ht="27.65" customHeight="1">
      <c r="A2" s="2789" t="s">
        <v>1245</v>
      </c>
      <c r="B2" s="2789"/>
      <c r="C2" s="2789"/>
      <c r="D2" s="2789"/>
      <c r="E2" s="2789"/>
      <c r="F2" s="2789"/>
      <c r="G2" s="2789"/>
      <c r="H2" s="2789"/>
      <c r="I2" s="2789"/>
      <c r="J2" s="2789"/>
      <c r="K2" s="2789"/>
      <c r="L2" s="2789"/>
      <c r="M2" s="2789"/>
      <c r="N2" s="2789"/>
      <c r="O2" s="2789"/>
      <c r="P2" s="2789"/>
      <c r="Q2" s="2789"/>
      <c r="R2" s="685" t="s">
        <v>1246</v>
      </c>
      <c r="S2" s="2790" t="s">
        <v>1247</v>
      </c>
      <c r="T2" s="2790"/>
      <c r="U2" s="2790"/>
      <c r="V2" s="2790"/>
      <c r="W2" s="2790"/>
      <c r="X2" s="2790"/>
      <c r="Y2" s="2790"/>
      <c r="Z2" s="2790"/>
      <c r="AA2" s="2790"/>
      <c r="AB2" s="2790"/>
      <c r="AC2" s="2790"/>
      <c r="AD2" s="2790"/>
      <c r="AE2" s="2790"/>
      <c r="AF2" s="2790"/>
      <c r="AG2" s="2790"/>
      <c r="AH2" s="2790"/>
      <c r="AI2" s="2790"/>
      <c r="AJ2" s="2790"/>
      <c r="AK2" s="2790"/>
      <c r="AL2" s="2790"/>
      <c r="AM2" s="2790"/>
      <c r="AN2" s="2790"/>
      <c r="AO2" s="2790"/>
      <c r="AP2" s="2790"/>
      <c r="AQ2" s="2790"/>
      <c r="AR2" s="2790"/>
      <c r="AS2" s="2790"/>
      <c r="AT2" s="2790"/>
      <c r="AU2" s="2790"/>
      <c r="AV2" s="2790"/>
      <c r="AW2" s="2790"/>
      <c r="AX2" s="2790"/>
      <c r="AY2" s="2790"/>
      <c r="AZ2" s="2790"/>
      <c r="BA2" s="2790"/>
      <c r="BB2" s="2790"/>
      <c r="BC2" s="2790"/>
      <c r="BD2" s="2790"/>
      <c r="BE2" s="2790"/>
      <c r="BF2" s="2790"/>
      <c r="BG2" s="2790"/>
      <c r="BH2" s="2790"/>
      <c r="BI2" s="2790"/>
      <c r="BJ2" s="2790"/>
      <c r="BK2" s="686"/>
    </row>
    <row r="3" spans="1:63" ht="27.65" customHeight="1">
      <c r="A3" s="2791" t="s">
        <v>1248</v>
      </c>
      <c r="B3" s="2791"/>
      <c r="C3" s="2791"/>
      <c r="D3" s="2791"/>
      <c r="E3" s="2791"/>
      <c r="F3" s="2791"/>
      <c r="G3" s="2791"/>
      <c r="H3" s="2791"/>
      <c r="I3" s="2791"/>
      <c r="J3" s="2791"/>
      <c r="K3" s="2791"/>
      <c r="L3" s="2791"/>
      <c r="M3" s="2791"/>
      <c r="N3" s="2791"/>
      <c r="O3" s="2791"/>
      <c r="P3" s="2791"/>
      <c r="Q3" s="2791"/>
      <c r="R3" s="685" t="s">
        <v>1246</v>
      </c>
      <c r="S3" s="2792" t="s">
        <v>1414</v>
      </c>
      <c r="T3" s="2792"/>
      <c r="U3" s="2792"/>
      <c r="V3" s="2792"/>
      <c r="W3" s="2792"/>
      <c r="X3" s="2792"/>
      <c r="Y3" s="2792"/>
      <c r="Z3" s="2792"/>
      <c r="AA3" s="2792"/>
      <c r="AB3" s="2792"/>
      <c r="AC3" s="2792"/>
      <c r="AD3" s="2792"/>
      <c r="AE3" s="2792"/>
      <c r="AF3" s="2792"/>
      <c r="AG3" s="2792"/>
      <c r="AH3" s="2792"/>
      <c r="AI3" s="2792"/>
      <c r="AJ3" s="2792"/>
      <c r="AK3" s="2792"/>
      <c r="AL3" s="2792"/>
      <c r="AM3" s="2792"/>
      <c r="AN3" s="2792"/>
      <c r="AO3" s="2792"/>
      <c r="AP3" s="2792"/>
      <c r="AQ3" s="2792"/>
      <c r="AR3" s="2792"/>
      <c r="AS3" s="2792"/>
      <c r="AT3" s="2792"/>
      <c r="AU3" s="2792"/>
      <c r="AV3" s="2792"/>
      <c r="AW3" s="2792"/>
      <c r="AX3" s="2792"/>
      <c r="AY3" s="2792"/>
      <c r="AZ3" s="2792"/>
      <c r="BA3" s="2792"/>
      <c r="BB3" s="2792"/>
      <c r="BC3" s="2792"/>
      <c r="BD3" s="2792"/>
      <c r="BE3" s="2792"/>
      <c r="BF3" s="2792"/>
      <c r="BG3" s="2792"/>
      <c r="BH3" s="2792"/>
      <c r="BI3" s="2792"/>
      <c r="BJ3" s="2792"/>
      <c r="BK3" s="689"/>
    </row>
    <row r="4" spans="1:63" ht="27.65" customHeight="1">
      <c r="A4" s="2791" t="s">
        <v>1249</v>
      </c>
      <c r="B4" s="2791"/>
      <c r="C4" s="2791"/>
      <c r="D4" s="2791"/>
      <c r="E4" s="2791"/>
      <c r="F4" s="2791"/>
      <c r="G4" s="2791"/>
      <c r="H4" s="2791"/>
      <c r="I4" s="2791"/>
      <c r="J4" s="2791"/>
      <c r="K4" s="2791"/>
      <c r="L4" s="2791"/>
      <c r="M4" s="2791"/>
      <c r="N4" s="2791"/>
      <c r="O4" s="2791"/>
      <c r="P4" s="2791"/>
      <c r="Q4" s="2791"/>
      <c r="R4" s="685" t="s">
        <v>1246</v>
      </c>
      <c r="S4" s="2792" t="s">
        <v>1415</v>
      </c>
      <c r="T4" s="2792"/>
      <c r="U4" s="2792"/>
      <c r="V4" s="2792"/>
      <c r="W4" s="2792"/>
      <c r="X4" s="2792"/>
      <c r="Y4" s="2792"/>
      <c r="Z4" s="2792"/>
      <c r="AA4" s="2792"/>
      <c r="AB4" s="2792"/>
      <c r="AC4" s="2792"/>
      <c r="AD4" s="2792"/>
      <c r="AE4" s="2792"/>
      <c r="AF4" s="2792"/>
      <c r="AG4" s="2792"/>
      <c r="AH4" s="2792"/>
      <c r="AI4" s="2792"/>
      <c r="AJ4" s="2792"/>
      <c r="AK4" s="2792"/>
      <c r="AL4" s="2792"/>
      <c r="AM4" s="2792"/>
      <c r="AN4" s="2792"/>
      <c r="AO4" s="2792"/>
      <c r="AP4" s="2792"/>
      <c r="AQ4" s="2792"/>
      <c r="AR4" s="2792"/>
      <c r="AS4" s="2792"/>
      <c r="AT4" s="2792"/>
      <c r="AU4" s="2792"/>
      <c r="AV4" s="2792"/>
      <c r="AW4" s="2792"/>
      <c r="AX4" s="2792"/>
      <c r="AY4" s="2792"/>
      <c r="AZ4" s="2792"/>
      <c r="BA4" s="2792"/>
      <c r="BB4" s="2792"/>
      <c r="BC4" s="2792"/>
      <c r="BD4" s="2792"/>
      <c r="BE4" s="2792"/>
      <c r="BF4" s="2792"/>
      <c r="BG4" s="2792"/>
      <c r="BH4" s="2792"/>
      <c r="BI4" s="2792"/>
      <c r="BJ4" s="2792"/>
      <c r="BK4" s="689"/>
    </row>
    <row r="5" spans="1:63" ht="27.65" customHeight="1">
      <c r="A5" s="2791" t="s">
        <v>1250</v>
      </c>
      <c r="B5" s="2791"/>
      <c r="C5" s="2791"/>
      <c r="D5" s="2791"/>
      <c r="E5" s="2791"/>
      <c r="F5" s="2791"/>
      <c r="G5" s="2791"/>
      <c r="H5" s="2791"/>
      <c r="I5" s="2791"/>
      <c r="J5" s="2791"/>
      <c r="K5" s="2791"/>
      <c r="L5" s="2791"/>
      <c r="M5" s="2791"/>
      <c r="N5" s="2791"/>
      <c r="O5" s="2791"/>
      <c r="P5" s="2791"/>
      <c r="Q5" s="2791"/>
      <c r="R5" s="685" t="s">
        <v>1246</v>
      </c>
      <c r="S5" s="2792" t="s">
        <v>1416</v>
      </c>
      <c r="T5" s="2792"/>
      <c r="U5" s="2792"/>
      <c r="V5" s="2792"/>
      <c r="W5" s="2792"/>
      <c r="X5" s="2792"/>
      <c r="Y5" s="2792"/>
      <c r="Z5" s="2792"/>
      <c r="AA5" s="2792"/>
      <c r="AB5" s="2792"/>
      <c r="AC5" s="2792"/>
      <c r="AD5" s="2792"/>
      <c r="AE5" s="2792"/>
      <c r="AF5" s="2792"/>
      <c r="AG5" s="2792"/>
      <c r="AH5" s="2792"/>
      <c r="AI5" s="2792"/>
      <c r="AJ5" s="2792"/>
      <c r="AK5" s="2792"/>
      <c r="AL5" s="2792"/>
      <c r="AM5" s="2792"/>
      <c r="AN5" s="2792"/>
      <c r="AO5" s="2792"/>
      <c r="AP5" s="2792"/>
      <c r="AQ5" s="2792"/>
      <c r="AR5" s="2792"/>
      <c r="AS5" s="2792"/>
      <c r="AT5" s="2792"/>
      <c r="AU5" s="2792"/>
      <c r="AV5" s="2792"/>
      <c r="AW5" s="2792"/>
      <c r="AX5" s="2792"/>
      <c r="AY5" s="2792"/>
      <c r="AZ5" s="2792"/>
      <c r="BA5" s="2792"/>
      <c r="BB5" s="2792"/>
      <c r="BC5" s="2792"/>
      <c r="BD5" s="2792"/>
      <c r="BE5" s="2792"/>
      <c r="BF5" s="2792"/>
      <c r="BG5" s="2792"/>
      <c r="BH5" s="2792"/>
      <c r="BI5" s="2792"/>
      <c r="BJ5" s="2792"/>
      <c r="BK5" s="689"/>
    </row>
    <row r="6" spans="1:63" ht="36.65" customHeight="1">
      <c r="A6" s="2793" t="s">
        <v>1417</v>
      </c>
      <c r="B6" s="2793"/>
      <c r="C6" s="2793"/>
      <c r="D6" s="2793"/>
      <c r="E6" s="2793"/>
      <c r="F6" s="2793"/>
      <c r="G6" s="2793"/>
      <c r="H6" s="2793"/>
      <c r="I6" s="2793"/>
      <c r="J6" s="2793"/>
      <c r="K6" s="2793"/>
      <c r="L6" s="2793"/>
      <c r="M6" s="2793"/>
      <c r="N6" s="2793"/>
      <c r="O6" s="2793"/>
      <c r="P6" s="2793"/>
      <c r="Q6" s="2793"/>
      <c r="R6" s="685" t="s">
        <v>1246</v>
      </c>
      <c r="S6" s="2792" t="s">
        <v>1302</v>
      </c>
      <c r="T6" s="2792"/>
      <c r="U6" s="2792"/>
      <c r="V6" s="2792"/>
      <c r="W6" s="2792"/>
      <c r="X6" s="2792"/>
      <c r="Y6" s="2792"/>
      <c r="Z6" s="2792"/>
      <c r="AA6" s="2792"/>
      <c r="AB6" s="2792"/>
      <c r="AC6" s="2792"/>
      <c r="AD6" s="2792"/>
      <c r="AE6" s="2792"/>
      <c r="AF6" s="2792"/>
      <c r="AG6" s="2792"/>
      <c r="AH6" s="2792"/>
      <c r="AI6" s="2792"/>
      <c r="AJ6" s="2792"/>
      <c r="AK6" s="2792"/>
      <c r="AL6" s="2792"/>
      <c r="AM6" s="2792"/>
      <c r="AN6" s="2792"/>
      <c r="AO6" s="2792"/>
      <c r="AP6" s="2792"/>
      <c r="AQ6" s="2792"/>
      <c r="AR6" s="2792"/>
      <c r="AS6" s="2792"/>
      <c r="AT6" s="2792"/>
      <c r="AU6" s="2792"/>
      <c r="AV6" s="2792"/>
      <c r="AW6" s="2792"/>
      <c r="AX6" s="2792"/>
      <c r="AY6" s="2792"/>
      <c r="AZ6" s="2792"/>
      <c r="BA6" s="2792"/>
      <c r="BB6" s="2792"/>
      <c r="BC6" s="2792"/>
      <c r="BD6" s="2792"/>
      <c r="BE6" s="2792"/>
      <c r="BF6" s="2792"/>
      <c r="BG6" s="2792"/>
      <c r="BH6" s="2792"/>
      <c r="BI6" s="2792"/>
      <c r="BJ6" s="2792"/>
      <c r="BK6" s="689"/>
    </row>
    <row r="7" spans="1:63" ht="21.65" customHeight="1">
      <c r="A7" s="687"/>
      <c r="B7" s="687"/>
      <c r="C7" s="687"/>
      <c r="D7" s="687"/>
      <c r="E7" s="687"/>
      <c r="F7" s="687"/>
      <c r="G7" s="687"/>
      <c r="H7" s="687"/>
      <c r="I7" s="687"/>
      <c r="J7" s="687"/>
      <c r="K7" s="687"/>
      <c r="L7" s="687"/>
      <c r="M7" s="687"/>
      <c r="N7" s="687"/>
      <c r="O7" s="687"/>
      <c r="P7" s="687"/>
      <c r="Q7" s="687"/>
      <c r="R7" s="685"/>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688"/>
      <c r="AX7" s="688"/>
      <c r="AY7" s="688"/>
      <c r="AZ7" s="688"/>
      <c r="BA7" s="688"/>
      <c r="BB7" s="688"/>
      <c r="BC7" s="688"/>
      <c r="BD7" s="688"/>
      <c r="BE7" s="688"/>
      <c r="BF7" s="688"/>
      <c r="BG7" s="688"/>
      <c r="BH7" s="688"/>
      <c r="BI7" s="688"/>
      <c r="BJ7" s="688"/>
      <c r="BK7" s="689"/>
    </row>
    <row r="8" spans="1:63" ht="21" customHeight="1">
      <c r="A8" s="2794" t="s">
        <v>174</v>
      </c>
      <c r="B8" s="2794"/>
      <c r="C8" s="2794"/>
      <c r="D8" s="2794"/>
      <c r="E8" s="2794"/>
      <c r="F8" s="2794"/>
      <c r="G8" s="2794"/>
      <c r="H8" s="2794"/>
      <c r="I8" s="2794"/>
      <c r="J8" s="2794"/>
      <c r="K8" s="2794"/>
      <c r="L8" s="2794"/>
      <c r="M8" s="2794"/>
      <c r="N8" s="2794"/>
      <c r="O8" s="2794"/>
      <c r="P8" s="2794"/>
      <c r="Q8" s="2794"/>
      <c r="R8" s="2794"/>
      <c r="S8" s="2794"/>
      <c r="T8" s="2794"/>
      <c r="U8" s="2794"/>
      <c r="V8" s="2794"/>
      <c r="W8" s="2794"/>
      <c r="X8" s="2794"/>
      <c r="Y8" s="2794"/>
      <c r="Z8" s="2794"/>
      <c r="AA8" s="2794"/>
      <c r="AB8" s="2794"/>
      <c r="AC8" s="2794"/>
      <c r="AD8" s="2794"/>
      <c r="AE8" s="2794"/>
      <c r="AF8" s="2794"/>
      <c r="AG8" s="2794"/>
      <c r="AH8" s="2794"/>
      <c r="AI8" s="2794"/>
      <c r="AJ8" s="2794"/>
      <c r="AK8" s="2794"/>
      <c r="AL8" s="2794"/>
      <c r="AM8" s="2794"/>
      <c r="AN8" s="2794"/>
      <c r="AO8" s="2794"/>
      <c r="AP8" s="2794"/>
      <c r="AQ8" s="2794"/>
      <c r="AR8" s="2794"/>
      <c r="AS8" s="2794"/>
      <c r="AT8" s="2794"/>
      <c r="AU8" s="2794"/>
      <c r="AV8" s="2794"/>
      <c r="AW8" s="2794"/>
      <c r="AX8" s="2794"/>
      <c r="AY8" s="2794"/>
      <c r="AZ8" s="2794"/>
      <c r="BA8" s="2794"/>
      <c r="BB8" s="2794"/>
      <c r="BC8" s="2794"/>
      <c r="BD8" s="2794"/>
      <c r="BE8" s="2794"/>
      <c r="BF8" s="2794"/>
      <c r="BG8" s="2794"/>
      <c r="BH8" s="2794"/>
      <c r="BI8" s="2794"/>
      <c r="BJ8" s="2794"/>
    </row>
    <row r="9" spans="1:63" ht="13.25" customHeight="1" thickBot="1">
      <c r="A9" s="343"/>
      <c r="B9" s="343"/>
      <c r="C9" s="343"/>
      <c r="D9" s="343"/>
    </row>
    <row r="10" spans="1:63" ht="21" customHeight="1" thickBot="1">
      <c r="A10" s="2795" t="s">
        <v>175</v>
      </c>
      <c r="B10" s="2795"/>
      <c r="C10" s="2795"/>
      <c r="D10" s="2795"/>
      <c r="E10" s="2795"/>
      <c r="F10" s="2795"/>
      <c r="G10" s="2796"/>
      <c r="H10" s="2796"/>
      <c r="I10" s="2796"/>
      <c r="J10" s="2796"/>
      <c r="K10" s="2796"/>
      <c r="L10" s="2796"/>
      <c r="M10" s="2796"/>
      <c r="N10" s="2796"/>
      <c r="O10" s="2796"/>
      <c r="P10" s="2796"/>
      <c r="Q10" s="2796"/>
      <c r="R10" s="2796"/>
      <c r="S10" s="2796"/>
      <c r="T10" s="2796"/>
      <c r="U10" s="2795" t="s">
        <v>176</v>
      </c>
      <c r="V10" s="2795"/>
      <c r="W10" s="2795" t="str">
        <f>TEXT(基本情報入力シート!L42,"#")</f>
        <v/>
      </c>
      <c r="X10" s="2795"/>
      <c r="Y10" s="2795"/>
      <c r="Z10" s="2795"/>
      <c r="AA10" s="2795"/>
      <c r="AB10" s="2795"/>
      <c r="AC10" s="2795"/>
      <c r="AD10" s="2795"/>
      <c r="AE10" s="2795"/>
      <c r="AF10" s="2795"/>
      <c r="AG10" s="2795"/>
      <c r="AH10" s="2795"/>
      <c r="AI10" s="2795"/>
      <c r="AJ10" s="2795"/>
      <c r="AK10" s="2795"/>
      <c r="AL10" s="2795" t="s">
        <v>58</v>
      </c>
      <c r="AM10" s="2795"/>
      <c r="AN10" s="2795"/>
      <c r="AO10" s="2797"/>
      <c r="AP10" s="2797"/>
      <c r="AQ10" s="2797"/>
      <c r="AR10" s="2797"/>
      <c r="AS10" s="2797"/>
      <c r="AT10" s="690"/>
      <c r="AU10" s="690"/>
      <c r="AV10" s="690"/>
      <c r="AW10" s="690"/>
      <c r="AX10" s="690"/>
      <c r="AY10" s="690"/>
      <c r="AZ10" s="690"/>
      <c r="BA10" s="690"/>
      <c r="BB10" s="690"/>
      <c r="BC10" s="690"/>
      <c r="BD10" s="690"/>
      <c r="BE10" s="690"/>
      <c r="BF10" s="690"/>
      <c r="BG10" s="690"/>
      <c r="BH10" s="690"/>
      <c r="BI10" s="690"/>
      <c r="BJ10" s="690"/>
    </row>
    <row r="11" spans="1:63" ht="29.4" customHeight="1" thickBot="1">
      <c r="A11" s="2814" t="s">
        <v>922</v>
      </c>
      <c r="B11" s="2815"/>
      <c r="C11" s="2815"/>
      <c r="D11" s="2815"/>
      <c r="E11" s="2815"/>
      <c r="F11" s="2815"/>
      <c r="G11" s="2815"/>
      <c r="H11" s="2815"/>
      <c r="I11" s="2815"/>
      <c r="J11" s="2815"/>
      <c r="K11" s="2815"/>
      <c r="L11" s="2815"/>
      <c r="M11" s="2815"/>
      <c r="N11" s="2815"/>
      <c r="O11" s="2815"/>
      <c r="P11" s="2815"/>
      <c r="Q11" s="2815"/>
      <c r="R11" s="2815"/>
      <c r="S11" s="2815"/>
      <c r="T11" s="2816"/>
      <c r="U11" s="2817" t="s">
        <v>1251</v>
      </c>
      <c r="V11" s="2818"/>
      <c r="W11" s="2818"/>
      <c r="X11" s="2818"/>
      <c r="Y11" s="2819"/>
      <c r="Z11" s="2820" t="s">
        <v>923</v>
      </c>
      <c r="AA11" s="2821"/>
      <c r="AB11" s="2821"/>
      <c r="AC11" s="2821"/>
      <c r="AD11" s="2821"/>
      <c r="AE11" s="2821"/>
      <c r="AF11" s="2821"/>
      <c r="AG11" s="2821"/>
      <c r="AH11" s="2821"/>
      <c r="AI11" s="2821"/>
      <c r="AJ11" s="2821"/>
      <c r="AK11" s="2821"/>
      <c r="AL11" s="2821"/>
      <c r="AM11" s="2821"/>
      <c r="AN11" s="2821"/>
      <c r="AO11" s="2821"/>
      <c r="AP11" s="2821"/>
      <c r="AQ11" s="2821"/>
      <c r="AR11" s="2821"/>
      <c r="AS11" s="2821"/>
      <c r="AT11" s="2821"/>
      <c r="AU11" s="2821"/>
      <c r="AV11" s="2821"/>
      <c r="AW11" s="2821"/>
      <c r="AX11" s="2821"/>
      <c r="AY11" s="2821"/>
      <c r="AZ11" s="2821"/>
      <c r="BA11" s="2822"/>
      <c r="BB11" s="2823" t="s">
        <v>186</v>
      </c>
      <c r="BC11" s="2798"/>
      <c r="BD11" s="2798"/>
      <c r="BE11" s="2798" t="s">
        <v>187</v>
      </c>
      <c r="BF11" s="2798"/>
      <c r="BG11" s="2798"/>
      <c r="BH11" s="2798" t="s">
        <v>188</v>
      </c>
      <c r="BI11" s="2798"/>
      <c r="BJ11" s="2799"/>
    </row>
    <row r="12" spans="1:63" ht="13.75" customHeight="1">
      <c r="A12" s="2804" t="s">
        <v>181</v>
      </c>
      <c r="B12" s="2805"/>
      <c r="C12" s="2805"/>
      <c r="D12" s="2805"/>
      <c r="E12" s="2805"/>
      <c r="F12" s="2805"/>
      <c r="G12" s="2806" t="s">
        <v>1418</v>
      </c>
      <c r="H12" s="2806"/>
      <c r="I12" s="2806"/>
      <c r="J12" s="2806"/>
      <c r="K12" s="2806"/>
      <c r="L12" s="2805" t="s">
        <v>305</v>
      </c>
      <c r="M12" s="2805"/>
      <c r="N12" s="2805"/>
      <c r="O12" s="2805"/>
      <c r="P12" s="2805"/>
      <c r="Q12" s="2805"/>
      <c r="R12" s="2805"/>
      <c r="S12" s="2807" t="s">
        <v>924</v>
      </c>
      <c r="T12" s="2808" t="s">
        <v>925</v>
      </c>
      <c r="U12" s="2809" t="s">
        <v>1419</v>
      </c>
      <c r="V12" s="2810" t="s">
        <v>1252</v>
      </c>
      <c r="W12" s="2810" t="s">
        <v>1253</v>
      </c>
      <c r="X12" s="2811" t="s">
        <v>1303</v>
      </c>
      <c r="Y12" s="2824" t="s">
        <v>1304</v>
      </c>
      <c r="Z12" s="2825" t="s">
        <v>182</v>
      </c>
      <c r="AA12" s="2826"/>
      <c r="AB12" s="2826"/>
      <c r="AC12" s="2826"/>
      <c r="AD12" s="2826"/>
      <c r="AE12" s="2826"/>
      <c r="AF12" s="2827"/>
      <c r="AG12" s="2825" t="s">
        <v>183</v>
      </c>
      <c r="AH12" s="2826"/>
      <c r="AI12" s="2826"/>
      <c r="AJ12" s="2826"/>
      <c r="AK12" s="2826"/>
      <c r="AL12" s="2826"/>
      <c r="AM12" s="2827"/>
      <c r="AN12" s="2825" t="s">
        <v>184</v>
      </c>
      <c r="AO12" s="2826"/>
      <c r="AP12" s="2826"/>
      <c r="AQ12" s="2826"/>
      <c r="AR12" s="2826"/>
      <c r="AS12" s="2826"/>
      <c r="AT12" s="2827"/>
      <c r="AU12" s="2825" t="s">
        <v>185</v>
      </c>
      <c r="AV12" s="2826"/>
      <c r="AW12" s="2826"/>
      <c r="AX12" s="2826"/>
      <c r="AY12" s="2826"/>
      <c r="AZ12" s="2826"/>
      <c r="BA12" s="2827"/>
      <c r="BB12" s="1946"/>
      <c r="BC12" s="2800"/>
      <c r="BD12" s="2800"/>
      <c r="BE12" s="2800"/>
      <c r="BF12" s="2800"/>
      <c r="BG12" s="2800"/>
      <c r="BH12" s="2800"/>
      <c r="BI12" s="2800"/>
      <c r="BJ12" s="2801"/>
    </row>
    <row r="13" spans="1:63" ht="22.75" customHeight="1">
      <c r="A13" s="2804"/>
      <c r="B13" s="2805"/>
      <c r="C13" s="2805"/>
      <c r="D13" s="2805"/>
      <c r="E13" s="2805"/>
      <c r="F13" s="2805"/>
      <c r="G13" s="2806"/>
      <c r="H13" s="2806"/>
      <c r="I13" s="2806"/>
      <c r="J13" s="2806"/>
      <c r="K13" s="2806"/>
      <c r="L13" s="2805"/>
      <c r="M13" s="2805"/>
      <c r="N13" s="2805"/>
      <c r="O13" s="2805"/>
      <c r="P13" s="2805"/>
      <c r="Q13" s="2805"/>
      <c r="R13" s="2805"/>
      <c r="S13" s="2807"/>
      <c r="T13" s="2808"/>
      <c r="U13" s="2809"/>
      <c r="V13" s="2810"/>
      <c r="W13" s="2810"/>
      <c r="X13" s="2812"/>
      <c r="Y13" s="2824"/>
      <c r="Z13" s="691">
        <v>1</v>
      </c>
      <c r="AA13" s="692">
        <v>2</v>
      </c>
      <c r="AB13" s="692">
        <v>3</v>
      </c>
      <c r="AC13" s="692">
        <v>4</v>
      </c>
      <c r="AD13" s="692">
        <v>5</v>
      </c>
      <c r="AE13" s="692">
        <v>6</v>
      </c>
      <c r="AF13" s="693">
        <v>7</v>
      </c>
      <c r="AG13" s="694">
        <v>8</v>
      </c>
      <c r="AH13" s="692">
        <v>9</v>
      </c>
      <c r="AI13" s="692">
        <v>10</v>
      </c>
      <c r="AJ13" s="692">
        <v>11</v>
      </c>
      <c r="AK13" s="692">
        <v>12</v>
      </c>
      <c r="AL13" s="692">
        <v>13</v>
      </c>
      <c r="AM13" s="693">
        <v>14</v>
      </c>
      <c r="AN13" s="694">
        <v>15</v>
      </c>
      <c r="AO13" s="692">
        <v>16</v>
      </c>
      <c r="AP13" s="692">
        <v>17</v>
      </c>
      <c r="AQ13" s="692">
        <v>18</v>
      </c>
      <c r="AR13" s="692">
        <v>19</v>
      </c>
      <c r="AS13" s="692">
        <v>20</v>
      </c>
      <c r="AT13" s="693">
        <v>21</v>
      </c>
      <c r="AU13" s="691">
        <v>22</v>
      </c>
      <c r="AV13" s="692">
        <v>23</v>
      </c>
      <c r="AW13" s="692">
        <v>24</v>
      </c>
      <c r="AX13" s="692">
        <v>25</v>
      </c>
      <c r="AY13" s="692">
        <v>26</v>
      </c>
      <c r="AZ13" s="692">
        <v>27</v>
      </c>
      <c r="BA13" s="693">
        <v>28</v>
      </c>
      <c r="BB13" s="1957"/>
      <c r="BC13" s="2802"/>
      <c r="BD13" s="2802"/>
      <c r="BE13" s="2802"/>
      <c r="BF13" s="2802"/>
      <c r="BG13" s="2802"/>
      <c r="BH13" s="2802"/>
      <c r="BI13" s="2802"/>
      <c r="BJ13" s="2803"/>
    </row>
    <row r="14" spans="1:63" ht="27.65" customHeight="1">
      <c r="A14" s="2804"/>
      <c r="B14" s="2805"/>
      <c r="C14" s="2805"/>
      <c r="D14" s="2805"/>
      <c r="E14" s="2805"/>
      <c r="F14" s="2805"/>
      <c r="G14" s="2806"/>
      <c r="H14" s="2806"/>
      <c r="I14" s="2806"/>
      <c r="J14" s="2806"/>
      <c r="K14" s="2806"/>
      <c r="L14" s="2805"/>
      <c r="M14" s="2805"/>
      <c r="N14" s="2805"/>
      <c r="O14" s="2805"/>
      <c r="P14" s="2805"/>
      <c r="Q14" s="2805"/>
      <c r="R14" s="2805"/>
      <c r="S14" s="2807"/>
      <c r="T14" s="2808"/>
      <c r="U14" s="2809"/>
      <c r="V14" s="2810"/>
      <c r="W14" s="2810"/>
      <c r="X14" s="2813"/>
      <c r="Y14" s="2824"/>
      <c r="Z14" s="691" t="s">
        <v>191</v>
      </c>
      <c r="AA14" s="692" t="s">
        <v>470</v>
      </c>
      <c r="AB14" s="692" t="s">
        <v>457</v>
      </c>
      <c r="AC14" s="692" t="s">
        <v>458</v>
      </c>
      <c r="AD14" s="692" t="s">
        <v>459</v>
      </c>
      <c r="AE14" s="692" t="s">
        <v>460</v>
      </c>
      <c r="AF14" s="693" t="s">
        <v>461</v>
      </c>
      <c r="AG14" s="694" t="s">
        <v>191</v>
      </c>
      <c r="AH14" s="692" t="s">
        <v>470</v>
      </c>
      <c r="AI14" s="692" t="s">
        <v>457</v>
      </c>
      <c r="AJ14" s="692" t="s">
        <v>458</v>
      </c>
      <c r="AK14" s="692" t="s">
        <v>459</v>
      </c>
      <c r="AL14" s="692" t="s">
        <v>460</v>
      </c>
      <c r="AM14" s="693" t="s">
        <v>461</v>
      </c>
      <c r="AN14" s="694" t="s">
        <v>191</v>
      </c>
      <c r="AO14" s="692" t="s">
        <v>470</v>
      </c>
      <c r="AP14" s="692" t="s">
        <v>457</v>
      </c>
      <c r="AQ14" s="692" t="s">
        <v>458</v>
      </c>
      <c r="AR14" s="692" t="s">
        <v>459</v>
      </c>
      <c r="AS14" s="692" t="s">
        <v>460</v>
      </c>
      <c r="AT14" s="693" t="s">
        <v>461</v>
      </c>
      <c r="AU14" s="691" t="s">
        <v>191</v>
      </c>
      <c r="AV14" s="692" t="s">
        <v>470</v>
      </c>
      <c r="AW14" s="692" t="s">
        <v>457</v>
      </c>
      <c r="AX14" s="692" t="s">
        <v>458</v>
      </c>
      <c r="AY14" s="692" t="s">
        <v>459</v>
      </c>
      <c r="AZ14" s="692" t="s">
        <v>460</v>
      </c>
      <c r="BA14" s="693" t="s">
        <v>461</v>
      </c>
      <c r="BB14" s="1957"/>
      <c r="BC14" s="2802"/>
      <c r="BD14" s="2802"/>
      <c r="BE14" s="2802"/>
      <c r="BF14" s="2802"/>
      <c r="BG14" s="2802"/>
      <c r="BH14" s="2802"/>
      <c r="BI14" s="2802"/>
      <c r="BJ14" s="2803"/>
    </row>
    <row r="15" spans="1:63" ht="25.75" customHeight="1">
      <c r="A15" s="2828"/>
      <c r="B15" s="2829"/>
      <c r="C15" s="2829"/>
      <c r="D15" s="2829"/>
      <c r="E15" s="2829"/>
      <c r="F15" s="2829"/>
      <c r="G15" s="2830"/>
      <c r="H15" s="2830"/>
      <c r="I15" s="2830"/>
      <c r="J15" s="2830"/>
      <c r="K15" s="2830"/>
      <c r="L15" s="2831"/>
      <c r="M15" s="2831"/>
      <c r="N15" s="2831"/>
      <c r="O15" s="2831"/>
      <c r="P15" s="2831"/>
      <c r="Q15" s="2831"/>
      <c r="R15" s="2831"/>
      <c r="S15" s="695"/>
      <c r="T15" s="696"/>
      <c r="U15" s="697"/>
      <c r="V15" s="698"/>
      <c r="W15" s="698"/>
      <c r="X15" s="699"/>
      <c r="Y15" s="700"/>
      <c r="Z15" s="701"/>
      <c r="AA15" s="702"/>
      <c r="AB15" s="702"/>
      <c r="AC15" s="702"/>
      <c r="AD15" s="702"/>
      <c r="AE15" s="703"/>
      <c r="AF15" s="704"/>
      <c r="AG15" s="701"/>
      <c r="AH15" s="702"/>
      <c r="AI15" s="702"/>
      <c r="AJ15" s="702"/>
      <c r="AK15" s="702"/>
      <c r="AL15" s="703"/>
      <c r="AM15" s="704"/>
      <c r="AN15" s="701"/>
      <c r="AO15" s="702"/>
      <c r="AP15" s="702"/>
      <c r="AQ15" s="702"/>
      <c r="AR15" s="702"/>
      <c r="AS15" s="703"/>
      <c r="AT15" s="704"/>
      <c r="AU15" s="701"/>
      <c r="AV15" s="702"/>
      <c r="AW15" s="702"/>
      <c r="AX15" s="702"/>
      <c r="AY15" s="702"/>
      <c r="AZ15" s="703"/>
      <c r="BA15" s="704"/>
      <c r="BB15" s="2832">
        <f t="shared" ref="BB15:BB24" si="0">SUM(Z15:BA15)</f>
        <v>0</v>
      </c>
      <c r="BC15" s="2832"/>
      <c r="BD15" s="2833"/>
      <c r="BE15" s="2834">
        <f t="shared" ref="BE15:BE24" si="1">ROUNDDOWN(BB15/4,1)</f>
        <v>0</v>
      </c>
      <c r="BF15" s="2835"/>
      <c r="BG15" s="2836"/>
      <c r="BH15" s="2834" t="e">
        <f>ROUNDDOWN(BE15/$BB$26,1)</f>
        <v>#DIV/0!</v>
      </c>
      <c r="BI15" s="2835"/>
      <c r="BJ15" s="2837"/>
    </row>
    <row r="16" spans="1:63" ht="25.75" customHeight="1">
      <c r="A16" s="2828"/>
      <c r="B16" s="2829"/>
      <c r="C16" s="2829"/>
      <c r="D16" s="2829"/>
      <c r="E16" s="2829"/>
      <c r="F16" s="2829"/>
      <c r="G16" s="2830"/>
      <c r="H16" s="2830"/>
      <c r="I16" s="2830"/>
      <c r="J16" s="2830"/>
      <c r="K16" s="2830"/>
      <c r="L16" s="2831"/>
      <c r="M16" s="2831"/>
      <c r="N16" s="2831"/>
      <c r="O16" s="2831"/>
      <c r="P16" s="2831"/>
      <c r="Q16" s="2831"/>
      <c r="R16" s="2831"/>
      <c r="S16" s="695"/>
      <c r="T16" s="696"/>
      <c r="U16" s="697"/>
      <c r="V16" s="698"/>
      <c r="W16" s="698"/>
      <c r="X16" s="699"/>
      <c r="Y16" s="705"/>
      <c r="Z16" s="701"/>
      <c r="AA16" s="701"/>
      <c r="AB16" s="702"/>
      <c r="AC16" s="702"/>
      <c r="AD16" s="702"/>
      <c r="AE16" s="702"/>
      <c r="AF16" s="704"/>
      <c r="AG16" s="701"/>
      <c r="AH16" s="701"/>
      <c r="AI16" s="702"/>
      <c r="AJ16" s="702"/>
      <c r="AK16" s="702"/>
      <c r="AL16" s="702"/>
      <c r="AM16" s="704"/>
      <c r="AN16" s="701"/>
      <c r="AO16" s="701"/>
      <c r="AP16" s="702"/>
      <c r="AQ16" s="702"/>
      <c r="AR16" s="702"/>
      <c r="AS16" s="702"/>
      <c r="AT16" s="704"/>
      <c r="AU16" s="701"/>
      <c r="AV16" s="701"/>
      <c r="AW16" s="702"/>
      <c r="AX16" s="702"/>
      <c r="AY16" s="702"/>
      <c r="AZ16" s="702"/>
      <c r="BA16" s="704"/>
      <c r="BB16" s="2832">
        <f t="shared" si="0"/>
        <v>0</v>
      </c>
      <c r="BC16" s="2832"/>
      <c r="BD16" s="2833"/>
      <c r="BE16" s="2834">
        <f t="shared" si="1"/>
        <v>0</v>
      </c>
      <c r="BF16" s="2835"/>
      <c r="BG16" s="2836"/>
      <c r="BH16" s="2834" t="e">
        <f t="shared" ref="BH16:BH24" si="2">ROUNDDOWN(BE16/$BB$26,1)</f>
        <v>#DIV/0!</v>
      </c>
      <c r="BI16" s="2835"/>
      <c r="BJ16" s="2837"/>
    </row>
    <row r="17" spans="1:63" ht="25.75" customHeight="1">
      <c r="A17" s="2828"/>
      <c r="B17" s="2829"/>
      <c r="C17" s="2829"/>
      <c r="D17" s="2829"/>
      <c r="E17" s="2829"/>
      <c r="F17" s="2829"/>
      <c r="G17" s="2830"/>
      <c r="H17" s="2830"/>
      <c r="I17" s="2830"/>
      <c r="J17" s="2830"/>
      <c r="K17" s="2830"/>
      <c r="L17" s="2831"/>
      <c r="M17" s="2831"/>
      <c r="N17" s="2831"/>
      <c r="O17" s="2831"/>
      <c r="P17" s="2831"/>
      <c r="Q17" s="2831"/>
      <c r="R17" s="2831"/>
      <c r="S17" s="695"/>
      <c r="T17" s="696"/>
      <c r="U17" s="697"/>
      <c r="V17" s="698"/>
      <c r="W17" s="698"/>
      <c r="X17" s="699"/>
      <c r="Y17" s="705"/>
      <c r="Z17" s="701"/>
      <c r="AA17" s="702"/>
      <c r="AB17" s="702"/>
      <c r="AC17" s="702"/>
      <c r="AD17" s="702"/>
      <c r="AE17" s="703"/>
      <c r="AF17" s="704"/>
      <c r="AG17" s="701"/>
      <c r="AH17" s="702"/>
      <c r="AI17" s="702"/>
      <c r="AJ17" s="702"/>
      <c r="AK17" s="702"/>
      <c r="AL17" s="703"/>
      <c r="AM17" s="704"/>
      <c r="AN17" s="701"/>
      <c r="AO17" s="702"/>
      <c r="AP17" s="702"/>
      <c r="AQ17" s="702"/>
      <c r="AR17" s="702"/>
      <c r="AS17" s="703"/>
      <c r="AT17" s="704"/>
      <c r="AU17" s="701"/>
      <c r="AV17" s="702"/>
      <c r="AW17" s="702"/>
      <c r="AX17" s="702"/>
      <c r="AY17" s="702"/>
      <c r="AZ17" s="703"/>
      <c r="BA17" s="704"/>
      <c r="BB17" s="2832">
        <f t="shared" si="0"/>
        <v>0</v>
      </c>
      <c r="BC17" s="2832"/>
      <c r="BD17" s="2833"/>
      <c r="BE17" s="2834">
        <f t="shared" si="1"/>
        <v>0</v>
      </c>
      <c r="BF17" s="2835"/>
      <c r="BG17" s="2836"/>
      <c r="BH17" s="2834" t="e">
        <f t="shared" si="2"/>
        <v>#DIV/0!</v>
      </c>
      <c r="BI17" s="2835"/>
      <c r="BJ17" s="2837"/>
    </row>
    <row r="18" spans="1:63" ht="25.75" customHeight="1">
      <c r="A18" s="2828"/>
      <c r="B18" s="2829"/>
      <c r="C18" s="2829"/>
      <c r="D18" s="2829"/>
      <c r="E18" s="2829"/>
      <c r="F18" s="2829"/>
      <c r="G18" s="2830"/>
      <c r="H18" s="2830"/>
      <c r="I18" s="2830"/>
      <c r="J18" s="2830"/>
      <c r="K18" s="2830"/>
      <c r="L18" s="2831"/>
      <c r="M18" s="2831"/>
      <c r="N18" s="2831"/>
      <c r="O18" s="2831"/>
      <c r="P18" s="2831"/>
      <c r="Q18" s="2831"/>
      <c r="R18" s="2831"/>
      <c r="S18" s="695"/>
      <c r="T18" s="696"/>
      <c r="U18" s="697"/>
      <c r="V18" s="698"/>
      <c r="W18" s="698"/>
      <c r="X18" s="699"/>
      <c r="Y18" s="705"/>
      <c r="Z18" s="701"/>
      <c r="AA18" s="702"/>
      <c r="AB18" s="702"/>
      <c r="AC18" s="702"/>
      <c r="AD18" s="702"/>
      <c r="AE18" s="703"/>
      <c r="AF18" s="704"/>
      <c r="AG18" s="701"/>
      <c r="AH18" s="702"/>
      <c r="AI18" s="702"/>
      <c r="AJ18" s="702"/>
      <c r="AK18" s="702"/>
      <c r="AL18" s="703"/>
      <c r="AM18" s="704"/>
      <c r="AN18" s="701"/>
      <c r="AO18" s="702"/>
      <c r="AP18" s="702"/>
      <c r="AQ18" s="702"/>
      <c r="AR18" s="702"/>
      <c r="AS18" s="703"/>
      <c r="AT18" s="704"/>
      <c r="AU18" s="701"/>
      <c r="AV18" s="702"/>
      <c r="AW18" s="702"/>
      <c r="AX18" s="702"/>
      <c r="AY18" s="702"/>
      <c r="AZ18" s="703"/>
      <c r="BA18" s="704"/>
      <c r="BB18" s="2832">
        <f t="shared" si="0"/>
        <v>0</v>
      </c>
      <c r="BC18" s="2832"/>
      <c r="BD18" s="2833"/>
      <c r="BE18" s="2834">
        <f t="shared" si="1"/>
        <v>0</v>
      </c>
      <c r="BF18" s="2835"/>
      <c r="BG18" s="2836"/>
      <c r="BH18" s="2834" t="e">
        <f t="shared" si="2"/>
        <v>#DIV/0!</v>
      </c>
      <c r="BI18" s="2835"/>
      <c r="BJ18" s="2837"/>
    </row>
    <row r="19" spans="1:63" ht="25.75" customHeight="1">
      <c r="A19" s="2828"/>
      <c r="B19" s="2829"/>
      <c r="C19" s="2829"/>
      <c r="D19" s="2829"/>
      <c r="E19" s="2829"/>
      <c r="F19" s="2829"/>
      <c r="G19" s="2830"/>
      <c r="H19" s="2830"/>
      <c r="I19" s="2830"/>
      <c r="J19" s="2830"/>
      <c r="K19" s="2830"/>
      <c r="L19" s="2831"/>
      <c r="M19" s="2831"/>
      <c r="N19" s="2831"/>
      <c r="O19" s="2831"/>
      <c r="P19" s="2831"/>
      <c r="Q19" s="2831"/>
      <c r="R19" s="2831"/>
      <c r="S19" s="695"/>
      <c r="T19" s="696"/>
      <c r="U19" s="697"/>
      <c r="V19" s="698"/>
      <c r="W19" s="698"/>
      <c r="X19" s="699"/>
      <c r="Y19" s="705"/>
      <c r="Z19" s="701"/>
      <c r="AA19" s="703"/>
      <c r="AB19" s="703"/>
      <c r="AC19" s="703"/>
      <c r="AD19" s="703"/>
      <c r="AE19" s="703"/>
      <c r="AF19" s="704"/>
      <c r="AG19" s="701"/>
      <c r="AH19" s="703"/>
      <c r="AI19" s="703"/>
      <c r="AJ19" s="703"/>
      <c r="AK19" s="703"/>
      <c r="AL19" s="703"/>
      <c r="AM19" s="704"/>
      <c r="AN19" s="701"/>
      <c r="AO19" s="703"/>
      <c r="AP19" s="703"/>
      <c r="AQ19" s="703"/>
      <c r="AR19" s="703"/>
      <c r="AS19" s="703"/>
      <c r="AT19" s="704"/>
      <c r="AU19" s="701"/>
      <c r="AV19" s="703"/>
      <c r="AW19" s="703"/>
      <c r="AX19" s="703"/>
      <c r="AY19" s="703"/>
      <c r="AZ19" s="703"/>
      <c r="BA19" s="704"/>
      <c r="BB19" s="2832">
        <f t="shared" si="0"/>
        <v>0</v>
      </c>
      <c r="BC19" s="2832"/>
      <c r="BD19" s="2833"/>
      <c r="BE19" s="2834">
        <f t="shared" si="1"/>
        <v>0</v>
      </c>
      <c r="BF19" s="2835"/>
      <c r="BG19" s="2836"/>
      <c r="BH19" s="2834" t="e">
        <f t="shared" si="2"/>
        <v>#DIV/0!</v>
      </c>
      <c r="BI19" s="2835"/>
      <c r="BJ19" s="2837"/>
    </row>
    <row r="20" spans="1:63" ht="25.75" customHeight="1">
      <c r="A20" s="2828"/>
      <c r="B20" s="2829"/>
      <c r="C20" s="2829"/>
      <c r="D20" s="2829"/>
      <c r="E20" s="2829"/>
      <c r="F20" s="2829"/>
      <c r="G20" s="2830"/>
      <c r="H20" s="2830"/>
      <c r="I20" s="2830"/>
      <c r="J20" s="2830"/>
      <c r="K20" s="2830"/>
      <c r="L20" s="2831"/>
      <c r="M20" s="2831"/>
      <c r="N20" s="2831"/>
      <c r="O20" s="2831"/>
      <c r="P20" s="2831"/>
      <c r="Q20" s="2831"/>
      <c r="R20" s="2831"/>
      <c r="S20" s="695"/>
      <c r="T20" s="696"/>
      <c r="U20" s="697"/>
      <c r="V20" s="698"/>
      <c r="W20" s="698"/>
      <c r="X20" s="699"/>
      <c r="Y20" s="705"/>
      <c r="Z20" s="701"/>
      <c r="AA20" s="703"/>
      <c r="AB20" s="703"/>
      <c r="AC20" s="703"/>
      <c r="AD20" s="703"/>
      <c r="AE20" s="703"/>
      <c r="AF20" s="704"/>
      <c r="AG20" s="701"/>
      <c r="AH20" s="703"/>
      <c r="AI20" s="703"/>
      <c r="AJ20" s="703"/>
      <c r="AK20" s="703"/>
      <c r="AL20" s="703"/>
      <c r="AM20" s="704"/>
      <c r="AN20" s="701"/>
      <c r="AO20" s="703"/>
      <c r="AP20" s="703"/>
      <c r="AQ20" s="703"/>
      <c r="AR20" s="703"/>
      <c r="AS20" s="703"/>
      <c r="AT20" s="704"/>
      <c r="AU20" s="701"/>
      <c r="AV20" s="703"/>
      <c r="AW20" s="703"/>
      <c r="AX20" s="703"/>
      <c r="AY20" s="703"/>
      <c r="AZ20" s="703"/>
      <c r="BA20" s="704"/>
      <c r="BB20" s="2832">
        <f t="shared" si="0"/>
        <v>0</v>
      </c>
      <c r="BC20" s="2832"/>
      <c r="BD20" s="2833"/>
      <c r="BE20" s="2834">
        <f t="shared" si="1"/>
        <v>0</v>
      </c>
      <c r="BF20" s="2835"/>
      <c r="BG20" s="2836"/>
      <c r="BH20" s="2834" t="e">
        <f t="shared" si="2"/>
        <v>#DIV/0!</v>
      </c>
      <c r="BI20" s="2835"/>
      <c r="BJ20" s="2837"/>
    </row>
    <row r="21" spans="1:63" ht="25.75" customHeight="1">
      <c r="A21" s="2828"/>
      <c r="B21" s="2829"/>
      <c r="C21" s="2829"/>
      <c r="D21" s="2829"/>
      <c r="E21" s="2829"/>
      <c r="F21" s="2829"/>
      <c r="G21" s="2830"/>
      <c r="H21" s="2830"/>
      <c r="I21" s="2830"/>
      <c r="J21" s="2830"/>
      <c r="K21" s="2830"/>
      <c r="L21" s="2831"/>
      <c r="M21" s="2831"/>
      <c r="N21" s="2831"/>
      <c r="O21" s="2831"/>
      <c r="P21" s="2831"/>
      <c r="Q21" s="2831"/>
      <c r="R21" s="2831"/>
      <c r="S21" s="695"/>
      <c r="T21" s="696"/>
      <c r="U21" s="697"/>
      <c r="V21" s="698"/>
      <c r="W21" s="698"/>
      <c r="X21" s="699"/>
      <c r="Y21" s="705"/>
      <c r="Z21" s="701"/>
      <c r="AA21" s="703"/>
      <c r="AB21" s="703"/>
      <c r="AC21" s="703"/>
      <c r="AD21" s="703"/>
      <c r="AE21" s="703"/>
      <c r="AF21" s="704"/>
      <c r="AG21" s="706"/>
      <c r="AH21" s="703"/>
      <c r="AI21" s="703"/>
      <c r="AJ21" s="703"/>
      <c r="AK21" s="703"/>
      <c r="AL21" s="703"/>
      <c r="AM21" s="704"/>
      <c r="AN21" s="706"/>
      <c r="AO21" s="703"/>
      <c r="AP21" s="703"/>
      <c r="AQ21" s="703"/>
      <c r="AR21" s="703"/>
      <c r="AS21" s="703"/>
      <c r="AT21" s="704"/>
      <c r="AU21" s="701"/>
      <c r="AV21" s="703"/>
      <c r="AW21" s="703"/>
      <c r="AX21" s="703"/>
      <c r="AY21" s="703"/>
      <c r="AZ21" s="703"/>
      <c r="BA21" s="704"/>
      <c r="BB21" s="2832">
        <f t="shared" si="0"/>
        <v>0</v>
      </c>
      <c r="BC21" s="2832"/>
      <c r="BD21" s="2833"/>
      <c r="BE21" s="2834">
        <f t="shared" si="1"/>
        <v>0</v>
      </c>
      <c r="BF21" s="2835"/>
      <c r="BG21" s="2836"/>
      <c r="BH21" s="2834" t="e">
        <f t="shared" si="2"/>
        <v>#DIV/0!</v>
      </c>
      <c r="BI21" s="2835"/>
      <c r="BJ21" s="2837"/>
    </row>
    <row r="22" spans="1:63" ht="25.75" customHeight="1">
      <c r="A22" s="2828"/>
      <c r="B22" s="2829"/>
      <c r="C22" s="2829"/>
      <c r="D22" s="2829"/>
      <c r="E22" s="2829"/>
      <c r="F22" s="2829"/>
      <c r="G22" s="2830"/>
      <c r="H22" s="2830"/>
      <c r="I22" s="2830"/>
      <c r="J22" s="2830"/>
      <c r="K22" s="2830"/>
      <c r="L22" s="2831"/>
      <c r="M22" s="2831"/>
      <c r="N22" s="2831"/>
      <c r="O22" s="2831"/>
      <c r="P22" s="2831"/>
      <c r="Q22" s="2831"/>
      <c r="R22" s="2831"/>
      <c r="S22" s="695"/>
      <c r="T22" s="696"/>
      <c r="U22" s="697"/>
      <c r="V22" s="698"/>
      <c r="W22" s="698"/>
      <c r="X22" s="699"/>
      <c r="Y22" s="705"/>
      <c r="Z22" s="701"/>
      <c r="AA22" s="703"/>
      <c r="AB22" s="703"/>
      <c r="AC22" s="703"/>
      <c r="AD22" s="703"/>
      <c r="AE22" s="703"/>
      <c r="AF22" s="704"/>
      <c r="AG22" s="706"/>
      <c r="AH22" s="703"/>
      <c r="AI22" s="703"/>
      <c r="AJ22" s="703"/>
      <c r="AK22" s="703"/>
      <c r="AL22" s="703"/>
      <c r="AM22" s="704"/>
      <c r="AN22" s="706"/>
      <c r="AO22" s="703"/>
      <c r="AP22" s="703"/>
      <c r="AQ22" s="703"/>
      <c r="AR22" s="703"/>
      <c r="AS22" s="703"/>
      <c r="AT22" s="704"/>
      <c r="AU22" s="701"/>
      <c r="AV22" s="703"/>
      <c r="AW22" s="703"/>
      <c r="AX22" s="703"/>
      <c r="AY22" s="703"/>
      <c r="AZ22" s="703"/>
      <c r="BA22" s="704"/>
      <c r="BB22" s="2832">
        <f t="shared" si="0"/>
        <v>0</v>
      </c>
      <c r="BC22" s="2832"/>
      <c r="BD22" s="2833"/>
      <c r="BE22" s="2834">
        <f t="shared" si="1"/>
        <v>0</v>
      </c>
      <c r="BF22" s="2835"/>
      <c r="BG22" s="2836"/>
      <c r="BH22" s="2834" t="e">
        <f t="shared" si="2"/>
        <v>#DIV/0!</v>
      </c>
      <c r="BI22" s="2835"/>
      <c r="BJ22" s="2837"/>
    </row>
    <row r="23" spans="1:63" ht="25.75" customHeight="1">
      <c r="A23" s="2828"/>
      <c r="B23" s="2829"/>
      <c r="C23" s="2829"/>
      <c r="D23" s="2829"/>
      <c r="E23" s="2829"/>
      <c r="F23" s="2829"/>
      <c r="G23" s="2830"/>
      <c r="H23" s="2830"/>
      <c r="I23" s="2830"/>
      <c r="J23" s="2830"/>
      <c r="K23" s="2830"/>
      <c r="L23" s="2831"/>
      <c r="M23" s="2831"/>
      <c r="N23" s="2831"/>
      <c r="O23" s="2831"/>
      <c r="P23" s="2831"/>
      <c r="Q23" s="2831"/>
      <c r="R23" s="2831"/>
      <c r="S23" s="695"/>
      <c r="T23" s="696"/>
      <c r="U23" s="697"/>
      <c r="V23" s="698"/>
      <c r="W23" s="698"/>
      <c r="X23" s="699"/>
      <c r="Y23" s="705"/>
      <c r="Z23" s="701"/>
      <c r="AA23" s="702"/>
      <c r="AB23" s="702"/>
      <c r="AC23" s="702"/>
      <c r="AD23" s="702"/>
      <c r="AE23" s="703"/>
      <c r="AF23" s="704"/>
      <c r="AG23" s="706"/>
      <c r="AH23" s="703"/>
      <c r="AI23" s="703"/>
      <c r="AJ23" s="703"/>
      <c r="AK23" s="703"/>
      <c r="AL23" s="703"/>
      <c r="AM23" s="704"/>
      <c r="AN23" s="706"/>
      <c r="AO23" s="703"/>
      <c r="AP23" s="703"/>
      <c r="AQ23" s="703"/>
      <c r="AR23" s="703"/>
      <c r="AS23" s="703"/>
      <c r="AT23" s="704"/>
      <c r="AU23" s="701"/>
      <c r="AV23" s="703"/>
      <c r="AW23" s="703"/>
      <c r="AX23" s="703"/>
      <c r="AY23" s="703"/>
      <c r="AZ23" s="703"/>
      <c r="BA23" s="704"/>
      <c r="BB23" s="2832">
        <f t="shared" si="0"/>
        <v>0</v>
      </c>
      <c r="BC23" s="2832"/>
      <c r="BD23" s="2833"/>
      <c r="BE23" s="2834">
        <f t="shared" si="1"/>
        <v>0</v>
      </c>
      <c r="BF23" s="2835"/>
      <c r="BG23" s="2836"/>
      <c r="BH23" s="2834" t="e">
        <f t="shared" si="2"/>
        <v>#DIV/0!</v>
      </c>
      <c r="BI23" s="2835"/>
      <c r="BJ23" s="2837"/>
    </row>
    <row r="24" spans="1:63" ht="25.75" customHeight="1" thickBot="1">
      <c r="A24" s="2828"/>
      <c r="B24" s="2829"/>
      <c r="C24" s="2829"/>
      <c r="D24" s="2829"/>
      <c r="E24" s="2829"/>
      <c r="F24" s="2829"/>
      <c r="G24" s="2851"/>
      <c r="H24" s="2851"/>
      <c r="I24" s="2851"/>
      <c r="J24" s="2851"/>
      <c r="K24" s="2851"/>
      <c r="L24" s="2852"/>
      <c r="M24" s="2852"/>
      <c r="N24" s="2852"/>
      <c r="O24" s="2852"/>
      <c r="P24" s="2852"/>
      <c r="Q24" s="2852"/>
      <c r="R24" s="2852"/>
      <c r="S24" s="707"/>
      <c r="T24" s="708"/>
      <c r="U24" s="709"/>
      <c r="V24" s="710"/>
      <c r="W24" s="710"/>
      <c r="X24" s="699"/>
      <c r="Y24" s="711"/>
      <c r="Z24" s="701"/>
      <c r="AA24" s="703"/>
      <c r="AB24" s="703"/>
      <c r="AC24" s="703"/>
      <c r="AD24" s="703"/>
      <c r="AE24" s="703"/>
      <c r="AF24" s="704"/>
      <c r="AG24" s="706"/>
      <c r="AH24" s="703"/>
      <c r="AI24" s="703"/>
      <c r="AJ24" s="703"/>
      <c r="AK24" s="703"/>
      <c r="AL24" s="703"/>
      <c r="AM24" s="704"/>
      <c r="AN24" s="706"/>
      <c r="AO24" s="703"/>
      <c r="AP24" s="703"/>
      <c r="AQ24" s="703"/>
      <c r="AR24" s="703"/>
      <c r="AS24" s="703"/>
      <c r="AT24" s="704"/>
      <c r="AU24" s="701"/>
      <c r="AV24" s="703"/>
      <c r="AW24" s="703"/>
      <c r="AX24" s="703"/>
      <c r="AY24" s="703"/>
      <c r="AZ24" s="703"/>
      <c r="BA24" s="704"/>
      <c r="BB24" s="2832">
        <f t="shared" si="0"/>
        <v>0</v>
      </c>
      <c r="BC24" s="2832"/>
      <c r="BD24" s="2833"/>
      <c r="BE24" s="2834">
        <f t="shared" si="1"/>
        <v>0</v>
      </c>
      <c r="BF24" s="2835"/>
      <c r="BG24" s="2836"/>
      <c r="BH24" s="2834" t="e">
        <f t="shared" si="2"/>
        <v>#DIV/0!</v>
      </c>
      <c r="BI24" s="2835"/>
      <c r="BJ24" s="2837"/>
    </row>
    <row r="25" spans="1:63" ht="21" customHeight="1" thickBot="1">
      <c r="A25" s="2838" t="s">
        <v>333</v>
      </c>
      <c r="B25" s="2839"/>
      <c r="C25" s="2839"/>
      <c r="D25" s="2839"/>
      <c r="E25" s="2839"/>
      <c r="F25" s="2839"/>
      <c r="G25" s="2839"/>
      <c r="H25" s="2839"/>
      <c r="I25" s="2839"/>
      <c r="J25" s="2839"/>
      <c r="K25" s="2839"/>
      <c r="L25" s="2839"/>
      <c r="M25" s="2839"/>
      <c r="N25" s="2839"/>
      <c r="O25" s="2839"/>
      <c r="P25" s="2839"/>
      <c r="Q25" s="2839"/>
      <c r="R25" s="2839"/>
      <c r="S25" s="2839"/>
      <c r="T25" s="2839"/>
      <c r="U25" s="2839"/>
      <c r="V25" s="2839"/>
      <c r="W25" s="2839"/>
      <c r="X25" s="2839"/>
      <c r="Y25" s="2840"/>
      <c r="Z25" s="712">
        <f t="shared" ref="Z25:BA25" si="3">SUM(Z15:Z24)</f>
        <v>0</v>
      </c>
      <c r="AA25" s="713">
        <f t="shared" si="3"/>
        <v>0</v>
      </c>
      <c r="AB25" s="713">
        <f t="shared" si="3"/>
        <v>0</v>
      </c>
      <c r="AC25" s="713">
        <f t="shared" si="3"/>
        <v>0</v>
      </c>
      <c r="AD25" s="713">
        <f t="shared" si="3"/>
        <v>0</v>
      </c>
      <c r="AE25" s="713">
        <f t="shared" si="3"/>
        <v>0</v>
      </c>
      <c r="AF25" s="714">
        <f t="shared" si="3"/>
        <v>0</v>
      </c>
      <c r="AG25" s="715">
        <f t="shared" si="3"/>
        <v>0</v>
      </c>
      <c r="AH25" s="713">
        <f t="shared" si="3"/>
        <v>0</v>
      </c>
      <c r="AI25" s="713">
        <f t="shared" si="3"/>
        <v>0</v>
      </c>
      <c r="AJ25" s="713">
        <f t="shared" si="3"/>
        <v>0</v>
      </c>
      <c r="AK25" s="713">
        <f t="shared" si="3"/>
        <v>0</v>
      </c>
      <c r="AL25" s="713">
        <f t="shared" si="3"/>
        <v>0</v>
      </c>
      <c r="AM25" s="714">
        <f t="shared" si="3"/>
        <v>0</v>
      </c>
      <c r="AN25" s="715">
        <f t="shared" si="3"/>
        <v>0</v>
      </c>
      <c r="AO25" s="713">
        <f t="shared" si="3"/>
        <v>0</v>
      </c>
      <c r="AP25" s="713">
        <f t="shared" si="3"/>
        <v>0</v>
      </c>
      <c r="AQ25" s="713">
        <f t="shared" si="3"/>
        <v>0</v>
      </c>
      <c r="AR25" s="713">
        <f t="shared" si="3"/>
        <v>0</v>
      </c>
      <c r="AS25" s="713">
        <f t="shared" si="3"/>
        <v>0</v>
      </c>
      <c r="AT25" s="714">
        <f t="shared" si="3"/>
        <v>0</v>
      </c>
      <c r="AU25" s="715">
        <f t="shared" si="3"/>
        <v>0</v>
      </c>
      <c r="AV25" s="713">
        <f t="shared" si="3"/>
        <v>0</v>
      </c>
      <c r="AW25" s="713">
        <f t="shared" si="3"/>
        <v>0</v>
      </c>
      <c r="AX25" s="713">
        <f t="shared" si="3"/>
        <v>0</v>
      </c>
      <c r="AY25" s="713">
        <f t="shared" si="3"/>
        <v>0</v>
      </c>
      <c r="AZ25" s="713">
        <f t="shared" si="3"/>
        <v>0</v>
      </c>
      <c r="BA25" s="714">
        <f t="shared" si="3"/>
        <v>0</v>
      </c>
      <c r="BB25" s="2839">
        <f>SUM(BB15:BD24)</f>
        <v>0</v>
      </c>
      <c r="BC25" s="2839"/>
      <c r="BD25" s="2841"/>
      <c r="BE25" s="2842">
        <f>SUM(BE15:BG24)</f>
        <v>0</v>
      </c>
      <c r="BF25" s="2843"/>
      <c r="BG25" s="2844"/>
      <c r="BH25" s="2842" t="e">
        <f>SUM(BH15:BJ24)</f>
        <v>#DIV/0!</v>
      </c>
      <c r="BI25" s="2843"/>
      <c r="BJ25" s="2845"/>
    </row>
    <row r="26" spans="1:63" ht="21" customHeight="1" thickBot="1">
      <c r="A26" s="2846" t="s">
        <v>189</v>
      </c>
      <c r="B26" s="2847"/>
      <c r="C26" s="2847"/>
      <c r="D26" s="2847"/>
      <c r="E26" s="2847"/>
      <c r="F26" s="2847"/>
      <c r="G26" s="2847"/>
      <c r="H26" s="2847"/>
      <c r="I26" s="2847"/>
      <c r="J26" s="2847"/>
      <c r="K26" s="2847"/>
      <c r="L26" s="2847"/>
      <c r="M26" s="2847"/>
      <c r="N26" s="2847"/>
      <c r="O26" s="2847"/>
      <c r="P26" s="2847"/>
      <c r="Q26" s="2847"/>
      <c r="R26" s="2847"/>
      <c r="S26" s="2848"/>
      <c r="T26" s="2848"/>
      <c r="U26" s="2848"/>
      <c r="V26" s="2848"/>
      <c r="W26" s="2848"/>
      <c r="X26" s="2848"/>
      <c r="Y26" s="2848"/>
      <c r="Z26" s="2848"/>
      <c r="AA26" s="2848"/>
      <c r="AB26" s="2848"/>
      <c r="AC26" s="2848"/>
      <c r="AD26" s="2848"/>
      <c r="AE26" s="2848"/>
      <c r="AF26" s="2848"/>
      <c r="AG26" s="2848"/>
      <c r="AH26" s="2848"/>
      <c r="AI26" s="2848"/>
      <c r="AJ26" s="2848"/>
      <c r="AK26" s="2848"/>
      <c r="AL26" s="2848"/>
      <c r="AM26" s="2848"/>
      <c r="AN26" s="2848"/>
      <c r="AO26" s="2848"/>
      <c r="AP26" s="2848"/>
      <c r="AQ26" s="2848"/>
      <c r="AR26" s="2848"/>
      <c r="AS26" s="2848"/>
      <c r="AT26" s="2848"/>
      <c r="AU26" s="2848"/>
      <c r="AV26" s="2848"/>
      <c r="AW26" s="2848"/>
      <c r="AX26" s="2848"/>
      <c r="AY26" s="2848"/>
      <c r="AZ26" s="2848"/>
      <c r="BA26" s="2849"/>
      <c r="BB26" s="2846"/>
      <c r="BC26" s="2847"/>
      <c r="BD26" s="2847"/>
      <c r="BE26" s="2847"/>
      <c r="BF26" s="2847"/>
      <c r="BG26" s="2847"/>
      <c r="BH26" s="2847"/>
      <c r="BI26" s="2847"/>
      <c r="BJ26" s="2850"/>
    </row>
    <row r="27" spans="1:63" ht="21" customHeight="1" thickBot="1">
      <c r="A27" s="2855" t="s">
        <v>337</v>
      </c>
      <c r="B27" s="2856"/>
      <c r="C27" s="2856"/>
      <c r="D27" s="2856"/>
      <c r="E27" s="2856"/>
      <c r="F27" s="2856"/>
      <c r="G27" s="2856"/>
      <c r="H27" s="2856"/>
      <c r="I27" s="2856"/>
      <c r="J27" s="2856"/>
      <c r="K27" s="2856"/>
      <c r="L27" s="2856"/>
      <c r="M27" s="2856"/>
      <c r="N27" s="2856"/>
      <c r="O27" s="2856"/>
      <c r="P27" s="2856"/>
      <c r="Q27" s="2856"/>
      <c r="R27" s="2857"/>
      <c r="S27" s="716"/>
      <c r="T27" s="716"/>
      <c r="U27" s="716"/>
      <c r="V27" s="716"/>
      <c r="W27" s="716"/>
      <c r="X27" s="716"/>
      <c r="Y27" s="716"/>
      <c r="Z27" s="717"/>
      <c r="AA27" s="718"/>
      <c r="AB27" s="718"/>
      <c r="AC27" s="718"/>
      <c r="AD27" s="718"/>
      <c r="AE27" s="718"/>
      <c r="AF27" s="719"/>
      <c r="AG27" s="717"/>
      <c r="AH27" s="718"/>
      <c r="AI27" s="718"/>
      <c r="AJ27" s="718"/>
      <c r="AK27" s="718"/>
      <c r="AL27" s="718"/>
      <c r="AM27" s="720"/>
      <c r="AN27" s="717"/>
      <c r="AO27" s="718"/>
      <c r="AP27" s="718"/>
      <c r="AQ27" s="718"/>
      <c r="AR27" s="718"/>
      <c r="AS27" s="718"/>
      <c r="AT27" s="720"/>
      <c r="AU27" s="717"/>
      <c r="AV27" s="718"/>
      <c r="AW27" s="718"/>
      <c r="AX27" s="718"/>
      <c r="AY27" s="718"/>
      <c r="AZ27" s="718"/>
      <c r="BA27" s="720"/>
      <c r="BB27" s="2839">
        <f>SUM(Z27:BA27)</f>
        <v>0</v>
      </c>
      <c r="BC27" s="2839"/>
      <c r="BD27" s="2841"/>
      <c r="BE27" s="2858"/>
      <c r="BF27" s="2859"/>
      <c r="BG27" s="2860"/>
      <c r="BH27" s="2858"/>
      <c r="BI27" s="2859"/>
      <c r="BJ27" s="2861"/>
    </row>
    <row r="28" spans="1:63" ht="21" customHeight="1" thickBot="1">
      <c r="A28" s="2855" t="s">
        <v>190</v>
      </c>
      <c r="B28" s="2856"/>
      <c r="C28" s="2856"/>
      <c r="D28" s="2856"/>
      <c r="E28" s="2856"/>
      <c r="F28" s="2856"/>
      <c r="G28" s="2856"/>
      <c r="H28" s="2856"/>
      <c r="I28" s="2856"/>
      <c r="J28" s="2856"/>
      <c r="K28" s="2856"/>
      <c r="L28" s="2856"/>
      <c r="M28" s="2856"/>
      <c r="N28" s="2856"/>
      <c r="O28" s="2856"/>
      <c r="P28" s="2856"/>
      <c r="Q28" s="2856"/>
      <c r="R28" s="2857"/>
      <c r="S28" s="716"/>
      <c r="T28" s="716"/>
      <c r="U28" s="716"/>
      <c r="V28" s="716"/>
      <c r="W28" s="716"/>
      <c r="X28" s="716"/>
      <c r="Y28" s="716"/>
      <c r="Z28" s="717"/>
      <c r="AA28" s="718"/>
      <c r="AB28" s="718"/>
      <c r="AC28" s="718"/>
      <c r="AD28" s="718"/>
      <c r="AE28" s="718"/>
      <c r="AF28" s="719"/>
      <c r="AG28" s="717"/>
      <c r="AH28" s="718"/>
      <c r="AI28" s="718"/>
      <c r="AJ28" s="718"/>
      <c r="AK28" s="718"/>
      <c r="AL28" s="718"/>
      <c r="AM28" s="720"/>
      <c r="AN28" s="717"/>
      <c r="AO28" s="718"/>
      <c r="AP28" s="718"/>
      <c r="AQ28" s="718"/>
      <c r="AR28" s="718"/>
      <c r="AS28" s="718"/>
      <c r="AT28" s="720"/>
      <c r="AU28" s="717"/>
      <c r="AV28" s="718"/>
      <c r="AW28" s="718"/>
      <c r="AX28" s="718"/>
      <c r="AY28" s="718"/>
      <c r="AZ28" s="718"/>
      <c r="BA28" s="720"/>
      <c r="BB28" s="2839">
        <f>SUM(Z28:BA28)</f>
        <v>0</v>
      </c>
      <c r="BC28" s="2839"/>
      <c r="BD28" s="2841"/>
      <c r="BE28" s="2858"/>
      <c r="BF28" s="2859"/>
      <c r="BG28" s="2860"/>
      <c r="BH28" s="2858"/>
      <c r="BI28" s="2859"/>
      <c r="BJ28" s="2861"/>
    </row>
    <row r="29" spans="1:63" ht="21" customHeight="1">
      <c r="A29" s="721"/>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BB29" s="722"/>
      <c r="BC29" s="722"/>
      <c r="BD29" s="722"/>
      <c r="BE29" s="345"/>
      <c r="BF29" s="345"/>
      <c r="BG29" s="345"/>
      <c r="BH29" s="345"/>
      <c r="BI29" s="345"/>
      <c r="BJ29" s="345"/>
    </row>
    <row r="30" spans="1:63" ht="30.75" customHeight="1">
      <c r="A30" s="2853" t="s">
        <v>1028</v>
      </c>
      <c r="B30" s="2853"/>
      <c r="C30" s="2853"/>
      <c r="D30" s="2853"/>
      <c r="E30" s="2853"/>
      <c r="F30" s="2853"/>
      <c r="G30" s="2853"/>
      <c r="H30" s="2853"/>
      <c r="I30" s="2853"/>
      <c r="J30" s="2853"/>
      <c r="K30" s="2853"/>
      <c r="L30" s="2853"/>
      <c r="M30" s="2853"/>
      <c r="N30" s="2853"/>
      <c r="O30" s="2853"/>
      <c r="P30" s="2853"/>
      <c r="Q30" s="2853"/>
      <c r="R30" s="2853"/>
      <c r="S30" s="2853"/>
      <c r="T30" s="2853"/>
      <c r="U30" s="2853"/>
      <c r="V30" s="2853"/>
      <c r="W30" s="2853"/>
      <c r="X30" s="2853"/>
      <c r="Y30" s="2853"/>
      <c r="Z30" s="2853"/>
      <c r="AA30" s="2853"/>
      <c r="AB30" s="2853"/>
      <c r="AC30" s="2853"/>
      <c r="AD30" s="2853"/>
      <c r="AE30" s="2853"/>
      <c r="AF30" s="2853"/>
      <c r="AG30" s="2853"/>
      <c r="AH30" s="2853"/>
      <c r="AI30" s="2853"/>
      <c r="AJ30" s="2853"/>
      <c r="AK30" s="2853"/>
      <c r="AL30" s="2853"/>
      <c r="AM30" s="2853"/>
      <c r="AN30" s="2853"/>
      <c r="AO30" s="2853"/>
      <c r="AP30" s="2853"/>
      <c r="AQ30" s="2853"/>
      <c r="AR30" s="2853"/>
      <c r="AS30" s="2853"/>
      <c r="AT30" s="2853"/>
      <c r="AU30" s="2853"/>
      <c r="AV30" s="2853"/>
      <c r="AW30" s="2853"/>
      <c r="AX30" s="2853"/>
      <c r="AY30" s="2853"/>
      <c r="AZ30" s="2853"/>
      <c r="BA30" s="2853"/>
      <c r="BB30" s="2853"/>
      <c r="BC30" s="2853"/>
      <c r="BD30" s="2853"/>
      <c r="BE30" s="2853"/>
      <c r="BF30" s="2853"/>
      <c r="BG30" s="2853"/>
      <c r="BH30" s="2853"/>
      <c r="BI30" s="2853"/>
      <c r="BJ30" s="2853"/>
      <c r="BK30" s="2853"/>
    </row>
    <row r="31" spans="1:63" ht="21" customHeight="1">
      <c r="A31" s="2854" t="s">
        <v>1254</v>
      </c>
      <c r="B31" s="2854"/>
      <c r="C31" s="2854"/>
      <c r="D31" s="2854"/>
      <c r="E31" s="2854"/>
      <c r="F31" s="2854"/>
      <c r="G31" s="2854"/>
      <c r="H31" s="2854"/>
      <c r="I31" s="2854"/>
      <c r="J31" s="2854"/>
      <c r="K31" s="2854"/>
      <c r="L31" s="2854"/>
      <c r="M31" s="2854"/>
      <c r="N31" s="2854"/>
      <c r="O31" s="2854"/>
      <c r="P31" s="2854"/>
      <c r="Q31" s="2854"/>
      <c r="R31" s="2854"/>
      <c r="S31" s="2854"/>
      <c r="T31" s="2854"/>
      <c r="U31" s="2854"/>
      <c r="V31" s="2854"/>
      <c r="W31" s="2854"/>
      <c r="X31" s="2854"/>
      <c r="Y31" s="2854"/>
      <c r="Z31" s="2854"/>
      <c r="AA31" s="2854"/>
      <c r="AB31" s="2854"/>
      <c r="AC31" s="2854"/>
      <c r="AD31" s="2854"/>
      <c r="AE31" s="2854"/>
      <c r="AF31" s="2854"/>
      <c r="AG31" s="2854"/>
      <c r="AH31" s="2854"/>
      <c r="AI31" s="2854"/>
      <c r="AJ31" s="2854"/>
      <c r="AK31" s="2854"/>
      <c r="AL31" s="2854"/>
      <c r="AM31" s="2854"/>
      <c r="AN31" s="2854"/>
      <c r="AO31" s="2854"/>
      <c r="AP31" s="2854"/>
      <c r="AQ31" s="2854"/>
      <c r="AR31" s="2854"/>
      <c r="AS31" s="2854"/>
      <c r="AT31" s="2854"/>
      <c r="AU31" s="2854"/>
      <c r="AV31" s="2854"/>
      <c r="AW31" s="2854"/>
      <c r="AX31" s="2854"/>
      <c r="AY31" s="2854"/>
      <c r="AZ31" s="2854"/>
      <c r="BA31" s="2854"/>
      <c r="BB31" s="2854"/>
      <c r="BC31" s="2854"/>
      <c r="BD31" s="2854"/>
      <c r="BE31" s="2854"/>
      <c r="BF31" s="2854"/>
      <c r="BG31" s="2854"/>
      <c r="BH31" s="2854"/>
      <c r="BI31" s="2854"/>
      <c r="BJ31" s="2854"/>
      <c r="BK31" s="2854"/>
    </row>
    <row r="32" spans="1:63" ht="21" customHeight="1">
      <c r="A32" s="2854" t="s">
        <v>1255</v>
      </c>
      <c r="B32" s="2854"/>
      <c r="C32" s="2854"/>
      <c r="D32" s="2854"/>
      <c r="E32" s="2854"/>
      <c r="F32" s="2854"/>
      <c r="G32" s="2854"/>
      <c r="H32" s="2854"/>
      <c r="I32" s="2854"/>
      <c r="J32" s="2854"/>
      <c r="K32" s="2854"/>
      <c r="L32" s="2854"/>
      <c r="M32" s="2854"/>
      <c r="N32" s="2854"/>
      <c r="O32" s="2854"/>
      <c r="P32" s="2854"/>
      <c r="Q32" s="2854"/>
      <c r="R32" s="2854"/>
      <c r="S32" s="2854"/>
      <c r="T32" s="2854"/>
      <c r="U32" s="2854"/>
      <c r="V32" s="2854"/>
      <c r="W32" s="2854"/>
      <c r="X32" s="2854"/>
      <c r="Y32" s="2854"/>
      <c r="Z32" s="2854"/>
      <c r="AA32" s="2854"/>
      <c r="AB32" s="2854"/>
      <c r="AC32" s="2854"/>
      <c r="AD32" s="2854"/>
      <c r="AE32" s="2854"/>
      <c r="AF32" s="2854"/>
      <c r="AG32" s="2854"/>
      <c r="AH32" s="2854"/>
      <c r="AI32" s="2854"/>
      <c r="AJ32" s="2854"/>
      <c r="AK32" s="2854"/>
      <c r="AL32" s="2854"/>
      <c r="AM32" s="2854"/>
      <c r="AN32" s="2854"/>
      <c r="AO32" s="2854"/>
      <c r="AP32" s="2854"/>
      <c r="AQ32" s="2854"/>
      <c r="AR32" s="2854"/>
      <c r="AS32" s="2854"/>
      <c r="AT32" s="2854"/>
      <c r="AU32" s="2854"/>
      <c r="AV32" s="2854"/>
      <c r="AW32" s="2854"/>
      <c r="AX32" s="2854"/>
      <c r="AY32" s="2854"/>
      <c r="AZ32" s="2854"/>
      <c r="BA32" s="2854"/>
      <c r="BB32" s="2854"/>
      <c r="BC32" s="2854"/>
      <c r="BD32" s="2854"/>
      <c r="BE32" s="2854"/>
      <c r="BF32" s="2854"/>
      <c r="BG32" s="2854"/>
      <c r="BH32" s="2854"/>
      <c r="BI32" s="2854"/>
      <c r="BJ32" s="2854"/>
      <c r="BK32" s="2854"/>
    </row>
    <row r="33" spans="1:63" ht="21" customHeight="1">
      <c r="A33" s="2853" t="s">
        <v>1256</v>
      </c>
      <c r="B33" s="2853"/>
      <c r="C33" s="2853"/>
      <c r="D33" s="2853"/>
      <c r="E33" s="2853"/>
      <c r="F33" s="2853"/>
      <c r="G33" s="2853"/>
      <c r="H33" s="2853"/>
      <c r="I33" s="2853"/>
      <c r="J33" s="2853"/>
      <c r="K33" s="2853"/>
      <c r="L33" s="2853"/>
      <c r="M33" s="2853"/>
      <c r="N33" s="2853"/>
      <c r="O33" s="2853"/>
      <c r="P33" s="2853"/>
      <c r="Q33" s="2853"/>
      <c r="R33" s="2853"/>
      <c r="S33" s="2853"/>
      <c r="T33" s="2853"/>
      <c r="U33" s="2853"/>
      <c r="V33" s="2853"/>
      <c r="W33" s="2853"/>
      <c r="X33" s="2853"/>
      <c r="Y33" s="2853"/>
      <c r="Z33" s="2853"/>
      <c r="AA33" s="2853"/>
      <c r="AB33" s="2853"/>
      <c r="AC33" s="2853"/>
      <c r="AD33" s="2853"/>
      <c r="AE33" s="2853"/>
      <c r="AF33" s="2853"/>
      <c r="AG33" s="2853"/>
      <c r="AH33" s="2853"/>
      <c r="AI33" s="2853"/>
      <c r="AJ33" s="2853"/>
      <c r="AK33" s="2853"/>
      <c r="AL33" s="2853"/>
      <c r="AM33" s="2853"/>
      <c r="AN33" s="2853"/>
      <c r="AO33" s="2853"/>
      <c r="AP33" s="2853"/>
      <c r="AQ33" s="2853"/>
      <c r="AR33" s="2853"/>
      <c r="AS33" s="2853"/>
      <c r="AT33" s="2853"/>
      <c r="AU33" s="2853"/>
      <c r="AV33" s="2853"/>
      <c r="AW33" s="2853"/>
      <c r="AX33" s="2853"/>
      <c r="AY33" s="2853"/>
      <c r="AZ33" s="2853"/>
      <c r="BA33" s="2853"/>
      <c r="BB33" s="2853"/>
      <c r="BC33" s="2853"/>
      <c r="BD33" s="2853"/>
      <c r="BE33" s="2853"/>
      <c r="BF33" s="2853"/>
      <c r="BG33" s="2853"/>
      <c r="BH33" s="2853"/>
      <c r="BI33" s="2853"/>
      <c r="BJ33" s="2853"/>
      <c r="BK33" s="2853"/>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Y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6"/>
  <dataValidations count="7">
    <dataValidation type="list" allowBlank="1" showInputMessage="1" showErrorMessage="1" sqref="X15:X24" xr:uid="{00000000-0002-0000-2E00-000000000000}">
      <formula1>"基礎,実践"</formula1>
    </dataValidation>
    <dataValidation type="list" allowBlank="1" showInputMessage="1" showErrorMessage="1" sqref="T15:T24" xr:uid="{00000000-0002-0000-2E00-000001000000}">
      <formula1>"基準,基準/加配,加配"</formula1>
    </dataValidation>
    <dataValidation type="list" allowBlank="1" showInputMessage="1" showErrorMessage="1" sqref="U15:U24" xr:uid="{00000000-0002-0000-2E00-000002000000}">
      <formula1>"勤続3年以上,法人内常勤兼務,介護福祉士,公認心理師,社会福祉士,精神保健福祉士"</formula1>
    </dataValidation>
    <dataValidation type="list" allowBlank="1" showInputMessage="1" showErrorMessage="1" sqref="S15:S24" xr:uid="{00000000-0002-0000-2E00-000003000000}">
      <formula1>"○"</formula1>
    </dataValidation>
    <dataValidation type="list" allowBlank="1" showInputMessage="1" showErrorMessage="1" sqref="G15:K24" xr:uid="{00000000-0002-0000-2E00-000004000000}">
      <formula1>"常勤・専従,常勤・兼務,非常勤・専従,非常勤・兼務"</formula1>
    </dataValidation>
    <dataValidation type="list" allowBlank="1" showInputMessage="1" showErrorMessage="1" sqref="W15:W24" xr:uid="{00000000-0002-0000-2E00-000005000000}">
      <formula1>"〇"</formula1>
    </dataValidation>
    <dataValidation type="list" allowBlank="1" showInputMessage="1" showErrorMessage="1" sqref="V15:V24" xr:uid="{00000000-0002-0000-2E00-000006000000}">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4" fitToHeight="0" orientation="landscape"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BY33"/>
  <sheetViews>
    <sheetView showGridLines="0" view="pageBreakPreview" zoomScale="80" zoomScaleNormal="80" zoomScaleSheetLayoutView="80" workbookViewId="0">
      <pane ySplit="6" topLeftCell="A7" activePane="bottomLeft" state="frozen"/>
      <selection activeCell="A6" sqref="A6:Q6"/>
      <selection pane="bottomLeft" activeCell="A9" sqref="A9"/>
    </sheetView>
  </sheetViews>
  <sheetFormatPr defaultColWidth="9" defaultRowHeight="21" customHeight="1"/>
  <cols>
    <col min="1" max="4" width="2.36328125" style="344" customWidth="1"/>
    <col min="5" max="6" width="2.36328125" style="343" customWidth="1"/>
    <col min="7" max="11" width="2.453125" style="343" customWidth="1"/>
    <col min="12" max="18" width="2.1796875" style="343" customWidth="1"/>
    <col min="19" max="19" width="5.08984375" style="343" customWidth="1"/>
    <col min="20" max="20" width="9.1796875" style="343" customWidth="1"/>
    <col min="21" max="21" width="9.81640625" style="343" customWidth="1"/>
    <col min="22" max="22" width="8.90625" style="343" customWidth="1"/>
    <col min="23" max="23" width="7.90625" style="343" customWidth="1"/>
    <col min="24" max="24" width="8.453125" style="343" customWidth="1"/>
    <col min="25" max="25" width="8.90625" style="343" customWidth="1"/>
    <col min="26" max="53" width="4.81640625" style="343" customWidth="1"/>
    <col min="54" max="62" width="2.36328125" style="343" customWidth="1"/>
    <col min="63" max="77" width="2.6328125" style="343" customWidth="1"/>
    <col min="78" max="16384" width="9" style="6"/>
  </cols>
  <sheetData>
    <row r="1" spans="1:63" ht="16.25" customHeight="1">
      <c r="A1" s="2065" t="s">
        <v>1244</v>
      </c>
      <c r="B1" s="2065"/>
      <c r="C1" s="2065"/>
      <c r="D1" s="2065"/>
      <c r="E1" s="2065"/>
      <c r="F1" s="2065"/>
      <c r="G1" s="2065"/>
      <c r="H1" s="2065"/>
    </row>
    <row r="2" spans="1:63" ht="27.65" customHeight="1">
      <c r="A2" s="2789" t="s">
        <v>1245</v>
      </c>
      <c r="B2" s="2789"/>
      <c r="C2" s="2789"/>
      <c r="D2" s="2789"/>
      <c r="E2" s="2789"/>
      <c r="F2" s="2789"/>
      <c r="G2" s="2789"/>
      <c r="H2" s="2789"/>
      <c r="I2" s="2789"/>
      <c r="J2" s="2789"/>
      <c r="K2" s="2789"/>
      <c r="L2" s="2789"/>
      <c r="M2" s="2789"/>
      <c r="N2" s="2789"/>
      <c r="O2" s="2789"/>
      <c r="P2" s="2789"/>
      <c r="Q2" s="2789"/>
      <c r="R2" s="685" t="s">
        <v>1246</v>
      </c>
      <c r="S2" s="2790" t="s">
        <v>1247</v>
      </c>
      <c r="T2" s="2790"/>
      <c r="U2" s="2790"/>
      <c r="V2" s="2790"/>
      <c r="W2" s="2790"/>
      <c r="X2" s="2790"/>
      <c r="Y2" s="2790"/>
      <c r="Z2" s="2790"/>
      <c r="AA2" s="2790"/>
      <c r="AB2" s="2790"/>
      <c r="AC2" s="2790"/>
      <c r="AD2" s="2790"/>
      <c r="AE2" s="2790"/>
      <c r="AF2" s="2790"/>
      <c r="AG2" s="2790"/>
      <c r="AH2" s="2790"/>
      <c r="AI2" s="2790"/>
      <c r="AJ2" s="2790"/>
      <c r="AK2" s="2790"/>
      <c r="AL2" s="2790"/>
      <c r="AM2" s="2790"/>
      <c r="AN2" s="2790"/>
      <c r="AO2" s="2790"/>
      <c r="AP2" s="2790"/>
      <c r="AQ2" s="2790"/>
      <c r="AR2" s="2790"/>
      <c r="AS2" s="2790"/>
      <c r="AT2" s="2790"/>
      <c r="AU2" s="2790"/>
      <c r="AV2" s="2790"/>
      <c r="AW2" s="2790"/>
      <c r="AX2" s="2790"/>
      <c r="AY2" s="2790"/>
      <c r="AZ2" s="2790"/>
      <c r="BA2" s="2790"/>
      <c r="BB2" s="2790"/>
      <c r="BC2" s="2790"/>
      <c r="BD2" s="2790"/>
      <c r="BE2" s="2790"/>
      <c r="BF2" s="2790"/>
      <c r="BG2" s="2790"/>
      <c r="BH2" s="2790"/>
      <c r="BI2" s="2790"/>
      <c r="BJ2" s="2790"/>
      <c r="BK2" s="686"/>
    </row>
    <row r="3" spans="1:63" ht="27.65" customHeight="1">
      <c r="A3" s="2791" t="s">
        <v>1248</v>
      </c>
      <c r="B3" s="2791"/>
      <c r="C3" s="2791"/>
      <c r="D3" s="2791"/>
      <c r="E3" s="2791"/>
      <c r="F3" s="2791"/>
      <c r="G3" s="2791"/>
      <c r="H3" s="2791"/>
      <c r="I3" s="2791"/>
      <c r="J3" s="2791"/>
      <c r="K3" s="2791"/>
      <c r="L3" s="2791"/>
      <c r="M3" s="2791"/>
      <c r="N3" s="2791"/>
      <c r="O3" s="2791"/>
      <c r="P3" s="2791"/>
      <c r="Q3" s="2791"/>
      <c r="R3" s="685" t="s">
        <v>1246</v>
      </c>
      <c r="S3" s="2792" t="s">
        <v>1414</v>
      </c>
      <c r="T3" s="2792"/>
      <c r="U3" s="2792"/>
      <c r="V3" s="2792"/>
      <c r="W3" s="2792"/>
      <c r="X3" s="2792"/>
      <c r="Y3" s="2792"/>
      <c r="Z3" s="2792"/>
      <c r="AA3" s="2792"/>
      <c r="AB3" s="2792"/>
      <c r="AC3" s="2792"/>
      <c r="AD3" s="2792"/>
      <c r="AE3" s="2792"/>
      <c r="AF3" s="2792"/>
      <c r="AG3" s="2792"/>
      <c r="AH3" s="2792"/>
      <c r="AI3" s="2792"/>
      <c r="AJ3" s="2792"/>
      <c r="AK3" s="2792"/>
      <c r="AL3" s="2792"/>
      <c r="AM3" s="2792"/>
      <c r="AN3" s="2792"/>
      <c r="AO3" s="2792"/>
      <c r="AP3" s="2792"/>
      <c r="AQ3" s="2792"/>
      <c r="AR3" s="2792"/>
      <c r="AS3" s="2792"/>
      <c r="AT3" s="2792"/>
      <c r="AU3" s="2792"/>
      <c r="AV3" s="2792"/>
      <c r="AW3" s="2792"/>
      <c r="AX3" s="2792"/>
      <c r="AY3" s="2792"/>
      <c r="AZ3" s="2792"/>
      <c r="BA3" s="2792"/>
      <c r="BB3" s="2792"/>
      <c r="BC3" s="2792"/>
      <c r="BD3" s="2792"/>
      <c r="BE3" s="2792"/>
      <c r="BF3" s="2792"/>
      <c r="BG3" s="2792"/>
      <c r="BH3" s="2792"/>
      <c r="BI3" s="2792"/>
      <c r="BJ3" s="2792"/>
      <c r="BK3" s="689"/>
    </row>
    <row r="4" spans="1:63" ht="27.65" customHeight="1">
      <c r="A4" s="2791" t="s">
        <v>1249</v>
      </c>
      <c r="B4" s="2791"/>
      <c r="C4" s="2791"/>
      <c r="D4" s="2791"/>
      <c r="E4" s="2791"/>
      <c r="F4" s="2791"/>
      <c r="G4" s="2791"/>
      <c r="H4" s="2791"/>
      <c r="I4" s="2791"/>
      <c r="J4" s="2791"/>
      <c r="K4" s="2791"/>
      <c r="L4" s="2791"/>
      <c r="M4" s="2791"/>
      <c r="N4" s="2791"/>
      <c r="O4" s="2791"/>
      <c r="P4" s="2791"/>
      <c r="Q4" s="2791"/>
      <c r="R4" s="685" t="s">
        <v>1246</v>
      </c>
      <c r="S4" s="2792" t="s">
        <v>1415</v>
      </c>
      <c r="T4" s="2792"/>
      <c r="U4" s="2792"/>
      <c r="V4" s="2792"/>
      <c r="W4" s="2792"/>
      <c r="X4" s="2792"/>
      <c r="Y4" s="2792"/>
      <c r="Z4" s="2792"/>
      <c r="AA4" s="2792"/>
      <c r="AB4" s="2792"/>
      <c r="AC4" s="2792"/>
      <c r="AD4" s="2792"/>
      <c r="AE4" s="2792"/>
      <c r="AF4" s="2792"/>
      <c r="AG4" s="2792"/>
      <c r="AH4" s="2792"/>
      <c r="AI4" s="2792"/>
      <c r="AJ4" s="2792"/>
      <c r="AK4" s="2792"/>
      <c r="AL4" s="2792"/>
      <c r="AM4" s="2792"/>
      <c r="AN4" s="2792"/>
      <c r="AO4" s="2792"/>
      <c r="AP4" s="2792"/>
      <c r="AQ4" s="2792"/>
      <c r="AR4" s="2792"/>
      <c r="AS4" s="2792"/>
      <c r="AT4" s="2792"/>
      <c r="AU4" s="2792"/>
      <c r="AV4" s="2792"/>
      <c r="AW4" s="2792"/>
      <c r="AX4" s="2792"/>
      <c r="AY4" s="2792"/>
      <c r="AZ4" s="2792"/>
      <c r="BA4" s="2792"/>
      <c r="BB4" s="2792"/>
      <c r="BC4" s="2792"/>
      <c r="BD4" s="2792"/>
      <c r="BE4" s="2792"/>
      <c r="BF4" s="2792"/>
      <c r="BG4" s="2792"/>
      <c r="BH4" s="2792"/>
      <c r="BI4" s="2792"/>
      <c r="BJ4" s="2792"/>
      <c r="BK4" s="689"/>
    </row>
    <row r="5" spans="1:63" ht="27.65" customHeight="1">
      <c r="A5" s="2791" t="s">
        <v>1250</v>
      </c>
      <c r="B5" s="2791"/>
      <c r="C5" s="2791"/>
      <c r="D5" s="2791"/>
      <c r="E5" s="2791"/>
      <c r="F5" s="2791"/>
      <c r="G5" s="2791"/>
      <c r="H5" s="2791"/>
      <c r="I5" s="2791"/>
      <c r="J5" s="2791"/>
      <c r="K5" s="2791"/>
      <c r="L5" s="2791"/>
      <c r="M5" s="2791"/>
      <c r="N5" s="2791"/>
      <c r="O5" s="2791"/>
      <c r="P5" s="2791"/>
      <c r="Q5" s="2791"/>
      <c r="R5" s="685" t="s">
        <v>1246</v>
      </c>
      <c r="S5" s="2792" t="s">
        <v>1416</v>
      </c>
      <c r="T5" s="2792"/>
      <c r="U5" s="2792"/>
      <c r="V5" s="2792"/>
      <c r="W5" s="2792"/>
      <c r="X5" s="2792"/>
      <c r="Y5" s="2792"/>
      <c r="Z5" s="2792"/>
      <c r="AA5" s="2792"/>
      <c r="AB5" s="2792"/>
      <c r="AC5" s="2792"/>
      <c r="AD5" s="2792"/>
      <c r="AE5" s="2792"/>
      <c r="AF5" s="2792"/>
      <c r="AG5" s="2792"/>
      <c r="AH5" s="2792"/>
      <c r="AI5" s="2792"/>
      <c r="AJ5" s="2792"/>
      <c r="AK5" s="2792"/>
      <c r="AL5" s="2792"/>
      <c r="AM5" s="2792"/>
      <c r="AN5" s="2792"/>
      <c r="AO5" s="2792"/>
      <c r="AP5" s="2792"/>
      <c r="AQ5" s="2792"/>
      <c r="AR5" s="2792"/>
      <c r="AS5" s="2792"/>
      <c r="AT5" s="2792"/>
      <c r="AU5" s="2792"/>
      <c r="AV5" s="2792"/>
      <c r="AW5" s="2792"/>
      <c r="AX5" s="2792"/>
      <c r="AY5" s="2792"/>
      <c r="AZ5" s="2792"/>
      <c r="BA5" s="2792"/>
      <c r="BB5" s="2792"/>
      <c r="BC5" s="2792"/>
      <c r="BD5" s="2792"/>
      <c r="BE5" s="2792"/>
      <c r="BF5" s="2792"/>
      <c r="BG5" s="2792"/>
      <c r="BH5" s="2792"/>
      <c r="BI5" s="2792"/>
      <c r="BJ5" s="2792"/>
      <c r="BK5" s="689"/>
    </row>
    <row r="6" spans="1:63" ht="36.65" customHeight="1">
      <c r="A6" s="2793" t="s">
        <v>1417</v>
      </c>
      <c r="B6" s="2793"/>
      <c r="C6" s="2793"/>
      <c r="D6" s="2793"/>
      <c r="E6" s="2793"/>
      <c r="F6" s="2793"/>
      <c r="G6" s="2793"/>
      <c r="H6" s="2793"/>
      <c r="I6" s="2793"/>
      <c r="J6" s="2793"/>
      <c r="K6" s="2793"/>
      <c r="L6" s="2793"/>
      <c r="M6" s="2793"/>
      <c r="N6" s="2793"/>
      <c r="O6" s="2793"/>
      <c r="P6" s="2793"/>
      <c r="Q6" s="2793"/>
      <c r="R6" s="685" t="s">
        <v>1246</v>
      </c>
      <c r="S6" s="2792" t="s">
        <v>1302</v>
      </c>
      <c r="T6" s="2792"/>
      <c r="U6" s="2792"/>
      <c r="V6" s="2792"/>
      <c r="W6" s="2792"/>
      <c r="X6" s="2792"/>
      <c r="Y6" s="2792"/>
      <c r="Z6" s="2792"/>
      <c r="AA6" s="2792"/>
      <c r="AB6" s="2792"/>
      <c r="AC6" s="2792"/>
      <c r="AD6" s="2792"/>
      <c r="AE6" s="2792"/>
      <c r="AF6" s="2792"/>
      <c r="AG6" s="2792"/>
      <c r="AH6" s="2792"/>
      <c r="AI6" s="2792"/>
      <c r="AJ6" s="2792"/>
      <c r="AK6" s="2792"/>
      <c r="AL6" s="2792"/>
      <c r="AM6" s="2792"/>
      <c r="AN6" s="2792"/>
      <c r="AO6" s="2792"/>
      <c r="AP6" s="2792"/>
      <c r="AQ6" s="2792"/>
      <c r="AR6" s="2792"/>
      <c r="AS6" s="2792"/>
      <c r="AT6" s="2792"/>
      <c r="AU6" s="2792"/>
      <c r="AV6" s="2792"/>
      <c r="AW6" s="2792"/>
      <c r="AX6" s="2792"/>
      <c r="AY6" s="2792"/>
      <c r="AZ6" s="2792"/>
      <c r="BA6" s="2792"/>
      <c r="BB6" s="2792"/>
      <c r="BC6" s="2792"/>
      <c r="BD6" s="2792"/>
      <c r="BE6" s="2792"/>
      <c r="BF6" s="2792"/>
      <c r="BG6" s="2792"/>
      <c r="BH6" s="2792"/>
      <c r="BI6" s="2792"/>
      <c r="BJ6" s="2792"/>
      <c r="BK6" s="689"/>
    </row>
    <row r="7" spans="1:63" ht="21.65" customHeight="1">
      <c r="A7" s="687"/>
      <c r="B7" s="687"/>
      <c r="C7" s="687"/>
      <c r="D7" s="687"/>
      <c r="E7" s="687"/>
      <c r="F7" s="687"/>
      <c r="G7" s="687"/>
      <c r="H7" s="687"/>
      <c r="I7" s="687"/>
      <c r="J7" s="687"/>
      <c r="K7" s="687"/>
      <c r="L7" s="687"/>
      <c r="M7" s="687"/>
      <c r="N7" s="687"/>
      <c r="O7" s="687"/>
      <c r="P7" s="687"/>
      <c r="Q7" s="687"/>
      <c r="R7" s="685"/>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688"/>
      <c r="AX7" s="688"/>
      <c r="AY7" s="688"/>
      <c r="AZ7" s="688"/>
      <c r="BA7" s="688"/>
      <c r="BB7" s="688"/>
      <c r="BC7" s="688"/>
      <c r="BD7" s="688"/>
      <c r="BE7" s="688"/>
      <c r="BF7" s="688"/>
      <c r="BG7" s="688"/>
      <c r="BH7" s="688"/>
      <c r="BI7" s="688"/>
      <c r="BJ7" s="688"/>
      <c r="BK7" s="689"/>
    </row>
    <row r="8" spans="1:63" ht="21" customHeight="1">
      <c r="A8" s="2794" t="s">
        <v>174</v>
      </c>
      <c r="B8" s="2794"/>
      <c r="C8" s="2794"/>
      <c r="D8" s="2794"/>
      <c r="E8" s="2794"/>
      <c r="F8" s="2794"/>
      <c r="G8" s="2794"/>
      <c r="H8" s="2794"/>
      <c r="I8" s="2794"/>
      <c r="J8" s="2794"/>
      <c r="K8" s="2794"/>
      <c r="L8" s="2794"/>
      <c r="M8" s="2794"/>
      <c r="N8" s="2794"/>
      <c r="O8" s="2794"/>
      <c r="P8" s="2794"/>
      <c r="Q8" s="2794"/>
      <c r="R8" s="2794"/>
      <c r="S8" s="2794"/>
      <c r="T8" s="2794"/>
      <c r="U8" s="2794"/>
      <c r="V8" s="2794"/>
      <c r="W8" s="2794"/>
      <c r="X8" s="2794"/>
      <c r="Y8" s="2794"/>
      <c r="Z8" s="2794"/>
      <c r="AA8" s="2794"/>
      <c r="AB8" s="2794"/>
      <c r="AC8" s="2794"/>
      <c r="AD8" s="2794"/>
      <c r="AE8" s="2794"/>
      <c r="AF8" s="2794"/>
      <c r="AG8" s="2794"/>
      <c r="AH8" s="2794"/>
      <c r="AI8" s="2794"/>
      <c r="AJ8" s="2794"/>
      <c r="AK8" s="2794"/>
      <c r="AL8" s="2794"/>
      <c r="AM8" s="2794"/>
      <c r="AN8" s="2794"/>
      <c r="AO8" s="2794"/>
      <c r="AP8" s="2794"/>
      <c r="AQ8" s="2794"/>
      <c r="AR8" s="2794"/>
      <c r="AS8" s="2794"/>
      <c r="AT8" s="2794"/>
      <c r="AU8" s="2794"/>
      <c r="AV8" s="2794"/>
      <c r="AW8" s="2794"/>
      <c r="AX8" s="2794"/>
      <c r="AY8" s="2794"/>
      <c r="AZ8" s="2794"/>
      <c r="BA8" s="2794"/>
      <c r="BB8" s="2794"/>
      <c r="BC8" s="2794"/>
      <c r="BD8" s="2794"/>
      <c r="BE8" s="2794"/>
      <c r="BF8" s="2794"/>
      <c r="BG8" s="2794"/>
      <c r="BH8" s="2794"/>
      <c r="BI8" s="2794"/>
      <c r="BJ8" s="2794"/>
    </row>
    <row r="9" spans="1:63" ht="13.25" customHeight="1" thickBot="1">
      <c r="A9" s="343"/>
      <c r="B9" s="343"/>
      <c r="C9" s="343"/>
      <c r="D9" s="343"/>
    </row>
    <row r="10" spans="1:63" ht="21" customHeight="1" thickBot="1">
      <c r="A10" s="2795" t="s">
        <v>175</v>
      </c>
      <c r="B10" s="2795"/>
      <c r="C10" s="2795"/>
      <c r="D10" s="2795"/>
      <c r="E10" s="2795"/>
      <c r="F10" s="2795"/>
      <c r="G10" s="2796"/>
      <c r="H10" s="2796"/>
      <c r="I10" s="2796"/>
      <c r="J10" s="2796"/>
      <c r="K10" s="2796"/>
      <c r="L10" s="2796"/>
      <c r="M10" s="2796"/>
      <c r="N10" s="2796"/>
      <c r="O10" s="2796"/>
      <c r="P10" s="2796"/>
      <c r="Q10" s="2796"/>
      <c r="R10" s="2796"/>
      <c r="S10" s="2796"/>
      <c r="T10" s="2796"/>
      <c r="U10" s="2795" t="s">
        <v>176</v>
      </c>
      <c r="V10" s="2795"/>
      <c r="W10" s="2795" t="str">
        <f>TEXT(基本情報入力シート!L42,"#")</f>
        <v/>
      </c>
      <c r="X10" s="2795"/>
      <c r="Y10" s="2795"/>
      <c r="Z10" s="2795"/>
      <c r="AA10" s="2795"/>
      <c r="AB10" s="2795"/>
      <c r="AC10" s="2795"/>
      <c r="AD10" s="2795"/>
      <c r="AE10" s="2795"/>
      <c r="AF10" s="2795"/>
      <c r="AG10" s="2795"/>
      <c r="AH10" s="2795"/>
      <c r="AI10" s="2795"/>
      <c r="AJ10" s="2795"/>
      <c r="AK10" s="2795"/>
      <c r="AL10" s="2795" t="s">
        <v>58</v>
      </c>
      <c r="AM10" s="2795"/>
      <c r="AN10" s="2795"/>
      <c r="AO10" s="2797"/>
      <c r="AP10" s="2797"/>
      <c r="AQ10" s="2797"/>
      <c r="AR10" s="2797"/>
      <c r="AS10" s="2797"/>
      <c r="AT10" s="690"/>
      <c r="AU10" s="690"/>
      <c r="AV10" s="690"/>
      <c r="AW10" s="690"/>
      <c r="AX10" s="690"/>
      <c r="AY10" s="690"/>
      <c r="AZ10" s="690"/>
      <c r="BA10" s="690"/>
      <c r="BB10" s="690"/>
      <c r="BC10" s="690"/>
      <c r="BD10" s="690"/>
      <c r="BE10" s="690"/>
      <c r="BF10" s="690"/>
      <c r="BG10" s="690"/>
      <c r="BH10" s="690"/>
      <c r="BI10" s="690"/>
      <c r="BJ10" s="690"/>
    </row>
    <row r="11" spans="1:63" ht="29.4" customHeight="1" thickBot="1">
      <c r="A11" s="2814" t="s">
        <v>922</v>
      </c>
      <c r="B11" s="2815"/>
      <c r="C11" s="2815"/>
      <c r="D11" s="2815"/>
      <c r="E11" s="2815"/>
      <c r="F11" s="2815"/>
      <c r="G11" s="2815"/>
      <c r="H11" s="2815"/>
      <c r="I11" s="2815"/>
      <c r="J11" s="2815"/>
      <c r="K11" s="2815"/>
      <c r="L11" s="2815"/>
      <c r="M11" s="2815"/>
      <c r="N11" s="2815"/>
      <c r="O11" s="2815"/>
      <c r="P11" s="2815"/>
      <c r="Q11" s="2815"/>
      <c r="R11" s="2815"/>
      <c r="S11" s="2815"/>
      <c r="T11" s="2816"/>
      <c r="U11" s="2817" t="s">
        <v>1251</v>
      </c>
      <c r="V11" s="2818"/>
      <c r="W11" s="2818"/>
      <c r="X11" s="2818"/>
      <c r="Y11" s="2819"/>
      <c r="Z11" s="2820" t="s">
        <v>923</v>
      </c>
      <c r="AA11" s="2821"/>
      <c r="AB11" s="2821"/>
      <c r="AC11" s="2821"/>
      <c r="AD11" s="2821"/>
      <c r="AE11" s="2821"/>
      <c r="AF11" s="2821"/>
      <c r="AG11" s="2821"/>
      <c r="AH11" s="2821"/>
      <c r="AI11" s="2821"/>
      <c r="AJ11" s="2821"/>
      <c r="AK11" s="2821"/>
      <c r="AL11" s="2821"/>
      <c r="AM11" s="2821"/>
      <c r="AN11" s="2821"/>
      <c r="AO11" s="2821"/>
      <c r="AP11" s="2821"/>
      <c r="AQ11" s="2821"/>
      <c r="AR11" s="2821"/>
      <c r="AS11" s="2821"/>
      <c r="AT11" s="2821"/>
      <c r="AU11" s="2821"/>
      <c r="AV11" s="2821"/>
      <c r="AW11" s="2821"/>
      <c r="AX11" s="2821"/>
      <c r="AY11" s="2821"/>
      <c r="AZ11" s="2821"/>
      <c r="BA11" s="2822"/>
      <c r="BB11" s="2823" t="s">
        <v>186</v>
      </c>
      <c r="BC11" s="2798"/>
      <c r="BD11" s="2798"/>
      <c r="BE11" s="2798" t="s">
        <v>187</v>
      </c>
      <c r="BF11" s="2798"/>
      <c r="BG11" s="2798"/>
      <c r="BH11" s="2798" t="s">
        <v>188</v>
      </c>
      <c r="BI11" s="2798"/>
      <c r="BJ11" s="2799"/>
    </row>
    <row r="12" spans="1:63" ht="13.75" customHeight="1">
      <c r="A12" s="2804" t="s">
        <v>181</v>
      </c>
      <c r="B12" s="2805"/>
      <c r="C12" s="2805"/>
      <c r="D12" s="2805"/>
      <c r="E12" s="2805"/>
      <c r="F12" s="2805"/>
      <c r="G12" s="2806" t="s">
        <v>1418</v>
      </c>
      <c r="H12" s="2806"/>
      <c r="I12" s="2806"/>
      <c r="J12" s="2806"/>
      <c r="K12" s="2806"/>
      <c r="L12" s="2805" t="s">
        <v>305</v>
      </c>
      <c r="M12" s="2805"/>
      <c r="N12" s="2805"/>
      <c r="O12" s="2805"/>
      <c r="P12" s="2805"/>
      <c r="Q12" s="2805"/>
      <c r="R12" s="2805"/>
      <c r="S12" s="2807" t="s">
        <v>924</v>
      </c>
      <c r="T12" s="2808" t="s">
        <v>925</v>
      </c>
      <c r="U12" s="2809" t="s">
        <v>1419</v>
      </c>
      <c r="V12" s="2810" t="s">
        <v>1252</v>
      </c>
      <c r="W12" s="2810" t="s">
        <v>1253</v>
      </c>
      <c r="X12" s="2811" t="s">
        <v>1303</v>
      </c>
      <c r="Y12" s="2824" t="s">
        <v>1304</v>
      </c>
      <c r="Z12" s="2825" t="s">
        <v>182</v>
      </c>
      <c r="AA12" s="2826"/>
      <c r="AB12" s="2826"/>
      <c r="AC12" s="2826"/>
      <c r="AD12" s="2826"/>
      <c r="AE12" s="2826"/>
      <c r="AF12" s="2827"/>
      <c r="AG12" s="2825" t="s">
        <v>183</v>
      </c>
      <c r="AH12" s="2826"/>
      <c r="AI12" s="2826"/>
      <c r="AJ12" s="2826"/>
      <c r="AK12" s="2826"/>
      <c r="AL12" s="2826"/>
      <c r="AM12" s="2827"/>
      <c r="AN12" s="2825" t="s">
        <v>184</v>
      </c>
      <c r="AO12" s="2826"/>
      <c r="AP12" s="2826"/>
      <c r="AQ12" s="2826"/>
      <c r="AR12" s="2826"/>
      <c r="AS12" s="2826"/>
      <c r="AT12" s="2827"/>
      <c r="AU12" s="2825" t="s">
        <v>185</v>
      </c>
      <c r="AV12" s="2826"/>
      <c r="AW12" s="2826"/>
      <c r="AX12" s="2826"/>
      <c r="AY12" s="2826"/>
      <c r="AZ12" s="2826"/>
      <c r="BA12" s="2827"/>
      <c r="BB12" s="1946"/>
      <c r="BC12" s="2800"/>
      <c r="BD12" s="2800"/>
      <c r="BE12" s="2800"/>
      <c r="BF12" s="2800"/>
      <c r="BG12" s="2800"/>
      <c r="BH12" s="2800"/>
      <c r="BI12" s="2800"/>
      <c r="BJ12" s="2801"/>
    </row>
    <row r="13" spans="1:63" ht="22.75" customHeight="1">
      <c r="A13" s="2804"/>
      <c r="B13" s="2805"/>
      <c r="C13" s="2805"/>
      <c r="D13" s="2805"/>
      <c r="E13" s="2805"/>
      <c r="F13" s="2805"/>
      <c r="G13" s="2806"/>
      <c r="H13" s="2806"/>
      <c r="I13" s="2806"/>
      <c r="J13" s="2806"/>
      <c r="K13" s="2806"/>
      <c r="L13" s="2805"/>
      <c r="M13" s="2805"/>
      <c r="N13" s="2805"/>
      <c r="O13" s="2805"/>
      <c r="P13" s="2805"/>
      <c r="Q13" s="2805"/>
      <c r="R13" s="2805"/>
      <c r="S13" s="2807"/>
      <c r="T13" s="2808"/>
      <c r="U13" s="2809"/>
      <c r="V13" s="2810"/>
      <c r="W13" s="2810"/>
      <c r="X13" s="2812"/>
      <c r="Y13" s="2824"/>
      <c r="Z13" s="691">
        <v>1</v>
      </c>
      <c r="AA13" s="692">
        <v>2</v>
      </c>
      <c r="AB13" s="692">
        <v>3</v>
      </c>
      <c r="AC13" s="692">
        <v>4</v>
      </c>
      <c r="AD13" s="692">
        <v>5</v>
      </c>
      <c r="AE13" s="692">
        <v>6</v>
      </c>
      <c r="AF13" s="693">
        <v>7</v>
      </c>
      <c r="AG13" s="694">
        <v>8</v>
      </c>
      <c r="AH13" s="692">
        <v>9</v>
      </c>
      <c r="AI13" s="692">
        <v>10</v>
      </c>
      <c r="AJ13" s="692">
        <v>11</v>
      </c>
      <c r="AK13" s="692">
        <v>12</v>
      </c>
      <c r="AL13" s="692">
        <v>13</v>
      </c>
      <c r="AM13" s="693">
        <v>14</v>
      </c>
      <c r="AN13" s="694">
        <v>15</v>
      </c>
      <c r="AO13" s="692">
        <v>16</v>
      </c>
      <c r="AP13" s="692">
        <v>17</v>
      </c>
      <c r="AQ13" s="692">
        <v>18</v>
      </c>
      <c r="AR13" s="692">
        <v>19</v>
      </c>
      <c r="AS13" s="692">
        <v>20</v>
      </c>
      <c r="AT13" s="693">
        <v>21</v>
      </c>
      <c r="AU13" s="691">
        <v>22</v>
      </c>
      <c r="AV13" s="692">
        <v>23</v>
      </c>
      <c r="AW13" s="692">
        <v>24</v>
      </c>
      <c r="AX13" s="692">
        <v>25</v>
      </c>
      <c r="AY13" s="692">
        <v>26</v>
      </c>
      <c r="AZ13" s="692">
        <v>27</v>
      </c>
      <c r="BA13" s="693">
        <v>28</v>
      </c>
      <c r="BB13" s="1957"/>
      <c r="BC13" s="2802"/>
      <c r="BD13" s="2802"/>
      <c r="BE13" s="2802"/>
      <c r="BF13" s="2802"/>
      <c r="BG13" s="2802"/>
      <c r="BH13" s="2802"/>
      <c r="BI13" s="2802"/>
      <c r="BJ13" s="2803"/>
    </row>
    <row r="14" spans="1:63" ht="27.65" customHeight="1">
      <c r="A14" s="2804"/>
      <c r="B14" s="2805"/>
      <c r="C14" s="2805"/>
      <c r="D14" s="2805"/>
      <c r="E14" s="2805"/>
      <c r="F14" s="2805"/>
      <c r="G14" s="2806"/>
      <c r="H14" s="2806"/>
      <c r="I14" s="2806"/>
      <c r="J14" s="2806"/>
      <c r="K14" s="2806"/>
      <c r="L14" s="2805"/>
      <c r="M14" s="2805"/>
      <c r="N14" s="2805"/>
      <c r="O14" s="2805"/>
      <c r="P14" s="2805"/>
      <c r="Q14" s="2805"/>
      <c r="R14" s="2805"/>
      <c r="S14" s="2807"/>
      <c r="T14" s="2808"/>
      <c r="U14" s="2809"/>
      <c r="V14" s="2810"/>
      <c r="W14" s="2810"/>
      <c r="X14" s="2813"/>
      <c r="Y14" s="2824"/>
      <c r="Z14" s="691" t="s">
        <v>191</v>
      </c>
      <c r="AA14" s="692" t="s">
        <v>470</v>
      </c>
      <c r="AB14" s="692" t="s">
        <v>457</v>
      </c>
      <c r="AC14" s="692" t="s">
        <v>458</v>
      </c>
      <c r="AD14" s="692" t="s">
        <v>459</v>
      </c>
      <c r="AE14" s="692" t="s">
        <v>460</v>
      </c>
      <c r="AF14" s="693" t="s">
        <v>461</v>
      </c>
      <c r="AG14" s="694" t="s">
        <v>191</v>
      </c>
      <c r="AH14" s="692" t="s">
        <v>470</v>
      </c>
      <c r="AI14" s="692" t="s">
        <v>457</v>
      </c>
      <c r="AJ14" s="692" t="s">
        <v>458</v>
      </c>
      <c r="AK14" s="692" t="s">
        <v>459</v>
      </c>
      <c r="AL14" s="692" t="s">
        <v>460</v>
      </c>
      <c r="AM14" s="693" t="s">
        <v>461</v>
      </c>
      <c r="AN14" s="694" t="s">
        <v>191</v>
      </c>
      <c r="AO14" s="692" t="s">
        <v>470</v>
      </c>
      <c r="AP14" s="692" t="s">
        <v>457</v>
      </c>
      <c r="AQ14" s="692" t="s">
        <v>458</v>
      </c>
      <c r="AR14" s="692" t="s">
        <v>459</v>
      </c>
      <c r="AS14" s="692" t="s">
        <v>460</v>
      </c>
      <c r="AT14" s="693" t="s">
        <v>461</v>
      </c>
      <c r="AU14" s="691" t="s">
        <v>191</v>
      </c>
      <c r="AV14" s="692" t="s">
        <v>470</v>
      </c>
      <c r="AW14" s="692" t="s">
        <v>457</v>
      </c>
      <c r="AX14" s="692" t="s">
        <v>458</v>
      </c>
      <c r="AY14" s="692" t="s">
        <v>459</v>
      </c>
      <c r="AZ14" s="692" t="s">
        <v>460</v>
      </c>
      <c r="BA14" s="693" t="s">
        <v>461</v>
      </c>
      <c r="BB14" s="1957"/>
      <c r="BC14" s="2802"/>
      <c r="BD14" s="2802"/>
      <c r="BE14" s="2802"/>
      <c r="BF14" s="2802"/>
      <c r="BG14" s="2802"/>
      <c r="BH14" s="2802"/>
      <c r="BI14" s="2802"/>
      <c r="BJ14" s="2803"/>
    </row>
    <row r="15" spans="1:63" ht="25.75" customHeight="1">
      <c r="A15" s="2828"/>
      <c r="B15" s="2829"/>
      <c r="C15" s="2829"/>
      <c r="D15" s="2829"/>
      <c r="E15" s="2829"/>
      <c r="F15" s="2829"/>
      <c r="G15" s="2830"/>
      <c r="H15" s="2830"/>
      <c r="I15" s="2830"/>
      <c r="J15" s="2830"/>
      <c r="K15" s="2830"/>
      <c r="L15" s="2831"/>
      <c r="M15" s="2831"/>
      <c r="N15" s="2831"/>
      <c r="O15" s="2831"/>
      <c r="P15" s="2831"/>
      <c r="Q15" s="2831"/>
      <c r="R15" s="2831"/>
      <c r="S15" s="695"/>
      <c r="T15" s="696"/>
      <c r="U15" s="697"/>
      <c r="V15" s="698"/>
      <c r="W15" s="698"/>
      <c r="X15" s="699"/>
      <c r="Y15" s="700"/>
      <c r="Z15" s="701"/>
      <c r="AA15" s="702"/>
      <c r="AB15" s="702"/>
      <c r="AC15" s="702"/>
      <c r="AD15" s="702"/>
      <c r="AE15" s="703"/>
      <c r="AF15" s="704"/>
      <c r="AG15" s="701"/>
      <c r="AH15" s="702"/>
      <c r="AI15" s="702"/>
      <c r="AJ15" s="702"/>
      <c r="AK15" s="702"/>
      <c r="AL15" s="703"/>
      <c r="AM15" s="704"/>
      <c r="AN15" s="701"/>
      <c r="AO15" s="702"/>
      <c r="AP15" s="702"/>
      <c r="AQ15" s="702"/>
      <c r="AR15" s="702"/>
      <c r="AS15" s="703"/>
      <c r="AT15" s="704"/>
      <c r="AU15" s="701"/>
      <c r="AV15" s="702"/>
      <c r="AW15" s="702"/>
      <c r="AX15" s="702"/>
      <c r="AY15" s="702"/>
      <c r="AZ15" s="703"/>
      <c r="BA15" s="704"/>
      <c r="BB15" s="2832"/>
      <c r="BC15" s="2832"/>
      <c r="BD15" s="2833"/>
      <c r="BE15" s="2834"/>
      <c r="BF15" s="2835"/>
      <c r="BG15" s="2836"/>
      <c r="BH15" s="2834"/>
      <c r="BI15" s="2835"/>
      <c r="BJ15" s="2837"/>
    </row>
    <row r="16" spans="1:63" ht="25.75" customHeight="1">
      <c r="A16" s="2828"/>
      <c r="B16" s="2829"/>
      <c r="C16" s="2829"/>
      <c r="D16" s="2829"/>
      <c r="E16" s="2829"/>
      <c r="F16" s="2829"/>
      <c r="G16" s="2830"/>
      <c r="H16" s="2830"/>
      <c r="I16" s="2830"/>
      <c r="J16" s="2830"/>
      <c r="K16" s="2830"/>
      <c r="L16" s="2831"/>
      <c r="M16" s="2831"/>
      <c r="N16" s="2831"/>
      <c r="O16" s="2831"/>
      <c r="P16" s="2831"/>
      <c r="Q16" s="2831"/>
      <c r="R16" s="2831"/>
      <c r="S16" s="695"/>
      <c r="T16" s="696"/>
      <c r="U16" s="697"/>
      <c r="V16" s="698"/>
      <c r="W16" s="698"/>
      <c r="X16" s="699"/>
      <c r="Y16" s="705"/>
      <c r="Z16" s="701"/>
      <c r="AA16" s="701"/>
      <c r="AB16" s="702"/>
      <c r="AC16" s="702"/>
      <c r="AD16" s="702"/>
      <c r="AE16" s="702"/>
      <c r="AF16" s="704"/>
      <c r="AG16" s="701"/>
      <c r="AH16" s="701"/>
      <c r="AI16" s="702"/>
      <c r="AJ16" s="702"/>
      <c r="AK16" s="702"/>
      <c r="AL16" s="702"/>
      <c r="AM16" s="704"/>
      <c r="AN16" s="701"/>
      <c r="AO16" s="701"/>
      <c r="AP16" s="702"/>
      <c r="AQ16" s="702"/>
      <c r="AR16" s="702"/>
      <c r="AS16" s="702"/>
      <c r="AT16" s="704"/>
      <c r="AU16" s="701"/>
      <c r="AV16" s="701"/>
      <c r="AW16" s="702"/>
      <c r="AX16" s="702"/>
      <c r="AY16" s="702"/>
      <c r="AZ16" s="702"/>
      <c r="BA16" s="704"/>
      <c r="BB16" s="2832"/>
      <c r="BC16" s="2832"/>
      <c r="BD16" s="2833"/>
      <c r="BE16" s="2834"/>
      <c r="BF16" s="2835"/>
      <c r="BG16" s="2836"/>
      <c r="BH16" s="2834"/>
      <c r="BI16" s="2835"/>
      <c r="BJ16" s="2837"/>
    </row>
    <row r="17" spans="1:63" ht="25.75" customHeight="1">
      <c r="A17" s="2828"/>
      <c r="B17" s="2829"/>
      <c r="C17" s="2829"/>
      <c r="D17" s="2829"/>
      <c r="E17" s="2829"/>
      <c r="F17" s="2829"/>
      <c r="G17" s="2830"/>
      <c r="H17" s="2830"/>
      <c r="I17" s="2830"/>
      <c r="J17" s="2830"/>
      <c r="K17" s="2830"/>
      <c r="L17" s="2831"/>
      <c r="M17" s="2831"/>
      <c r="N17" s="2831"/>
      <c r="O17" s="2831"/>
      <c r="P17" s="2831"/>
      <c r="Q17" s="2831"/>
      <c r="R17" s="2831"/>
      <c r="S17" s="695"/>
      <c r="T17" s="696"/>
      <c r="U17" s="697"/>
      <c r="V17" s="698"/>
      <c r="W17" s="698"/>
      <c r="X17" s="699"/>
      <c r="Y17" s="705"/>
      <c r="Z17" s="701"/>
      <c r="AA17" s="702"/>
      <c r="AB17" s="702"/>
      <c r="AC17" s="702"/>
      <c r="AD17" s="702"/>
      <c r="AE17" s="703"/>
      <c r="AF17" s="704"/>
      <c r="AG17" s="701"/>
      <c r="AH17" s="702"/>
      <c r="AI17" s="702"/>
      <c r="AJ17" s="702"/>
      <c r="AK17" s="702"/>
      <c r="AL17" s="703"/>
      <c r="AM17" s="704"/>
      <c r="AN17" s="701"/>
      <c r="AO17" s="702"/>
      <c r="AP17" s="702"/>
      <c r="AQ17" s="702"/>
      <c r="AR17" s="702"/>
      <c r="AS17" s="703"/>
      <c r="AT17" s="704"/>
      <c r="AU17" s="701"/>
      <c r="AV17" s="702"/>
      <c r="AW17" s="702"/>
      <c r="AX17" s="702"/>
      <c r="AY17" s="702"/>
      <c r="AZ17" s="703"/>
      <c r="BA17" s="704"/>
      <c r="BB17" s="2832"/>
      <c r="BC17" s="2832"/>
      <c r="BD17" s="2833"/>
      <c r="BE17" s="2834"/>
      <c r="BF17" s="2835"/>
      <c r="BG17" s="2836"/>
      <c r="BH17" s="2834"/>
      <c r="BI17" s="2835"/>
      <c r="BJ17" s="2837"/>
    </row>
    <row r="18" spans="1:63" ht="25.75" customHeight="1">
      <c r="A18" s="2828"/>
      <c r="B18" s="2829"/>
      <c r="C18" s="2829"/>
      <c r="D18" s="2829"/>
      <c r="E18" s="2829"/>
      <c r="F18" s="2829"/>
      <c r="G18" s="2830"/>
      <c r="H18" s="2830"/>
      <c r="I18" s="2830"/>
      <c r="J18" s="2830"/>
      <c r="K18" s="2830"/>
      <c r="L18" s="2831"/>
      <c r="M18" s="2831"/>
      <c r="N18" s="2831"/>
      <c r="O18" s="2831"/>
      <c r="P18" s="2831"/>
      <c r="Q18" s="2831"/>
      <c r="R18" s="2831"/>
      <c r="S18" s="695"/>
      <c r="T18" s="696"/>
      <c r="U18" s="697"/>
      <c r="V18" s="698"/>
      <c r="W18" s="698"/>
      <c r="X18" s="699"/>
      <c r="Y18" s="705"/>
      <c r="Z18" s="701"/>
      <c r="AA18" s="702"/>
      <c r="AB18" s="702"/>
      <c r="AC18" s="702"/>
      <c r="AD18" s="702"/>
      <c r="AE18" s="703"/>
      <c r="AF18" s="704"/>
      <c r="AG18" s="701"/>
      <c r="AH18" s="702"/>
      <c r="AI18" s="702"/>
      <c r="AJ18" s="702"/>
      <c r="AK18" s="702"/>
      <c r="AL18" s="703"/>
      <c r="AM18" s="704"/>
      <c r="AN18" s="701"/>
      <c r="AO18" s="702"/>
      <c r="AP18" s="702"/>
      <c r="AQ18" s="702"/>
      <c r="AR18" s="702"/>
      <c r="AS18" s="703"/>
      <c r="AT18" s="704"/>
      <c r="AU18" s="701"/>
      <c r="AV18" s="702"/>
      <c r="AW18" s="702"/>
      <c r="AX18" s="702"/>
      <c r="AY18" s="702"/>
      <c r="AZ18" s="703"/>
      <c r="BA18" s="704"/>
      <c r="BB18" s="2832"/>
      <c r="BC18" s="2832"/>
      <c r="BD18" s="2833"/>
      <c r="BE18" s="2834"/>
      <c r="BF18" s="2835"/>
      <c r="BG18" s="2836"/>
      <c r="BH18" s="2834"/>
      <c r="BI18" s="2835"/>
      <c r="BJ18" s="2837"/>
    </row>
    <row r="19" spans="1:63" ht="25.75" customHeight="1">
      <c r="A19" s="2828"/>
      <c r="B19" s="2829"/>
      <c r="C19" s="2829"/>
      <c r="D19" s="2829"/>
      <c r="E19" s="2829"/>
      <c r="F19" s="2829"/>
      <c r="G19" s="2830"/>
      <c r="H19" s="2830"/>
      <c r="I19" s="2830"/>
      <c r="J19" s="2830"/>
      <c r="K19" s="2830"/>
      <c r="L19" s="2831"/>
      <c r="M19" s="2831"/>
      <c r="N19" s="2831"/>
      <c r="O19" s="2831"/>
      <c r="P19" s="2831"/>
      <c r="Q19" s="2831"/>
      <c r="R19" s="2831"/>
      <c r="S19" s="695"/>
      <c r="T19" s="696"/>
      <c r="U19" s="697"/>
      <c r="V19" s="698"/>
      <c r="W19" s="698"/>
      <c r="X19" s="699"/>
      <c r="Y19" s="705"/>
      <c r="Z19" s="701"/>
      <c r="AA19" s="703"/>
      <c r="AB19" s="703"/>
      <c r="AC19" s="703"/>
      <c r="AD19" s="703"/>
      <c r="AE19" s="703"/>
      <c r="AF19" s="704"/>
      <c r="AG19" s="701"/>
      <c r="AH19" s="703"/>
      <c r="AI19" s="703"/>
      <c r="AJ19" s="703"/>
      <c r="AK19" s="703"/>
      <c r="AL19" s="703"/>
      <c r="AM19" s="704"/>
      <c r="AN19" s="701"/>
      <c r="AO19" s="703"/>
      <c r="AP19" s="703"/>
      <c r="AQ19" s="703"/>
      <c r="AR19" s="703"/>
      <c r="AS19" s="703"/>
      <c r="AT19" s="704"/>
      <c r="AU19" s="701"/>
      <c r="AV19" s="703"/>
      <c r="AW19" s="703"/>
      <c r="AX19" s="703"/>
      <c r="AY19" s="703"/>
      <c r="AZ19" s="703"/>
      <c r="BA19" s="704"/>
      <c r="BB19" s="2832"/>
      <c r="BC19" s="2832"/>
      <c r="BD19" s="2833"/>
      <c r="BE19" s="2834"/>
      <c r="BF19" s="2835"/>
      <c r="BG19" s="2836"/>
      <c r="BH19" s="2834"/>
      <c r="BI19" s="2835"/>
      <c r="BJ19" s="2837"/>
    </row>
    <row r="20" spans="1:63" ht="25.75" customHeight="1">
      <c r="A20" s="2828"/>
      <c r="B20" s="2829"/>
      <c r="C20" s="2829"/>
      <c r="D20" s="2829"/>
      <c r="E20" s="2829"/>
      <c r="F20" s="2829"/>
      <c r="G20" s="2830"/>
      <c r="H20" s="2830"/>
      <c r="I20" s="2830"/>
      <c r="J20" s="2830"/>
      <c r="K20" s="2830"/>
      <c r="L20" s="2831"/>
      <c r="M20" s="2831"/>
      <c r="N20" s="2831"/>
      <c r="O20" s="2831"/>
      <c r="P20" s="2831"/>
      <c r="Q20" s="2831"/>
      <c r="R20" s="2831"/>
      <c r="S20" s="695"/>
      <c r="T20" s="696"/>
      <c r="U20" s="697"/>
      <c r="V20" s="698"/>
      <c r="W20" s="698"/>
      <c r="X20" s="699"/>
      <c r="Y20" s="705"/>
      <c r="Z20" s="701"/>
      <c r="AA20" s="703"/>
      <c r="AB20" s="703"/>
      <c r="AC20" s="703"/>
      <c r="AD20" s="703"/>
      <c r="AE20" s="703"/>
      <c r="AF20" s="704"/>
      <c r="AG20" s="701"/>
      <c r="AH20" s="703"/>
      <c r="AI20" s="703"/>
      <c r="AJ20" s="703"/>
      <c r="AK20" s="703"/>
      <c r="AL20" s="703"/>
      <c r="AM20" s="704"/>
      <c r="AN20" s="701"/>
      <c r="AO20" s="703"/>
      <c r="AP20" s="703"/>
      <c r="AQ20" s="703"/>
      <c r="AR20" s="703"/>
      <c r="AS20" s="703"/>
      <c r="AT20" s="704"/>
      <c r="AU20" s="701"/>
      <c r="AV20" s="703"/>
      <c r="AW20" s="703"/>
      <c r="AX20" s="703"/>
      <c r="AY20" s="703"/>
      <c r="AZ20" s="703"/>
      <c r="BA20" s="704"/>
      <c r="BB20" s="2832"/>
      <c r="BC20" s="2832"/>
      <c r="BD20" s="2833"/>
      <c r="BE20" s="2834"/>
      <c r="BF20" s="2835"/>
      <c r="BG20" s="2836"/>
      <c r="BH20" s="2834"/>
      <c r="BI20" s="2835"/>
      <c r="BJ20" s="2837"/>
    </row>
    <row r="21" spans="1:63" ht="25.75" customHeight="1">
      <c r="A21" s="2828"/>
      <c r="B21" s="2829"/>
      <c r="C21" s="2829"/>
      <c r="D21" s="2829"/>
      <c r="E21" s="2829"/>
      <c r="F21" s="2829"/>
      <c r="G21" s="2830"/>
      <c r="H21" s="2830"/>
      <c r="I21" s="2830"/>
      <c r="J21" s="2830"/>
      <c r="K21" s="2830"/>
      <c r="L21" s="2831"/>
      <c r="M21" s="2831"/>
      <c r="N21" s="2831"/>
      <c r="O21" s="2831"/>
      <c r="P21" s="2831"/>
      <c r="Q21" s="2831"/>
      <c r="R21" s="2831"/>
      <c r="S21" s="695"/>
      <c r="T21" s="696"/>
      <c r="U21" s="697"/>
      <c r="V21" s="698"/>
      <c r="W21" s="698"/>
      <c r="X21" s="699"/>
      <c r="Y21" s="705"/>
      <c r="Z21" s="701"/>
      <c r="AA21" s="703"/>
      <c r="AB21" s="703"/>
      <c r="AC21" s="703"/>
      <c r="AD21" s="703"/>
      <c r="AE21" s="703"/>
      <c r="AF21" s="704"/>
      <c r="AG21" s="706"/>
      <c r="AH21" s="703"/>
      <c r="AI21" s="703"/>
      <c r="AJ21" s="703"/>
      <c r="AK21" s="703"/>
      <c r="AL21" s="703"/>
      <c r="AM21" s="704"/>
      <c r="AN21" s="706"/>
      <c r="AO21" s="703"/>
      <c r="AP21" s="703"/>
      <c r="AQ21" s="703"/>
      <c r="AR21" s="703"/>
      <c r="AS21" s="703"/>
      <c r="AT21" s="704"/>
      <c r="AU21" s="701"/>
      <c r="AV21" s="703"/>
      <c r="AW21" s="703"/>
      <c r="AX21" s="703"/>
      <c r="AY21" s="703"/>
      <c r="AZ21" s="703"/>
      <c r="BA21" s="704"/>
      <c r="BB21" s="2832"/>
      <c r="BC21" s="2832"/>
      <c r="BD21" s="2833"/>
      <c r="BE21" s="2834"/>
      <c r="BF21" s="2835"/>
      <c r="BG21" s="2836"/>
      <c r="BH21" s="2834"/>
      <c r="BI21" s="2835"/>
      <c r="BJ21" s="2837"/>
    </row>
    <row r="22" spans="1:63" ht="25.75" customHeight="1">
      <c r="A22" s="2828"/>
      <c r="B22" s="2829"/>
      <c r="C22" s="2829"/>
      <c r="D22" s="2829"/>
      <c r="E22" s="2829"/>
      <c r="F22" s="2829"/>
      <c r="G22" s="2830"/>
      <c r="H22" s="2830"/>
      <c r="I22" s="2830"/>
      <c r="J22" s="2830"/>
      <c r="K22" s="2830"/>
      <c r="L22" s="2831"/>
      <c r="M22" s="2831"/>
      <c r="N22" s="2831"/>
      <c r="O22" s="2831"/>
      <c r="P22" s="2831"/>
      <c r="Q22" s="2831"/>
      <c r="R22" s="2831"/>
      <c r="S22" s="695"/>
      <c r="T22" s="696"/>
      <c r="U22" s="697"/>
      <c r="V22" s="698"/>
      <c r="W22" s="698"/>
      <c r="X22" s="699"/>
      <c r="Y22" s="705"/>
      <c r="Z22" s="701"/>
      <c r="AA22" s="703"/>
      <c r="AB22" s="703"/>
      <c r="AC22" s="703"/>
      <c r="AD22" s="703"/>
      <c r="AE22" s="703"/>
      <c r="AF22" s="704"/>
      <c r="AG22" s="706"/>
      <c r="AH22" s="703"/>
      <c r="AI22" s="703"/>
      <c r="AJ22" s="703"/>
      <c r="AK22" s="703"/>
      <c r="AL22" s="703"/>
      <c r="AM22" s="704"/>
      <c r="AN22" s="706"/>
      <c r="AO22" s="703"/>
      <c r="AP22" s="703"/>
      <c r="AQ22" s="703"/>
      <c r="AR22" s="703"/>
      <c r="AS22" s="703"/>
      <c r="AT22" s="704"/>
      <c r="AU22" s="701"/>
      <c r="AV22" s="703"/>
      <c r="AW22" s="703"/>
      <c r="AX22" s="703"/>
      <c r="AY22" s="703"/>
      <c r="AZ22" s="703"/>
      <c r="BA22" s="704"/>
      <c r="BB22" s="2832"/>
      <c r="BC22" s="2832"/>
      <c r="BD22" s="2833"/>
      <c r="BE22" s="2834"/>
      <c r="BF22" s="2835"/>
      <c r="BG22" s="2836"/>
      <c r="BH22" s="2834"/>
      <c r="BI22" s="2835"/>
      <c r="BJ22" s="2837"/>
    </row>
    <row r="23" spans="1:63" ht="25.75" customHeight="1">
      <c r="A23" s="2828"/>
      <c r="B23" s="2829"/>
      <c r="C23" s="2829"/>
      <c r="D23" s="2829"/>
      <c r="E23" s="2829"/>
      <c r="F23" s="2829"/>
      <c r="G23" s="2830"/>
      <c r="H23" s="2830"/>
      <c r="I23" s="2830"/>
      <c r="J23" s="2830"/>
      <c r="K23" s="2830"/>
      <c r="L23" s="2831"/>
      <c r="M23" s="2831"/>
      <c r="N23" s="2831"/>
      <c r="O23" s="2831"/>
      <c r="P23" s="2831"/>
      <c r="Q23" s="2831"/>
      <c r="R23" s="2831"/>
      <c r="S23" s="695"/>
      <c r="T23" s="696"/>
      <c r="U23" s="697"/>
      <c r="V23" s="698"/>
      <c r="W23" s="698"/>
      <c r="X23" s="699"/>
      <c r="Y23" s="705"/>
      <c r="Z23" s="701"/>
      <c r="AA23" s="702"/>
      <c r="AB23" s="702"/>
      <c r="AC23" s="702"/>
      <c r="AD23" s="702"/>
      <c r="AE23" s="703"/>
      <c r="AF23" s="704"/>
      <c r="AG23" s="706"/>
      <c r="AH23" s="703"/>
      <c r="AI23" s="703"/>
      <c r="AJ23" s="703"/>
      <c r="AK23" s="703"/>
      <c r="AL23" s="703"/>
      <c r="AM23" s="704"/>
      <c r="AN23" s="706"/>
      <c r="AO23" s="703"/>
      <c r="AP23" s="703"/>
      <c r="AQ23" s="703"/>
      <c r="AR23" s="703"/>
      <c r="AS23" s="703"/>
      <c r="AT23" s="704"/>
      <c r="AU23" s="701"/>
      <c r="AV23" s="703"/>
      <c r="AW23" s="703"/>
      <c r="AX23" s="703"/>
      <c r="AY23" s="703"/>
      <c r="AZ23" s="703"/>
      <c r="BA23" s="704"/>
      <c r="BB23" s="2832"/>
      <c r="BC23" s="2832"/>
      <c r="BD23" s="2833"/>
      <c r="BE23" s="2834"/>
      <c r="BF23" s="2835"/>
      <c r="BG23" s="2836"/>
      <c r="BH23" s="2834"/>
      <c r="BI23" s="2835"/>
      <c r="BJ23" s="2837"/>
    </row>
    <row r="24" spans="1:63" ht="25.75" customHeight="1" thickBot="1">
      <c r="A24" s="2828"/>
      <c r="B24" s="2829"/>
      <c r="C24" s="2829"/>
      <c r="D24" s="2829"/>
      <c r="E24" s="2829"/>
      <c r="F24" s="2829"/>
      <c r="G24" s="2851"/>
      <c r="H24" s="2851"/>
      <c r="I24" s="2851"/>
      <c r="J24" s="2851"/>
      <c r="K24" s="2851"/>
      <c r="L24" s="2852"/>
      <c r="M24" s="2852"/>
      <c r="N24" s="2852"/>
      <c r="O24" s="2852"/>
      <c r="P24" s="2852"/>
      <c r="Q24" s="2852"/>
      <c r="R24" s="2852"/>
      <c r="S24" s="707"/>
      <c r="T24" s="708"/>
      <c r="U24" s="709"/>
      <c r="V24" s="710"/>
      <c r="W24" s="710"/>
      <c r="X24" s="699"/>
      <c r="Y24" s="711"/>
      <c r="Z24" s="701"/>
      <c r="AA24" s="703"/>
      <c r="AB24" s="703"/>
      <c r="AC24" s="703"/>
      <c r="AD24" s="703"/>
      <c r="AE24" s="703"/>
      <c r="AF24" s="704"/>
      <c r="AG24" s="706"/>
      <c r="AH24" s="703"/>
      <c r="AI24" s="703"/>
      <c r="AJ24" s="703"/>
      <c r="AK24" s="703"/>
      <c r="AL24" s="703"/>
      <c r="AM24" s="704"/>
      <c r="AN24" s="706"/>
      <c r="AO24" s="703"/>
      <c r="AP24" s="703"/>
      <c r="AQ24" s="703"/>
      <c r="AR24" s="703"/>
      <c r="AS24" s="703"/>
      <c r="AT24" s="704"/>
      <c r="AU24" s="701"/>
      <c r="AV24" s="703"/>
      <c r="AW24" s="703"/>
      <c r="AX24" s="703"/>
      <c r="AY24" s="703"/>
      <c r="AZ24" s="703"/>
      <c r="BA24" s="704"/>
      <c r="BB24" s="2832"/>
      <c r="BC24" s="2832"/>
      <c r="BD24" s="2833"/>
      <c r="BE24" s="2834"/>
      <c r="BF24" s="2835"/>
      <c r="BG24" s="2836"/>
      <c r="BH24" s="2834"/>
      <c r="BI24" s="2835"/>
      <c r="BJ24" s="2837"/>
    </row>
    <row r="25" spans="1:63" ht="21" customHeight="1" thickBot="1">
      <c r="A25" s="2838" t="s">
        <v>333</v>
      </c>
      <c r="B25" s="2839"/>
      <c r="C25" s="2839"/>
      <c r="D25" s="2839"/>
      <c r="E25" s="2839"/>
      <c r="F25" s="2839"/>
      <c r="G25" s="2839"/>
      <c r="H25" s="2839"/>
      <c r="I25" s="2839"/>
      <c r="J25" s="2839"/>
      <c r="K25" s="2839"/>
      <c r="L25" s="2839"/>
      <c r="M25" s="2839"/>
      <c r="N25" s="2839"/>
      <c r="O25" s="2839"/>
      <c r="P25" s="2839"/>
      <c r="Q25" s="2839"/>
      <c r="R25" s="2839"/>
      <c r="S25" s="2839"/>
      <c r="T25" s="2839"/>
      <c r="U25" s="2839"/>
      <c r="V25" s="2839"/>
      <c r="W25" s="2839"/>
      <c r="X25" s="2839"/>
      <c r="Y25" s="2840"/>
      <c r="Z25" s="712"/>
      <c r="AA25" s="713"/>
      <c r="AB25" s="713"/>
      <c r="AC25" s="713"/>
      <c r="AD25" s="713"/>
      <c r="AE25" s="713"/>
      <c r="AF25" s="714"/>
      <c r="AG25" s="715"/>
      <c r="AH25" s="713"/>
      <c r="AI25" s="713"/>
      <c r="AJ25" s="713"/>
      <c r="AK25" s="713"/>
      <c r="AL25" s="713"/>
      <c r="AM25" s="714"/>
      <c r="AN25" s="715"/>
      <c r="AO25" s="713"/>
      <c r="AP25" s="713"/>
      <c r="AQ25" s="713"/>
      <c r="AR25" s="713"/>
      <c r="AS25" s="713"/>
      <c r="AT25" s="714"/>
      <c r="AU25" s="715"/>
      <c r="AV25" s="713"/>
      <c r="AW25" s="713"/>
      <c r="AX25" s="713"/>
      <c r="AY25" s="713"/>
      <c r="AZ25" s="713"/>
      <c r="BA25" s="714"/>
      <c r="BB25" s="2839"/>
      <c r="BC25" s="2839"/>
      <c r="BD25" s="2841"/>
      <c r="BE25" s="2842"/>
      <c r="BF25" s="2843"/>
      <c r="BG25" s="2844"/>
      <c r="BH25" s="2842"/>
      <c r="BI25" s="2843"/>
      <c r="BJ25" s="2845"/>
    </row>
    <row r="26" spans="1:63" ht="21" customHeight="1" thickBot="1">
      <c r="A26" s="2846" t="s">
        <v>189</v>
      </c>
      <c r="B26" s="2847"/>
      <c r="C26" s="2847"/>
      <c r="D26" s="2847"/>
      <c r="E26" s="2847"/>
      <c r="F26" s="2847"/>
      <c r="G26" s="2847"/>
      <c r="H26" s="2847"/>
      <c r="I26" s="2847"/>
      <c r="J26" s="2847"/>
      <c r="K26" s="2847"/>
      <c r="L26" s="2847"/>
      <c r="M26" s="2847"/>
      <c r="N26" s="2847"/>
      <c r="O26" s="2847"/>
      <c r="P26" s="2847"/>
      <c r="Q26" s="2847"/>
      <c r="R26" s="2847"/>
      <c r="S26" s="2848"/>
      <c r="T26" s="2848"/>
      <c r="U26" s="2848"/>
      <c r="V26" s="2848"/>
      <c r="W26" s="2848"/>
      <c r="X26" s="2848"/>
      <c r="Y26" s="2848"/>
      <c r="Z26" s="2848"/>
      <c r="AA26" s="2848"/>
      <c r="AB26" s="2848"/>
      <c r="AC26" s="2848"/>
      <c r="AD26" s="2848"/>
      <c r="AE26" s="2848"/>
      <c r="AF26" s="2848"/>
      <c r="AG26" s="2848"/>
      <c r="AH26" s="2848"/>
      <c r="AI26" s="2848"/>
      <c r="AJ26" s="2848"/>
      <c r="AK26" s="2848"/>
      <c r="AL26" s="2848"/>
      <c r="AM26" s="2848"/>
      <c r="AN26" s="2848"/>
      <c r="AO26" s="2848"/>
      <c r="AP26" s="2848"/>
      <c r="AQ26" s="2848"/>
      <c r="AR26" s="2848"/>
      <c r="AS26" s="2848"/>
      <c r="AT26" s="2848"/>
      <c r="AU26" s="2848"/>
      <c r="AV26" s="2848"/>
      <c r="AW26" s="2848"/>
      <c r="AX26" s="2848"/>
      <c r="AY26" s="2848"/>
      <c r="AZ26" s="2848"/>
      <c r="BA26" s="2849"/>
      <c r="BB26" s="2846"/>
      <c r="BC26" s="2847"/>
      <c r="BD26" s="2847"/>
      <c r="BE26" s="2847"/>
      <c r="BF26" s="2847"/>
      <c r="BG26" s="2847"/>
      <c r="BH26" s="2847"/>
      <c r="BI26" s="2847"/>
      <c r="BJ26" s="2850"/>
    </row>
    <row r="27" spans="1:63" ht="21" customHeight="1" thickBot="1">
      <c r="A27" s="2855" t="s">
        <v>337</v>
      </c>
      <c r="B27" s="2856"/>
      <c r="C27" s="2856"/>
      <c r="D27" s="2856"/>
      <c r="E27" s="2856"/>
      <c r="F27" s="2856"/>
      <c r="G27" s="2856"/>
      <c r="H27" s="2856"/>
      <c r="I27" s="2856"/>
      <c r="J27" s="2856"/>
      <c r="K27" s="2856"/>
      <c r="L27" s="2856"/>
      <c r="M27" s="2856"/>
      <c r="N27" s="2856"/>
      <c r="O27" s="2856"/>
      <c r="P27" s="2856"/>
      <c r="Q27" s="2856"/>
      <c r="R27" s="2857"/>
      <c r="S27" s="716"/>
      <c r="T27" s="716"/>
      <c r="U27" s="716"/>
      <c r="V27" s="716"/>
      <c r="W27" s="716"/>
      <c r="X27" s="716"/>
      <c r="Y27" s="716"/>
      <c r="Z27" s="717"/>
      <c r="AA27" s="718"/>
      <c r="AB27" s="718"/>
      <c r="AC27" s="718"/>
      <c r="AD27" s="718"/>
      <c r="AE27" s="718"/>
      <c r="AF27" s="719"/>
      <c r="AG27" s="717"/>
      <c r="AH27" s="718"/>
      <c r="AI27" s="718"/>
      <c r="AJ27" s="718"/>
      <c r="AK27" s="718"/>
      <c r="AL27" s="718"/>
      <c r="AM27" s="720"/>
      <c r="AN27" s="717"/>
      <c r="AO27" s="718"/>
      <c r="AP27" s="718"/>
      <c r="AQ27" s="718"/>
      <c r="AR27" s="718"/>
      <c r="AS27" s="718"/>
      <c r="AT27" s="720"/>
      <c r="AU27" s="717"/>
      <c r="AV27" s="718"/>
      <c r="AW27" s="718"/>
      <c r="AX27" s="718"/>
      <c r="AY27" s="718"/>
      <c r="AZ27" s="718"/>
      <c r="BA27" s="720"/>
      <c r="BB27" s="2839"/>
      <c r="BC27" s="2839"/>
      <c r="BD27" s="2841"/>
      <c r="BE27" s="2858"/>
      <c r="BF27" s="2859"/>
      <c r="BG27" s="2860"/>
      <c r="BH27" s="2858"/>
      <c r="BI27" s="2859"/>
      <c r="BJ27" s="2861"/>
    </row>
    <row r="28" spans="1:63" ht="21" customHeight="1" thickBot="1">
      <c r="A28" s="2855" t="s">
        <v>190</v>
      </c>
      <c r="B28" s="2856"/>
      <c r="C28" s="2856"/>
      <c r="D28" s="2856"/>
      <c r="E28" s="2856"/>
      <c r="F28" s="2856"/>
      <c r="G28" s="2856"/>
      <c r="H28" s="2856"/>
      <c r="I28" s="2856"/>
      <c r="J28" s="2856"/>
      <c r="K28" s="2856"/>
      <c r="L28" s="2856"/>
      <c r="M28" s="2856"/>
      <c r="N28" s="2856"/>
      <c r="O28" s="2856"/>
      <c r="P28" s="2856"/>
      <c r="Q28" s="2856"/>
      <c r="R28" s="2857"/>
      <c r="S28" s="716"/>
      <c r="T28" s="716"/>
      <c r="U28" s="716"/>
      <c r="V28" s="716"/>
      <c r="W28" s="716"/>
      <c r="X28" s="716"/>
      <c r="Y28" s="716"/>
      <c r="Z28" s="717"/>
      <c r="AA28" s="718"/>
      <c r="AB28" s="718"/>
      <c r="AC28" s="718"/>
      <c r="AD28" s="718"/>
      <c r="AE28" s="718"/>
      <c r="AF28" s="719"/>
      <c r="AG28" s="717"/>
      <c r="AH28" s="718"/>
      <c r="AI28" s="718"/>
      <c r="AJ28" s="718"/>
      <c r="AK28" s="718"/>
      <c r="AL28" s="718"/>
      <c r="AM28" s="720"/>
      <c r="AN28" s="717"/>
      <c r="AO28" s="718"/>
      <c r="AP28" s="718"/>
      <c r="AQ28" s="718"/>
      <c r="AR28" s="718"/>
      <c r="AS28" s="718"/>
      <c r="AT28" s="720"/>
      <c r="AU28" s="717"/>
      <c r="AV28" s="718"/>
      <c r="AW28" s="718"/>
      <c r="AX28" s="718"/>
      <c r="AY28" s="718"/>
      <c r="AZ28" s="718"/>
      <c r="BA28" s="720"/>
      <c r="BB28" s="2839"/>
      <c r="BC28" s="2839"/>
      <c r="BD28" s="2841"/>
      <c r="BE28" s="2858"/>
      <c r="BF28" s="2859"/>
      <c r="BG28" s="2860"/>
      <c r="BH28" s="2858"/>
      <c r="BI28" s="2859"/>
      <c r="BJ28" s="2861"/>
    </row>
    <row r="29" spans="1:63" ht="21" customHeight="1">
      <c r="A29" s="721"/>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BB29" s="722"/>
      <c r="BC29" s="722"/>
      <c r="BD29" s="722"/>
      <c r="BE29" s="345"/>
      <c r="BF29" s="345"/>
      <c r="BG29" s="345"/>
      <c r="BH29" s="345"/>
      <c r="BI29" s="345"/>
      <c r="BJ29" s="345"/>
    </row>
    <row r="30" spans="1:63" ht="30.75" customHeight="1">
      <c r="A30" s="2853" t="s">
        <v>1028</v>
      </c>
      <c r="B30" s="2853"/>
      <c r="C30" s="2853"/>
      <c r="D30" s="2853"/>
      <c r="E30" s="2853"/>
      <c r="F30" s="2853"/>
      <c r="G30" s="2853"/>
      <c r="H30" s="2853"/>
      <c r="I30" s="2853"/>
      <c r="J30" s="2853"/>
      <c r="K30" s="2853"/>
      <c r="L30" s="2853"/>
      <c r="M30" s="2853"/>
      <c r="N30" s="2853"/>
      <c r="O30" s="2853"/>
      <c r="P30" s="2853"/>
      <c r="Q30" s="2853"/>
      <c r="R30" s="2853"/>
      <c r="S30" s="2853"/>
      <c r="T30" s="2853"/>
      <c r="U30" s="2853"/>
      <c r="V30" s="2853"/>
      <c r="W30" s="2853"/>
      <c r="X30" s="2853"/>
      <c r="Y30" s="2853"/>
      <c r="Z30" s="2853"/>
      <c r="AA30" s="2853"/>
      <c r="AB30" s="2853"/>
      <c r="AC30" s="2853"/>
      <c r="AD30" s="2853"/>
      <c r="AE30" s="2853"/>
      <c r="AF30" s="2853"/>
      <c r="AG30" s="2853"/>
      <c r="AH30" s="2853"/>
      <c r="AI30" s="2853"/>
      <c r="AJ30" s="2853"/>
      <c r="AK30" s="2853"/>
      <c r="AL30" s="2853"/>
      <c r="AM30" s="2853"/>
      <c r="AN30" s="2853"/>
      <c r="AO30" s="2853"/>
      <c r="AP30" s="2853"/>
      <c r="AQ30" s="2853"/>
      <c r="AR30" s="2853"/>
      <c r="AS30" s="2853"/>
      <c r="AT30" s="2853"/>
      <c r="AU30" s="2853"/>
      <c r="AV30" s="2853"/>
      <c r="AW30" s="2853"/>
      <c r="AX30" s="2853"/>
      <c r="AY30" s="2853"/>
      <c r="AZ30" s="2853"/>
      <c r="BA30" s="2853"/>
      <c r="BB30" s="2853"/>
      <c r="BC30" s="2853"/>
      <c r="BD30" s="2853"/>
      <c r="BE30" s="2853"/>
      <c r="BF30" s="2853"/>
      <c r="BG30" s="2853"/>
      <c r="BH30" s="2853"/>
      <c r="BI30" s="2853"/>
      <c r="BJ30" s="2853"/>
      <c r="BK30" s="2853"/>
    </row>
    <row r="31" spans="1:63" ht="21" customHeight="1">
      <c r="A31" s="2854" t="s">
        <v>1254</v>
      </c>
      <c r="B31" s="2854"/>
      <c r="C31" s="2854"/>
      <c r="D31" s="2854"/>
      <c r="E31" s="2854"/>
      <c r="F31" s="2854"/>
      <c r="G31" s="2854"/>
      <c r="H31" s="2854"/>
      <c r="I31" s="2854"/>
      <c r="J31" s="2854"/>
      <c r="K31" s="2854"/>
      <c r="L31" s="2854"/>
      <c r="M31" s="2854"/>
      <c r="N31" s="2854"/>
      <c r="O31" s="2854"/>
      <c r="P31" s="2854"/>
      <c r="Q31" s="2854"/>
      <c r="R31" s="2854"/>
      <c r="S31" s="2854"/>
      <c r="T31" s="2854"/>
      <c r="U31" s="2854"/>
      <c r="V31" s="2854"/>
      <c r="W31" s="2854"/>
      <c r="X31" s="2854"/>
      <c r="Y31" s="2854"/>
      <c r="Z31" s="2854"/>
      <c r="AA31" s="2854"/>
      <c r="AB31" s="2854"/>
      <c r="AC31" s="2854"/>
      <c r="AD31" s="2854"/>
      <c r="AE31" s="2854"/>
      <c r="AF31" s="2854"/>
      <c r="AG31" s="2854"/>
      <c r="AH31" s="2854"/>
      <c r="AI31" s="2854"/>
      <c r="AJ31" s="2854"/>
      <c r="AK31" s="2854"/>
      <c r="AL31" s="2854"/>
      <c r="AM31" s="2854"/>
      <c r="AN31" s="2854"/>
      <c r="AO31" s="2854"/>
      <c r="AP31" s="2854"/>
      <c r="AQ31" s="2854"/>
      <c r="AR31" s="2854"/>
      <c r="AS31" s="2854"/>
      <c r="AT31" s="2854"/>
      <c r="AU31" s="2854"/>
      <c r="AV31" s="2854"/>
      <c r="AW31" s="2854"/>
      <c r="AX31" s="2854"/>
      <c r="AY31" s="2854"/>
      <c r="AZ31" s="2854"/>
      <c r="BA31" s="2854"/>
      <c r="BB31" s="2854"/>
      <c r="BC31" s="2854"/>
      <c r="BD31" s="2854"/>
      <c r="BE31" s="2854"/>
      <c r="BF31" s="2854"/>
      <c r="BG31" s="2854"/>
      <c r="BH31" s="2854"/>
      <c r="BI31" s="2854"/>
      <c r="BJ31" s="2854"/>
      <c r="BK31" s="2854"/>
    </row>
    <row r="32" spans="1:63" ht="21" customHeight="1">
      <c r="A32" s="2854" t="s">
        <v>1255</v>
      </c>
      <c r="B32" s="2854"/>
      <c r="C32" s="2854"/>
      <c r="D32" s="2854"/>
      <c r="E32" s="2854"/>
      <c r="F32" s="2854"/>
      <c r="G32" s="2854"/>
      <c r="H32" s="2854"/>
      <c r="I32" s="2854"/>
      <c r="J32" s="2854"/>
      <c r="K32" s="2854"/>
      <c r="L32" s="2854"/>
      <c r="M32" s="2854"/>
      <c r="N32" s="2854"/>
      <c r="O32" s="2854"/>
      <c r="P32" s="2854"/>
      <c r="Q32" s="2854"/>
      <c r="R32" s="2854"/>
      <c r="S32" s="2854"/>
      <c r="T32" s="2854"/>
      <c r="U32" s="2854"/>
      <c r="V32" s="2854"/>
      <c r="W32" s="2854"/>
      <c r="X32" s="2854"/>
      <c r="Y32" s="2854"/>
      <c r="Z32" s="2854"/>
      <c r="AA32" s="2854"/>
      <c r="AB32" s="2854"/>
      <c r="AC32" s="2854"/>
      <c r="AD32" s="2854"/>
      <c r="AE32" s="2854"/>
      <c r="AF32" s="2854"/>
      <c r="AG32" s="2854"/>
      <c r="AH32" s="2854"/>
      <c r="AI32" s="2854"/>
      <c r="AJ32" s="2854"/>
      <c r="AK32" s="2854"/>
      <c r="AL32" s="2854"/>
      <c r="AM32" s="2854"/>
      <c r="AN32" s="2854"/>
      <c r="AO32" s="2854"/>
      <c r="AP32" s="2854"/>
      <c r="AQ32" s="2854"/>
      <c r="AR32" s="2854"/>
      <c r="AS32" s="2854"/>
      <c r="AT32" s="2854"/>
      <c r="AU32" s="2854"/>
      <c r="AV32" s="2854"/>
      <c r="AW32" s="2854"/>
      <c r="AX32" s="2854"/>
      <c r="AY32" s="2854"/>
      <c r="AZ32" s="2854"/>
      <c r="BA32" s="2854"/>
      <c r="BB32" s="2854"/>
      <c r="BC32" s="2854"/>
      <c r="BD32" s="2854"/>
      <c r="BE32" s="2854"/>
      <c r="BF32" s="2854"/>
      <c r="BG32" s="2854"/>
      <c r="BH32" s="2854"/>
      <c r="BI32" s="2854"/>
      <c r="BJ32" s="2854"/>
      <c r="BK32" s="2854"/>
    </row>
    <row r="33" spans="1:63" ht="21" customHeight="1">
      <c r="A33" s="2853" t="s">
        <v>1256</v>
      </c>
      <c r="B33" s="2853"/>
      <c r="C33" s="2853"/>
      <c r="D33" s="2853"/>
      <c r="E33" s="2853"/>
      <c r="F33" s="2853"/>
      <c r="G33" s="2853"/>
      <c r="H33" s="2853"/>
      <c r="I33" s="2853"/>
      <c r="J33" s="2853"/>
      <c r="K33" s="2853"/>
      <c r="L33" s="2853"/>
      <c r="M33" s="2853"/>
      <c r="N33" s="2853"/>
      <c r="O33" s="2853"/>
      <c r="P33" s="2853"/>
      <c r="Q33" s="2853"/>
      <c r="R33" s="2853"/>
      <c r="S33" s="2853"/>
      <c r="T33" s="2853"/>
      <c r="U33" s="2853"/>
      <c r="V33" s="2853"/>
      <c r="W33" s="2853"/>
      <c r="X33" s="2853"/>
      <c r="Y33" s="2853"/>
      <c r="Z33" s="2853"/>
      <c r="AA33" s="2853"/>
      <c r="AB33" s="2853"/>
      <c r="AC33" s="2853"/>
      <c r="AD33" s="2853"/>
      <c r="AE33" s="2853"/>
      <c r="AF33" s="2853"/>
      <c r="AG33" s="2853"/>
      <c r="AH33" s="2853"/>
      <c r="AI33" s="2853"/>
      <c r="AJ33" s="2853"/>
      <c r="AK33" s="2853"/>
      <c r="AL33" s="2853"/>
      <c r="AM33" s="2853"/>
      <c r="AN33" s="2853"/>
      <c r="AO33" s="2853"/>
      <c r="AP33" s="2853"/>
      <c r="AQ33" s="2853"/>
      <c r="AR33" s="2853"/>
      <c r="AS33" s="2853"/>
      <c r="AT33" s="2853"/>
      <c r="AU33" s="2853"/>
      <c r="AV33" s="2853"/>
      <c r="AW33" s="2853"/>
      <c r="AX33" s="2853"/>
      <c r="AY33" s="2853"/>
      <c r="AZ33" s="2853"/>
      <c r="BA33" s="2853"/>
      <c r="BB33" s="2853"/>
      <c r="BC33" s="2853"/>
      <c r="BD33" s="2853"/>
      <c r="BE33" s="2853"/>
      <c r="BF33" s="2853"/>
      <c r="BG33" s="2853"/>
      <c r="BH33" s="2853"/>
      <c r="BI33" s="2853"/>
      <c r="BJ33" s="2853"/>
      <c r="BK33" s="2853"/>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Y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6"/>
  <dataValidations count="7">
    <dataValidation type="list" allowBlank="1" showInputMessage="1" showErrorMessage="1" sqref="V15:V24" xr:uid="{00000000-0002-0000-2F00-000000000000}">
      <formula1>"5年以上,5年未満"</formula1>
    </dataValidation>
    <dataValidation type="list" allowBlank="1" showInputMessage="1" showErrorMessage="1" sqref="W15:W24" xr:uid="{00000000-0002-0000-2F00-000001000000}">
      <formula1>"〇"</formula1>
    </dataValidation>
    <dataValidation type="list" allowBlank="1" showInputMessage="1" showErrorMessage="1" sqref="G15:K24" xr:uid="{00000000-0002-0000-2F00-000002000000}">
      <formula1>"常勤・専従,常勤・兼務,非常勤・専従,非常勤・兼務"</formula1>
    </dataValidation>
    <dataValidation type="list" allowBlank="1" showInputMessage="1" showErrorMessage="1" sqref="S15:S24" xr:uid="{00000000-0002-0000-2F00-000003000000}">
      <formula1>"○"</formula1>
    </dataValidation>
    <dataValidation type="list" allowBlank="1" showInputMessage="1" showErrorMessage="1" sqref="U15:U24" xr:uid="{00000000-0002-0000-2F00-000004000000}">
      <formula1>"勤続3年以上,法人内常勤兼務,介護福祉士,公認心理師,社会福祉士,精神保健福祉士"</formula1>
    </dataValidation>
    <dataValidation type="list" allowBlank="1" showInputMessage="1" showErrorMessage="1" sqref="T15:T24" xr:uid="{00000000-0002-0000-2F00-000005000000}">
      <formula1>"基準,基準/加配,加配"</formula1>
    </dataValidation>
    <dataValidation type="list" allowBlank="1" showInputMessage="1" showErrorMessage="1" sqref="X15:X24" xr:uid="{00000000-0002-0000-2F00-000006000000}">
      <formula1>"基礎,実践"</formula1>
    </dataValidation>
  </dataValidations>
  <printOptions horizontalCentered="1"/>
  <pageMargins left="0.39370078740157483" right="0.39370078740157483" top="0.19685039370078741" bottom="0.19685039370078741" header="0.39370078740157483" footer="0.39370078740157483"/>
  <pageSetup paperSize="9" scale="54" fitToHeight="0" orientation="landscape"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19"/>
  <sheetViews>
    <sheetView showGridLines="0" view="pageBreakPreview" zoomScaleNormal="90" zoomScaleSheetLayoutView="100" workbookViewId="0"/>
  </sheetViews>
  <sheetFormatPr defaultColWidth="8.81640625" defaultRowHeight="13"/>
  <cols>
    <col min="1" max="3" width="8.81640625" style="76"/>
    <col min="4" max="5" width="9.6328125" style="76" customWidth="1"/>
    <col min="6" max="18" width="8.81640625" style="76"/>
    <col min="19" max="16384" width="8.81640625" style="2"/>
  </cols>
  <sheetData>
    <row r="1" spans="1:12" ht="33.65" customHeight="1">
      <c r="A1" s="723" t="s">
        <v>760</v>
      </c>
      <c r="B1" s="723"/>
      <c r="C1" s="723"/>
      <c r="D1" s="723"/>
      <c r="E1" s="723"/>
      <c r="F1" s="723"/>
      <c r="G1" s="723"/>
      <c r="H1" s="723"/>
      <c r="I1" s="723"/>
      <c r="J1" s="723"/>
      <c r="K1" s="723"/>
      <c r="L1" s="723"/>
    </row>
    <row r="2" spans="1:12" ht="33.65" customHeight="1">
      <c r="A2" s="724"/>
      <c r="B2" s="724"/>
      <c r="C2" s="724"/>
      <c r="D2" s="724" t="s">
        <v>231</v>
      </c>
      <c r="E2" s="724"/>
      <c r="F2" s="724"/>
      <c r="G2" s="724"/>
      <c r="H2" s="724"/>
      <c r="I2" s="724"/>
      <c r="J2" s="724"/>
      <c r="K2" s="724"/>
      <c r="L2" s="724"/>
    </row>
    <row r="3" spans="1:12" ht="33.65" customHeight="1">
      <c r="A3" s="724"/>
      <c r="B3" s="724"/>
      <c r="C3" s="724"/>
      <c r="D3" s="724"/>
      <c r="E3" s="724"/>
      <c r="F3" s="724"/>
      <c r="G3" s="724"/>
      <c r="H3" s="724"/>
      <c r="I3" s="724"/>
      <c r="J3" s="724"/>
      <c r="K3" s="724"/>
      <c r="L3" s="724"/>
    </row>
    <row r="4" spans="1:12" ht="33.65" customHeight="1">
      <c r="A4" s="724"/>
      <c r="B4" s="724"/>
      <c r="C4" s="724"/>
      <c r="D4" s="724"/>
      <c r="E4" s="725" t="s">
        <v>232</v>
      </c>
      <c r="F4" s="2881" t="str">
        <f>TEXT(基本情報入力シート!L42,"#")</f>
        <v/>
      </c>
      <c r="G4" s="2881"/>
      <c r="H4" s="2881"/>
      <c r="I4" s="2881"/>
      <c r="J4" s="724"/>
      <c r="K4" s="724"/>
      <c r="L4" s="724"/>
    </row>
    <row r="5" spans="1:12" ht="50" customHeight="1">
      <c r="A5" s="724"/>
      <c r="B5" s="724"/>
      <c r="C5" s="724"/>
      <c r="D5" s="724"/>
      <c r="E5" s="726" t="s">
        <v>250</v>
      </c>
      <c r="F5" s="2882" t="str">
        <f>CONCATENATE(TEXT(第1号様式!H36,"#"),CHAR(10),TEXT(第1号様式!H37,"#"))</f>
        <v>　　　　　　　都道　　　　　　　郡・市　　　　　　　町・村
　　　　　　　府県　　　　　　　区</v>
      </c>
      <c r="G5" s="2882"/>
      <c r="H5" s="2882"/>
      <c r="I5" s="2882"/>
      <c r="J5" s="724"/>
      <c r="K5" s="724"/>
      <c r="L5" s="724"/>
    </row>
    <row r="6" spans="1:12" ht="33.65" customHeight="1" thickBot="1">
      <c r="A6" s="724"/>
      <c r="B6" s="724"/>
      <c r="C6" s="724"/>
      <c r="D6" s="724"/>
      <c r="E6" s="724"/>
      <c r="F6" s="724"/>
      <c r="G6" s="724"/>
      <c r="H6" s="724"/>
      <c r="I6" s="724"/>
      <c r="J6" s="724"/>
      <c r="K6" s="724"/>
      <c r="L6" s="724"/>
    </row>
    <row r="7" spans="1:12" ht="33.65" customHeight="1">
      <c r="A7" s="2862">
        <v>1</v>
      </c>
      <c r="B7" s="2865" t="s">
        <v>233</v>
      </c>
      <c r="C7" s="2866"/>
      <c r="D7" s="2883" t="str">
        <f>TEXT(基本情報入力シート!L85,"#")</f>
        <v/>
      </c>
      <c r="E7" s="2884"/>
      <c r="F7" s="2884"/>
      <c r="G7" s="2884"/>
      <c r="H7" s="2884"/>
      <c r="I7" s="2885"/>
      <c r="J7" s="724"/>
      <c r="K7" s="724"/>
      <c r="L7" s="724"/>
    </row>
    <row r="8" spans="1:12" ht="33.65" customHeight="1">
      <c r="A8" s="2863"/>
      <c r="B8" s="2870" t="s">
        <v>250</v>
      </c>
      <c r="C8" s="2871"/>
      <c r="D8" s="2867"/>
      <c r="E8" s="2868"/>
      <c r="F8" s="2868"/>
      <c r="G8" s="2868"/>
      <c r="H8" s="2868"/>
      <c r="I8" s="2869"/>
      <c r="J8" s="724"/>
      <c r="K8" s="724"/>
      <c r="L8" s="724"/>
    </row>
    <row r="9" spans="1:12" ht="33" customHeight="1">
      <c r="A9" s="2863"/>
      <c r="B9" s="2886" t="s">
        <v>234</v>
      </c>
      <c r="C9" s="2887"/>
      <c r="D9" s="2888" t="str">
        <f>TEXT(基本情報入力シート!L86,"#")</f>
        <v/>
      </c>
      <c r="E9" s="2889"/>
      <c r="F9" s="2889"/>
      <c r="G9" s="2889"/>
      <c r="H9" s="2889"/>
      <c r="I9" s="2890"/>
      <c r="J9" s="724"/>
      <c r="K9" s="724"/>
      <c r="L9" s="724"/>
    </row>
    <row r="10" spans="1:12" ht="33.65" customHeight="1" thickBot="1">
      <c r="A10" s="2864"/>
      <c r="B10" s="2874" t="s">
        <v>767</v>
      </c>
      <c r="C10" s="2875"/>
      <c r="D10" s="727" t="s">
        <v>768</v>
      </c>
      <c r="E10" s="728"/>
      <c r="F10" s="729" t="s">
        <v>769</v>
      </c>
      <c r="G10" s="727" t="s">
        <v>770</v>
      </c>
      <c r="H10" s="728"/>
      <c r="I10" s="730" t="s">
        <v>769</v>
      </c>
      <c r="J10" s="724"/>
      <c r="K10" s="724"/>
      <c r="L10" s="724"/>
    </row>
    <row r="11" spans="1:12" ht="33.65" customHeight="1">
      <c r="A11" s="2876">
        <v>2</v>
      </c>
      <c r="B11" s="2865" t="s">
        <v>233</v>
      </c>
      <c r="C11" s="2866"/>
      <c r="D11" s="2867"/>
      <c r="E11" s="2868"/>
      <c r="F11" s="2868"/>
      <c r="G11" s="2868"/>
      <c r="H11" s="2868"/>
      <c r="I11" s="2869"/>
      <c r="J11" s="724"/>
      <c r="K11" s="724"/>
      <c r="L11" s="724"/>
    </row>
    <row r="12" spans="1:12" ht="33.65" customHeight="1">
      <c r="A12" s="2877"/>
      <c r="B12" s="2870" t="s">
        <v>250</v>
      </c>
      <c r="C12" s="2871"/>
      <c r="D12" s="2867"/>
      <c r="E12" s="2868"/>
      <c r="F12" s="2868"/>
      <c r="G12" s="2868"/>
      <c r="H12" s="2868"/>
      <c r="I12" s="2869"/>
      <c r="J12" s="724"/>
      <c r="K12" s="724"/>
      <c r="L12" s="724"/>
    </row>
    <row r="13" spans="1:12" ht="33" customHeight="1">
      <c r="A13" s="2877"/>
      <c r="B13" s="2879" t="s">
        <v>234</v>
      </c>
      <c r="C13" s="2880"/>
      <c r="D13" s="2867"/>
      <c r="E13" s="2868"/>
      <c r="F13" s="2868"/>
      <c r="G13" s="2868"/>
      <c r="H13" s="2868"/>
      <c r="I13" s="2869"/>
      <c r="J13" s="724"/>
      <c r="K13" s="724"/>
      <c r="L13" s="724"/>
    </row>
    <row r="14" spans="1:12" ht="33.65" customHeight="1" thickBot="1">
      <c r="A14" s="2878"/>
      <c r="B14" s="2874" t="s">
        <v>767</v>
      </c>
      <c r="C14" s="2875"/>
      <c r="D14" s="727" t="s">
        <v>768</v>
      </c>
      <c r="E14" s="728"/>
      <c r="F14" s="729" t="s">
        <v>769</v>
      </c>
      <c r="G14" s="727" t="s">
        <v>770</v>
      </c>
      <c r="H14" s="728"/>
      <c r="I14" s="730" t="s">
        <v>769</v>
      </c>
      <c r="J14" s="724"/>
      <c r="K14" s="724"/>
      <c r="L14" s="724"/>
    </row>
    <row r="15" spans="1:12" ht="33.65" customHeight="1">
      <c r="A15" s="2862">
        <v>3</v>
      </c>
      <c r="B15" s="2865" t="s">
        <v>233</v>
      </c>
      <c r="C15" s="2866"/>
      <c r="D15" s="2867"/>
      <c r="E15" s="2868"/>
      <c r="F15" s="2868"/>
      <c r="G15" s="2868"/>
      <c r="H15" s="2868"/>
      <c r="I15" s="2869"/>
      <c r="J15" s="724"/>
      <c r="K15" s="724"/>
      <c r="L15" s="724"/>
    </row>
    <row r="16" spans="1:12" ht="33.65" customHeight="1">
      <c r="A16" s="2863"/>
      <c r="B16" s="2870" t="s">
        <v>250</v>
      </c>
      <c r="C16" s="2871"/>
      <c r="D16" s="2867"/>
      <c r="E16" s="2868"/>
      <c r="F16" s="2868"/>
      <c r="G16" s="2868"/>
      <c r="H16" s="2868"/>
      <c r="I16" s="2869"/>
      <c r="J16" s="724"/>
      <c r="K16" s="724"/>
      <c r="L16" s="724"/>
    </row>
    <row r="17" spans="1:12" ht="33.65" customHeight="1" thickBot="1">
      <c r="A17" s="2863"/>
      <c r="B17" s="2872" t="s">
        <v>234</v>
      </c>
      <c r="C17" s="2873"/>
      <c r="D17" s="2867"/>
      <c r="E17" s="2868"/>
      <c r="F17" s="2868"/>
      <c r="G17" s="2868"/>
      <c r="H17" s="2868"/>
      <c r="I17" s="2869"/>
      <c r="J17" s="724"/>
      <c r="K17" s="724"/>
      <c r="L17" s="724"/>
    </row>
    <row r="18" spans="1:12" ht="33.65" customHeight="1" thickBot="1">
      <c r="A18" s="2864"/>
      <c r="B18" s="2874" t="s">
        <v>767</v>
      </c>
      <c r="C18" s="2875"/>
      <c r="D18" s="727" t="s">
        <v>768</v>
      </c>
      <c r="E18" s="728"/>
      <c r="F18" s="729" t="s">
        <v>769</v>
      </c>
      <c r="G18" s="727" t="s">
        <v>770</v>
      </c>
      <c r="H18" s="728"/>
      <c r="I18" s="730" t="s">
        <v>769</v>
      </c>
      <c r="J18" s="724"/>
      <c r="K18" s="724"/>
      <c r="L18" s="724"/>
    </row>
    <row r="19" spans="1:12" ht="33.65" customHeight="1">
      <c r="A19" s="724" t="s">
        <v>235</v>
      </c>
      <c r="B19" s="724"/>
      <c r="C19" s="724"/>
      <c r="D19" s="724"/>
      <c r="E19" s="724"/>
      <c r="F19" s="724"/>
      <c r="G19" s="724"/>
      <c r="H19" s="724"/>
      <c r="I19" s="724"/>
      <c r="J19" s="724"/>
      <c r="K19" s="724"/>
      <c r="L19" s="724"/>
    </row>
  </sheetData>
  <mergeCells count="26">
    <mergeCell ref="F4:I4"/>
    <mergeCell ref="F5:I5"/>
    <mergeCell ref="A7:A10"/>
    <mergeCell ref="B7:C7"/>
    <mergeCell ref="D7:I7"/>
    <mergeCell ref="B8:C8"/>
    <mergeCell ref="D8:I8"/>
    <mergeCell ref="B9:C9"/>
    <mergeCell ref="D9:I9"/>
    <mergeCell ref="B10:C10"/>
    <mergeCell ref="A11:A14"/>
    <mergeCell ref="B11:C11"/>
    <mergeCell ref="D11:I11"/>
    <mergeCell ref="B12:C12"/>
    <mergeCell ref="D12:I12"/>
    <mergeCell ref="B13:C13"/>
    <mergeCell ref="D13:I13"/>
    <mergeCell ref="B14:C14"/>
    <mergeCell ref="A15:A18"/>
    <mergeCell ref="B15:C15"/>
    <mergeCell ref="D15:I15"/>
    <mergeCell ref="B16:C16"/>
    <mergeCell ref="D16:I16"/>
    <mergeCell ref="B17:C17"/>
    <mergeCell ref="D17:I17"/>
    <mergeCell ref="B18:C18"/>
  </mergeCells>
  <phoneticPr fontId="6"/>
  <printOptions horizontalCentered="1"/>
  <pageMargins left="0.59055118110236227" right="0.59055118110236227" top="0.78740157480314965" bottom="0.78740157480314965" header="0.59055118110236227" footer="0.59055118110236227"/>
  <pageSetup paperSize="9" orientation="portrait" r:id="rId1"/>
  <headerFooter>
    <oddHeader>&amp;R&amp;A</oddHeader>
    <oddFooter>&amp;RR5.11月版</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R108"/>
  <sheetViews>
    <sheetView showGridLines="0" view="pageBreakPreview" zoomScale="90" zoomScaleNormal="100" zoomScaleSheetLayoutView="90" workbookViewId="0">
      <selection activeCell="L10" sqref="L10:Q10"/>
    </sheetView>
  </sheetViews>
  <sheetFormatPr defaultColWidth="9" defaultRowHeight="18" customHeight="1"/>
  <cols>
    <col min="1" max="1" width="3.1796875" style="99" customWidth="1"/>
    <col min="2" max="2" width="4.453125" style="99" customWidth="1"/>
    <col min="3" max="18" width="4.6328125" style="99" customWidth="1"/>
    <col min="19" max="19" width="6.08984375" style="99" customWidth="1"/>
    <col min="20" max="26" width="4.6328125" style="99" customWidth="1"/>
    <col min="27" max="44" width="9" style="99"/>
    <col min="45" max="16384" width="9" style="11"/>
  </cols>
  <sheetData>
    <row r="1" spans="1:27" ht="18" customHeight="1">
      <c r="A1" s="731" t="s">
        <v>40</v>
      </c>
      <c r="B1" s="731"/>
      <c r="J1" s="732" t="s">
        <v>156</v>
      </c>
    </row>
    <row r="2" spans="1:27" ht="15" customHeight="1"/>
    <row r="3" spans="1:27" ht="18" customHeight="1">
      <c r="A3" s="2910" t="s">
        <v>600</v>
      </c>
      <c r="B3" s="2911"/>
      <c r="C3" s="2911"/>
      <c r="D3" s="2911"/>
      <c r="E3" s="2911"/>
      <c r="F3" s="2911"/>
      <c r="G3" s="2911"/>
      <c r="H3" s="2911"/>
      <c r="I3" s="2911"/>
      <c r="J3" s="2911"/>
      <c r="K3" s="2911"/>
      <c r="L3" s="2911"/>
      <c r="M3" s="2911"/>
      <c r="N3" s="2911"/>
      <c r="O3" s="2911"/>
      <c r="P3" s="2911"/>
      <c r="Q3" s="2911"/>
      <c r="R3" s="2911"/>
      <c r="S3" s="2911"/>
    </row>
    <row r="4" spans="1:27" ht="15" customHeight="1">
      <c r="A4" s="734"/>
      <c r="B4" s="734"/>
      <c r="C4" s="734"/>
      <c r="D4" s="734"/>
      <c r="E4" s="734"/>
      <c r="F4" s="734"/>
      <c r="G4" s="734"/>
      <c r="H4" s="734"/>
      <c r="I4" s="734"/>
      <c r="J4" s="734"/>
      <c r="K4" s="734"/>
      <c r="L4" s="734"/>
      <c r="M4" s="734"/>
      <c r="N4" s="734"/>
      <c r="O4" s="734"/>
      <c r="P4" s="734"/>
      <c r="Q4" s="734"/>
      <c r="R4" s="734"/>
    </row>
    <row r="5" spans="1:27" ht="18" customHeight="1">
      <c r="A5" s="733"/>
      <c r="B5" s="733"/>
      <c r="C5" s="733"/>
      <c r="D5" s="733"/>
      <c r="E5" s="733"/>
      <c r="F5" s="733"/>
      <c r="G5" s="733"/>
      <c r="H5" s="733"/>
      <c r="I5" s="733"/>
      <c r="J5" s="733"/>
      <c r="K5" s="733"/>
      <c r="L5" s="733"/>
      <c r="M5" s="733"/>
      <c r="N5" s="733"/>
      <c r="O5" s="2917" t="str">
        <f>IF(基本情報入力シート!L13="","年　　　月　　　日　",EDATE(基本情報入力シート!L13,-2))</f>
        <v>年　　　月　　　日　</v>
      </c>
      <c r="P5" s="2917"/>
      <c r="Q5" s="2917"/>
      <c r="R5" s="2917"/>
      <c r="S5" s="2917"/>
    </row>
    <row r="6" spans="1:27" ht="18" customHeight="1">
      <c r="B6" s="165" t="s">
        <v>1462</v>
      </c>
      <c r="C6" s="733"/>
      <c r="D6" s="733"/>
      <c r="E6" s="733"/>
      <c r="F6" s="733"/>
      <c r="G6" s="733"/>
      <c r="H6" s="733"/>
      <c r="I6" s="733"/>
      <c r="J6" s="733"/>
      <c r="K6" s="733"/>
      <c r="L6" s="733"/>
      <c r="M6" s="733"/>
      <c r="N6" s="733"/>
      <c r="O6" s="733"/>
      <c r="P6" s="733"/>
      <c r="Q6" s="733"/>
      <c r="R6" s="733"/>
      <c r="S6" s="735"/>
    </row>
    <row r="7" spans="1:27" ht="44.25" customHeight="1">
      <c r="A7" s="735"/>
      <c r="B7" s="733"/>
      <c r="C7" s="733"/>
      <c r="D7" s="733"/>
      <c r="E7" s="733"/>
      <c r="F7" s="733"/>
      <c r="G7" s="733"/>
      <c r="H7" s="165" t="s">
        <v>308</v>
      </c>
      <c r="I7" s="165"/>
      <c r="J7" s="165" t="s">
        <v>250</v>
      </c>
      <c r="K7" s="736"/>
      <c r="L7" s="1102" t="str">
        <f>CONCATENATE(TEXT(基本情報入力シート!L15,"#"),CHAR(10),TEXT(基本情報入力シート!L17,"#"),CHAR(10),TEXT(基本情報入力シート!L19,"#"))</f>
        <v xml:space="preserve">
</v>
      </c>
      <c r="M7" s="1102"/>
      <c r="N7" s="1102"/>
      <c r="O7" s="1102"/>
      <c r="P7" s="1102"/>
      <c r="Q7" s="1102"/>
      <c r="R7" s="1102"/>
      <c r="S7" s="1102"/>
    </row>
    <row r="8" spans="1:27" ht="18" customHeight="1">
      <c r="A8" s="733"/>
      <c r="B8" s="733"/>
      <c r="C8" s="733"/>
      <c r="D8" s="733"/>
      <c r="E8" s="733"/>
      <c r="F8" s="733"/>
      <c r="G8" s="733"/>
      <c r="H8" s="165"/>
      <c r="I8" s="165"/>
      <c r="J8" s="165" t="s">
        <v>301</v>
      </c>
      <c r="K8" s="736"/>
      <c r="L8" s="1447" t="str">
        <f>TEXT(基本情報入力シート!L21,"#")</f>
        <v/>
      </c>
      <c r="M8" s="1447"/>
      <c r="N8" s="1447"/>
      <c r="O8" s="1447"/>
      <c r="P8" s="1447"/>
      <c r="Q8" s="1447"/>
      <c r="R8" s="1447"/>
      <c r="S8" s="1447"/>
    </row>
    <row r="9" spans="1:27" ht="45" customHeight="1">
      <c r="A9" s="733"/>
      <c r="B9" s="733"/>
      <c r="C9" s="733"/>
      <c r="D9" s="733"/>
      <c r="E9" s="733"/>
      <c r="F9" s="733"/>
      <c r="G9" s="733"/>
      <c r="H9" s="165" t="s">
        <v>302</v>
      </c>
      <c r="I9" s="165"/>
      <c r="J9" s="76" t="s">
        <v>309</v>
      </c>
      <c r="L9" s="2927" t="str">
        <f>IF(TEXT(基本情報入力シート!L37,"#")="","",CONCATENATE(TEXT(基本情報入力シート!L36,"#"),CHAR(10),TEXT(基本情報入力シート!L37,"#"),CHAR(10),TEXT(基本情報入力シート!L38,"#")))</f>
        <v/>
      </c>
      <c r="M9" s="2927"/>
      <c r="N9" s="2927"/>
      <c r="O9" s="2927"/>
      <c r="P9" s="2927"/>
      <c r="Q9" s="2927"/>
      <c r="R9" s="2927"/>
      <c r="S9" s="2927"/>
    </row>
    <row r="10" spans="1:27" ht="18" customHeight="1">
      <c r="A10" s="735"/>
      <c r="B10" s="735"/>
      <c r="C10" s="735"/>
      <c r="D10" s="735"/>
      <c r="E10" s="735"/>
      <c r="F10" s="735"/>
      <c r="G10" s="735"/>
      <c r="H10" s="76"/>
      <c r="I10" s="76"/>
      <c r="J10" s="165" t="s">
        <v>255</v>
      </c>
      <c r="K10" s="736"/>
      <c r="L10" s="1447" t="str">
        <f>TEXT(基本情報入力シート!L35,"#")</f>
        <v/>
      </c>
      <c r="M10" s="1447"/>
      <c r="N10" s="1447"/>
      <c r="O10" s="1447"/>
      <c r="P10" s="1447"/>
      <c r="Q10" s="1447"/>
      <c r="R10" s="732" t="s">
        <v>276</v>
      </c>
      <c r="S10" s="165"/>
      <c r="AA10" s="737"/>
    </row>
    <row r="11" spans="1:27" ht="15" customHeight="1">
      <c r="A11" s="738"/>
      <c r="B11" s="738"/>
      <c r="C11" s="738"/>
      <c r="D11" s="738"/>
      <c r="E11" s="738"/>
      <c r="F11" s="738"/>
      <c r="G11" s="738"/>
      <c r="H11" s="738"/>
      <c r="I11" s="738"/>
      <c r="J11" s="738"/>
      <c r="K11" s="738"/>
      <c r="L11" s="738"/>
      <c r="M11" s="738"/>
      <c r="N11" s="738"/>
      <c r="O11" s="738"/>
      <c r="P11" s="738"/>
      <c r="Q11" s="738"/>
      <c r="R11" s="738"/>
      <c r="S11" s="738"/>
    </row>
    <row r="12" spans="1:27" ht="15" customHeight="1">
      <c r="A12" s="735"/>
      <c r="B12" s="735"/>
      <c r="C12" s="735"/>
      <c r="D12" s="739"/>
      <c r="E12" s="739"/>
      <c r="F12" s="739"/>
      <c r="G12" s="739"/>
      <c r="H12" s="739"/>
      <c r="I12" s="739"/>
      <c r="J12" s="739"/>
      <c r="K12" s="735"/>
      <c r="L12" s="735"/>
      <c r="M12" s="735"/>
      <c r="N12" s="735"/>
      <c r="O12" s="735"/>
      <c r="P12" s="735"/>
      <c r="Q12" s="735"/>
      <c r="R12" s="735"/>
      <c r="S12" s="735"/>
    </row>
    <row r="13" spans="1:27" ht="18" customHeight="1">
      <c r="A13" s="2924" t="s">
        <v>599</v>
      </c>
      <c r="B13" s="2924"/>
      <c r="C13" s="2924"/>
      <c r="D13" s="2924"/>
      <c r="E13" s="2924"/>
      <c r="F13" s="2924"/>
      <c r="G13" s="2924"/>
      <c r="H13" s="2924"/>
      <c r="I13" s="2924"/>
      <c r="J13" s="2924"/>
      <c r="K13" s="2924"/>
      <c r="L13" s="2924"/>
      <c r="M13" s="2924"/>
      <c r="N13" s="2924"/>
      <c r="O13" s="2924"/>
      <c r="P13" s="2924"/>
      <c r="Q13" s="2924"/>
      <c r="R13" s="2924"/>
      <c r="S13" s="2924"/>
    </row>
    <row r="14" spans="1:27" ht="18" customHeight="1">
      <c r="A14" s="2924"/>
      <c r="B14" s="2924"/>
      <c r="C14" s="2924"/>
      <c r="D14" s="2924"/>
      <c r="E14" s="2924"/>
      <c r="F14" s="2924"/>
      <c r="G14" s="2924"/>
      <c r="H14" s="2924"/>
      <c r="I14" s="2924"/>
      <c r="J14" s="2924"/>
      <c r="K14" s="2924"/>
      <c r="L14" s="2924"/>
      <c r="M14" s="2924"/>
      <c r="N14" s="2924"/>
      <c r="O14" s="2924"/>
      <c r="P14" s="2924"/>
      <c r="Q14" s="2924"/>
      <c r="R14" s="2924"/>
      <c r="S14" s="2924"/>
    </row>
    <row r="15" spans="1:27" ht="15" customHeight="1">
      <c r="A15" s="738"/>
      <c r="B15" s="738"/>
      <c r="C15" s="738"/>
      <c r="D15" s="738"/>
      <c r="E15" s="738"/>
      <c r="F15" s="738"/>
      <c r="G15" s="738"/>
      <c r="H15" s="738"/>
      <c r="I15" s="738"/>
      <c r="J15" s="738"/>
      <c r="K15" s="738"/>
      <c r="L15" s="738"/>
      <c r="M15" s="738"/>
      <c r="N15" s="738"/>
      <c r="O15" s="738"/>
      <c r="P15" s="738"/>
      <c r="Q15" s="738"/>
      <c r="R15" s="738"/>
      <c r="S15" s="738"/>
    </row>
    <row r="16" spans="1:27" ht="18.75" customHeight="1">
      <c r="A16" s="2912" t="s">
        <v>310</v>
      </c>
      <c r="B16" s="2912"/>
      <c r="C16" s="2912"/>
      <c r="D16" s="2912"/>
      <c r="E16" s="2912"/>
      <c r="F16" s="2912"/>
      <c r="G16" s="2912"/>
      <c r="H16" s="2912"/>
      <c r="I16" s="2912"/>
      <c r="J16" s="2912"/>
      <c r="K16" s="2912"/>
      <c r="L16" s="2912"/>
      <c r="M16" s="2912"/>
      <c r="N16" s="2912"/>
      <c r="O16" s="2912"/>
      <c r="P16" s="2912"/>
      <c r="Q16" s="2912"/>
      <c r="R16" s="2912"/>
      <c r="S16" s="2912"/>
    </row>
    <row r="17" spans="1:19" ht="12" customHeight="1">
      <c r="A17" s="740"/>
      <c r="B17" s="740"/>
      <c r="C17" s="740"/>
      <c r="D17" s="740"/>
      <c r="E17" s="740"/>
      <c r="F17" s="740"/>
      <c r="G17" s="740"/>
      <c r="H17" s="740"/>
      <c r="I17" s="740"/>
      <c r="J17" s="740"/>
      <c r="K17" s="740"/>
      <c r="L17" s="740"/>
      <c r="M17" s="740"/>
      <c r="N17" s="740"/>
      <c r="O17" s="740"/>
      <c r="P17" s="740"/>
      <c r="Q17" s="740"/>
      <c r="R17" s="740"/>
      <c r="S17" s="740"/>
    </row>
    <row r="18" spans="1:19" ht="18" customHeight="1">
      <c r="A18" s="741"/>
      <c r="B18" s="2915" t="s">
        <v>587</v>
      </c>
      <c r="C18" s="2915"/>
      <c r="D18" s="2915"/>
      <c r="E18" s="2915"/>
      <c r="F18" s="2915"/>
      <c r="G18" s="2915"/>
      <c r="H18" s="2915"/>
      <c r="I18" s="2915"/>
      <c r="J18" s="2915"/>
      <c r="K18" s="2915"/>
      <c r="L18" s="2915"/>
      <c r="M18" s="2915"/>
      <c r="N18" s="2915"/>
      <c r="O18" s="2915"/>
      <c r="P18" s="2915"/>
      <c r="Q18" s="2915"/>
      <c r="R18" s="2915"/>
      <c r="S18" s="2916"/>
    </row>
    <row r="19" spans="1:19" ht="18" customHeight="1">
      <c r="A19" s="742"/>
      <c r="B19" s="743"/>
      <c r="C19" s="743"/>
      <c r="D19" s="743"/>
      <c r="E19" s="743"/>
      <c r="F19" s="743"/>
      <c r="G19" s="743"/>
      <c r="H19" s="743"/>
      <c r="I19" s="743"/>
      <c r="J19" s="743"/>
      <c r="K19" s="743"/>
      <c r="L19" s="743"/>
      <c r="M19" s="743"/>
      <c r="N19" s="743"/>
      <c r="O19" s="743"/>
      <c r="P19" s="743"/>
      <c r="Q19" s="743"/>
      <c r="R19" s="743"/>
      <c r="S19" s="744"/>
    </row>
    <row r="20" spans="1:19" ht="15" customHeight="1">
      <c r="A20" s="742" t="s">
        <v>192</v>
      </c>
      <c r="B20" s="2891" t="s">
        <v>31</v>
      </c>
      <c r="C20" s="2891"/>
      <c r="D20" s="2891"/>
      <c r="E20" s="2891"/>
      <c r="F20" s="2891"/>
      <c r="G20" s="2891"/>
      <c r="H20" s="2891"/>
      <c r="I20" s="2891"/>
      <c r="J20" s="2891"/>
      <c r="K20" s="2891"/>
      <c r="L20" s="2891"/>
      <c r="M20" s="2891"/>
      <c r="N20" s="2891"/>
      <c r="O20" s="2891"/>
      <c r="P20" s="2891"/>
      <c r="Q20" s="2891"/>
      <c r="R20" s="2891"/>
      <c r="S20" s="2913"/>
    </row>
    <row r="21" spans="1:19" ht="15" customHeight="1">
      <c r="A21" s="742" t="s">
        <v>193</v>
      </c>
      <c r="B21" s="2891" t="s">
        <v>588</v>
      </c>
      <c r="C21" s="2891"/>
      <c r="D21" s="2891"/>
      <c r="E21" s="2891"/>
      <c r="F21" s="2891"/>
      <c r="G21" s="2891"/>
      <c r="H21" s="2891"/>
      <c r="I21" s="2891"/>
      <c r="J21" s="2891"/>
      <c r="K21" s="2891"/>
      <c r="L21" s="2891"/>
      <c r="M21" s="2891"/>
      <c r="N21" s="2891"/>
      <c r="O21" s="2891"/>
      <c r="P21" s="2891"/>
      <c r="Q21" s="2891"/>
      <c r="R21" s="2891"/>
      <c r="S21" s="2913"/>
    </row>
    <row r="22" spans="1:19" ht="15" customHeight="1">
      <c r="A22" s="742"/>
      <c r="B22" s="2891"/>
      <c r="C22" s="2891"/>
      <c r="D22" s="2891"/>
      <c r="E22" s="2891"/>
      <c r="F22" s="2891"/>
      <c r="G22" s="2891"/>
      <c r="H22" s="2891"/>
      <c r="I22" s="2891"/>
      <c r="J22" s="2891"/>
      <c r="K22" s="2891"/>
      <c r="L22" s="2891"/>
      <c r="M22" s="2891"/>
      <c r="N22" s="2891"/>
      <c r="O22" s="2891"/>
      <c r="P22" s="2891"/>
      <c r="Q22" s="2891"/>
      <c r="R22" s="2891"/>
      <c r="S22" s="2913"/>
    </row>
    <row r="23" spans="1:19" ht="18" customHeight="1">
      <c r="A23" s="742" t="s">
        <v>194</v>
      </c>
      <c r="B23" s="2891" t="s">
        <v>589</v>
      </c>
      <c r="C23" s="2891"/>
      <c r="D23" s="2891"/>
      <c r="E23" s="2891"/>
      <c r="F23" s="2891"/>
      <c r="G23" s="2891"/>
      <c r="H23" s="2891"/>
      <c r="I23" s="2891"/>
      <c r="J23" s="2891"/>
      <c r="K23" s="2891"/>
      <c r="L23" s="2891"/>
      <c r="M23" s="2891"/>
      <c r="N23" s="2891"/>
      <c r="O23" s="2891"/>
      <c r="P23" s="2891"/>
      <c r="Q23" s="2891"/>
      <c r="R23" s="2891"/>
      <c r="S23" s="2913"/>
    </row>
    <row r="24" spans="1:19" ht="18" customHeight="1">
      <c r="A24" s="742"/>
      <c r="B24" s="2891"/>
      <c r="C24" s="2891"/>
      <c r="D24" s="2891"/>
      <c r="E24" s="2891"/>
      <c r="F24" s="2891"/>
      <c r="G24" s="2891"/>
      <c r="H24" s="2891"/>
      <c r="I24" s="2891"/>
      <c r="J24" s="2891"/>
      <c r="K24" s="2891"/>
      <c r="L24" s="2891"/>
      <c r="M24" s="2891"/>
      <c r="N24" s="2891"/>
      <c r="O24" s="2891"/>
      <c r="P24" s="2891"/>
      <c r="Q24" s="2891"/>
      <c r="R24" s="2891"/>
      <c r="S24" s="2913"/>
    </row>
    <row r="25" spans="1:19" ht="30" customHeight="1">
      <c r="A25" s="742" t="s">
        <v>195</v>
      </c>
      <c r="B25" s="2891" t="s">
        <v>157</v>
      </c>
      <c r="C25" s="2891"/>
      <c r="D25" s="2891"/>
      <c r="E25" s="2891"/>
      <c r="F25" s="2891"/>
      <c r="G25" s="2891"/>
      <c r="H25" s="2891"/>
      <c r="I25" s="2891"/>
      <c r="J25" s="2891"/>
      <c r="K25" s="2891"/>
      <c r="L25" s="2891"/>
      <c r="M25" s="2891"/>
      <c r="N25" s="2891"/>
      <c r="O25" s="2891"/>
      <c r="P25" s="2891"/>
      <c r="Q25" s="2891"/>
      <c r="R25" s="2891"/>
      <c r="S25" s="2913"/>
    </row>
    <row r="26" spans="1:19" ht="30" customHeight="1">
      <c r="A26" s="742" t="s">
        <v>164</v>
      </c>
      <c r="B26" s="2891" t="s">
        <v>158</v>
      </c>
      <c r="C26" s="2891"/>
      <c r="D26" s="2891"/>
      <c r="E26" s="2891"/>
      <c r="F26" s="2891"/>
      <c r="G26" s="2891"/>
      <c r="H26" s="2891"/>
      <c r="I26" s="2891"/>
      <c r="J26" s="2891"/>
      <c r="K26" s="2891"/>
      <c r="L26" s="2891"/>
      <c r="M26" s="2891"/>
      <c r="N26" s="2891"/>
      <c r="O26" s="2891"/>
      <c r="P26" s="2891"/>
      <c r="Q26" s="2891"/>
      <c r="R26" s="2891"/>
      <c r="S26" s="2913"/>
    </row>
    <row r="27" spans="1:19" ht="15" customHeight="1">
      <c r="A27" s="742"/>
      <c r="B27" s="2891" t="s">
        <v>450</v>
      </c>
      <c r="C27" s="2891"/>
      <c r="D27" s="2891"/>
      <c r="E27" s="2891"/>
      <c r="F27" s="2891"/>
      <c r="G27" s="2891"/>
      <c r="H27" s="2891"/>
      <c r="I27" s="2891"/>
      <c r="J27" s="2891"/>
      <c r="K27" s="2891"/>
      <c r="L27" s="2891"/>
      <c r="M27" s="2891"/>
      <c r="N27" s="2891"/>
      <c r="O27" s="2891"/>
      <c r="P27" s="2891"/>
      <c r="Q27" s="2891"/>
      <c r="R27" s="2891"/>
      <c r="S27" s="2913"/>
    </row>
    <row r="28" spans="1:19" ht="15" customHeight="1">
      <c r="A28" s="742"/>
      <c r="B28" s="2891"/>
      <c r="C28" s="2891"/>
      <c r="D28" s="2891"/>
      <c r="E28" s="2891"/>
      <c r="F28" s="2891"/>
      <c r="G28" s="2891"/>
      <c r="H28" s="2891"/>
      <c r="I28" s="2891"/>
      <c r="J28" s="2891"/>
      <c r="K28" s="2891"/>
      <c r="L28" s="2891"/>
      <c r="M28" s="2891"/>
      <c r="N28" s="2891"/>
      <c r="O28" s="2891"/>
      <c r="P28" s="2891"/>
      <c r="Q28" s="2891"/>
      <c r="R28" s="2891"/>
      <c r="S28" s="2913"/>
    </row>
    <row r="29" spans="1:19" ht="15" customHeight="1">
      <c r="A29" s="2914" t="s">
        <v>165</v>
      </c>
      <c r="B29" s="2891" t="s">
        <v>590</v>
      </c>
      <c r="C29" s="2891"/>
      <c r="D29" s="2891"/>
      <c r="E29" s="2891"/>
      <c r="F29" s="2891"/>
      <c r="G29" s="2891"/>
      <c r="H29" s="2891"/>
      <c r="I29" s="2891"/>
      <c r="J29" s="2891"/>
      <c r="K29" s="2891"/>
      <c r="L29" s="2891"/>
      <c r="M29" s="2891"/>
      <c r="N29" s="2891"/>
      <c r="O29" s="2891"/>
      <c r="P29" s="2891"/>
      <c r="Q29" s="2891"/>
      <c r="R29" s="2891"/>
      <c r="S29" s="2913"/>
    </row>
    <row r="30" spans="1:19" ht="22.5" customHeight="1">
      <c r="A30" s="2914"/>
      <c r="B30" s="2891"/>
      <c r="C30" s="2891"/>
      <c r="D30" s="2891"/>
      <c r="E30" s="2891"/>
      <c r="F30" s="2891"/>
      <c r="G30" s="2891"/>
      <c r="H30" s="2891"/>
      <c r="I30" s="2891"/>
      <c r="J30" s="2891"/>
      <c r="K30" s="2891"/>
      <c r="L30" s="2891"/>
      <c r="M30" s="2891"/>
      <c r="N30" s="2891"/>
      <c r="O30" s="2891"/>
      <c r="P30" s="2891"/>
      <c r="Q30" s="2891"/>
      <c r="R30" s="2891"/>
      <c r="S30" s="2913"/>
    </row>
    <row r="31" spans="1:19" ht="15" customHeight="1">
      <c r="A31" s="745"/>
      <c r="B31" s="2891" t="s">
        <v>159</v>
      </c>
      <c r="C31" s="2891"/>
      <c r="D31" s="2891"/>
      <c r="E31" s="2891"/>
      <c r="F31" s="2891"/>
      <c r="G31" s="2891"/>
      <c r="H31" s="2891"/>
      <c r="I31" s="2891"/>
      <c r="J31" s="2891"/>
      <c r="K31" s="2891"/>
      <c r="L31" s="2891"/>
      <c r="M31" s="2891"/>
      <c r="N31" s="2891"/>
      <c r="O31" s="2891"/>
      <c r="P31" s="2891"/>
      <c r="Q31" s="2891"/>
      <c r="R31" s="2891"/>
      <c r="S31" s="2913"/>
    </row>
    <row r="32" spans="1:19" ht="15" customHeight="1">
      <c r="A32" s="742" t="s">
        <v>166</v>
      </c>
      <c r="B32" s="2891" t="s">
        <v>591</v>
      </c>
      <c r="C32" s="2891"/>
      <c r="D32" s="2891"/>
      <c r="E32" s="2891"/>
      <c r="F32" s="2891"/>
      <c r="G32" s="2891"/>
      <c r="H32" s="2891"/>
      <c r="I32" s="2891"/>
      <c r="J32" s="2891"/>
      <c r="K32" s="2891"/>
      <c r="L32" s="2891"/>
      <c r="M32" s="2891"/>
      <c r="N32" s="2891"/>
      <c r="O32" s="2891"/>
      <c r="P32" s="2891"/>
      <c r="Q32" s="2891"/>
      <c r="R32" s="2891"/>
      <c r="S32" s="2913"/>
    </row>
    <row r="33" spans="1:19" ht="15" customHeight="1">
      <c r="A33" s="742"/>
      <c r="B33" s="2891"/>
      <c r="C33" s="2891"/>
      <c r="D33" s="2891"/>
      <c r="E33" s="2891"/>
      <c r="F33" s="2891"/>
      <c r="G33" s="2891"/>
      <c r="H33" s="2891"/>
      <c r="I33" s="2891"/>
      <c r="J33" s="2891"/>
      <c r="K33" s="2891"/>
      <c r="L33" s="2891"/>
      <c r="M33" s="2891"/>
      <c r="N33" s="2891"/>
      <c r="O33" s="2891"/>
      <c r="P33" s="2891"/>
      <c r="Q33" s="2891"/>
      <c r="R33" s="2891"/>
      <c r="S33" s="2913"/>
    </row>
    <row r="34" spans="1:19" ht="18" customHeight="1">
      <c r="A34" s="742" t="s">
        <v>196</v>
      </c>
      <c r="B34" s="2891" t="s">
        <v>592</v>
      </c>
      <c r="C34" s="2891"/>
      <c r="D34" s="2891"/>
      <c r="E34" s="2891"/>
      <c r="F34" s="2891"/>
      <c r="G34" s="2891"/>
      <c r="H34" s="2891"/>
      <c r="I34" s="2891"/>
      <c r="J34" s="2891"/>
      <c r="K34" s="2891"/>
      <c r="L34" s="2891"/>
      <c r="M34" s="2891"/>
      <c r="N34" s="2891"/>
      <c r="O34" s="2891"/>
      <c r="P34" s="2891"/>
      <c r="Q34" s="2891"/>
      <c r="R34" s="2891"/>
      <c r="S34" s="2913"/>
    </row>
    <row r="35" spans="1:19" ht="12" customHeight="1">
      <c r="A35" s="742"/>
      <c r="B35" s="2891"/>
      <c r="C35" s="2891"/>
      <c r="D35" s="2891"/>
      <c r="E35" s="2891"/>
      <c r="F35" s="2891"/>
      <c r="G35" s="2891"/>
      <c r="H35" s="2891"/>
      <c r="I35" s="2891"/>
      <c r="J35" s="2891"/>
      <c r="K35" s="2891"/>
      <c r="L35" s="2891"/>
      <c r="M35" s="2891"/>
      <c r="N35" s="2891"/>
      <c r="O35" s="2891"/>
      <c r="P35" s="2891"/>
      <c r="Q35" s="2891"/>
      <c r="R35" s="2891"/>
      <c r="S35" s="2913"/>
    </row>
    <row r="36" spans="1:19" ht="15" customHeight="1">
      <c r="A36" s="742" t="s">
        <v>197</v>
      </c>
      <c r="B36" s="2891" t="s">
        <v>160</v>
      </c>
      <c r="C36" s="2891"/>
      <c r="D36" s="2891"/>
      <c r="E36" s="2891"/>
      <c r="F36" s="2891"/>
      <c r="G36" s="2891"/>
      <c r="H36" s="2891"/>
      <c r="I36" s="2891"/>
      <c r="J36" s="2891"/>
      <c r="K36" s="2891"/>
      <c r="L36" s="2891"/>
      <c r="M36" s="2891"/>
      <c r="N36" s="2891"/>
      <c r="O36" s="2891"/>
      <c r="P36" s="2891"/>
      <c r="Q36" s="2891"/>
      <c r="R36" s="2891"/>
      <c r="S36" s="2913"/>
    </row>
    <row r="37" spans="1:19" ht="30" customHeight="1">
      <c r="A37" s="742" t="s">
        <v>167</v>
      </c>
      <c r="B37" s="2891" t="s">
        <v>593</v>
      </c>
      <c r="C37" s="2891"/>
      <c r="D37" s="2891"/>
      <c r="E37" s="2891"/>
      <c r="F37" s="2891"/>
      <c r="G37" s="2891"/>
      <c r="H37" s="2891"/>
      <c r="I37" s="2891"/>
      <c r="J37" s="2891"/>
      <c r="K37" s="2891"/>
      <c r="L37" s="2891"/>
      <c r="M37" s="2891"/>
      <c r="N37" s="2891"/>
      <c r="O37" s="2891"/>
      <c r="P37" s="2891"/>
      <c r="Q37" s="2891"/>
      <c r="R37" s="2891"/>
      <c r="S37" s="2913"/>
    </row>
    <row r="38" spans="1:19" ht="15" customHeight="1">
      <c r="A38" s="742"/>
      <c r="B38" s="2891"/>
      <c r="C38" s="2891"/>
      <c r="D38" s="2891"/>
      <c r="E38" s="2891"/>
      <c r="F38" s="2891"/>
      <c r="G38" s="2891"/>
      <c r="H38" s="2891"/>
      <c r="I38" s="2891"/>
      <c r="J38" s="2891"/>
      <c r="K38" s="2891"/>
      <c r="L38" s="2891"/>
      <c r="M38" s="2891"/>
      <c r="N38" s="2891"/>
      <c r="O38" s="2891"/>
      <c r="P38" s="2891"/>
      <c r="Q38" s="2891"/>
      <c r="R38" s="2891"/>
      <c r="S38" s="2913"/>
    </row>
    <row r="39" spans="1:19" ht="15" customHeight="1">
      <c r="A39" s="742"/>
      <c r="B39" s="2891"/>
      <c r="C39" s="2891"/>
      <c r="D39" s="2891"/>
      <c r="E39" s="2891"/>
      <c r="F39" s="2891"/>
      <c r="G39" s="2891"/>
      <c r="H39" s="2891"/>
      <c r="I39" s="2891"/>
      <c r="J39" s="2891"/>
      <c r="K39" s="2891"/>
      <c r="L39" s="2891"/>
      <c r="M39" s="2891"/>
      <c r="N39" s="2891"/>
      <c r="O39" s="2891"/>
      <c r="P39" s="2891"/>
      <c r="Q39" s="2891"/>
      <c r="R39" s="2891"/>
      <c r="S39" s="2913"/>
    </row>
    <row r="40" spans="1:19" ht="15" customHeight="1">
      <c r="A40" s="742" t="s">
        <v>168</v>
      </c>
      <c r="B40" s="2891" t="s">
        <v>594</v>
      </c>
      <c r="C40" s="2891"/>
      <c r="D40" s="2891"/>
      <c r="E40" s="2891"/>
      <c r="F40" s="2891"/>
      <c r="G40" s="2891"/>
      <c r="H40" s="2891"/>
      <c r="I40" s="2891"/>
      <c r="J40" s="2891"/>
      <c r="K40" s="2891"/>
      <c r="L40" s="2891"/>
      <c r="M40" s="2891"/>
      <c r="N40" s="2891"/>
      <c r="O40" s="2891"/>
      <c r="P40" s="2891"/>
      <c r="Q40" s="2891"/>
      <c r="R40" s="2891"/>
      <c r="S40" s="2913"/>
    </row>
    <row r="41" spans="1:19" ht="15" customHeight="1">
      <c r="A41" s="742"/>
      <c r="B41" s="2891"/>
      <c r="C41" s="2891"/>
      <c r="D41" s="2891"/>
      <c r="E41" s="2891"/>
      <c r="F41" s="2891"/>
      <c r="G41" s="2891"/>
      <c r="H41" s="2891"/>
      <c r="I41" s="2891"/>
      <c r="J41" s="2891"/>
      <c r="K41" s="2891"/>
      <c r="L41" s="2891"/>
      <c r="M41" s="2891"/>
      <c r="N41" s="2891"/>
      <c r="O41" s="2891"/>
      <c r="P41" s="2891"/>
      <c r="Q41" s="2891"/>
      <c r="R41" s="2891"/>
      <c r="S41" s="2913"/>
    </row>
    <row r="42" spans="1:19" ht="15" customHeight="1">
      <c r="A42" s="742"/>
      <c r="B42" s="2891"/>
      <c r="C42" s="2891"/>
      <c r="D42" s="2891"/>
      <c r="E42" s="2891"/>
      <c r="F42" s="2891"/>
      <c r="G42" s="2891"/>
      <c r="H42" s="2891"/>
      <c r="I42" s="2891"/>
      <c r="J42" s="2891"/>
      <c r="K42" s="2891"/>
      <c r="L42" s="2891"/>
      <c r="M42" s="2891"/>
      <c r="N42" s="2891"/>
      <c r="O42" s="2891"/>
      <c r="P42" s="2891"/>
      <c r="Q42" s="2891"/>
      <c r="R42" s="2891"/>
      <c r="S42" s="2913"/>
    </row>
    <row r="43" spans="1:19" ht="22.5" customHeight="1">
      <c r="A43" s="742" t="s">
        <v>169</v>
      </c>
      <c r="B43" s="2891" t="s">
        <v>595</v>
      </c>
      <c r="C43" s="2891"/>
      <c r="D43" s="2891"/>
      <c r="E43" s="2891"/>
      <c r="F43" s="2891"/>
      <c r="G43" s="2891"/>
      <c r="H43" s="2891"/>
      <c r="I43" s="2891"/>
      <c r="J43" s="2891"/>
      <c r="K43" s="2891"/>
      <c r="L43" s="2891"/>
      <c r="M43" s="2891"/>
      <c r="N43" s="2891"/>
      <c r="O43" s="2891"/>
      <c r="P43" s="2891"/>
      <c r="Q43" s="2891"/>
      <c r="R43" s="2891"/>
      <c r="S43" s="2913"/>
    </row>
    <row r="44" spans="1:19" ht="30" customHeight="1">
      <c r="A44" s="742"/>
      <c r="B44" s="2891"/>
      <c r="C44" s="2891"/>
      <c r="D44" s="2891"/>
      <c r="E44" s="2891"/>
      <c r="F44" s="2891"/>
      <c r="G44" s="2891"/>
      <c r="H44" s="2891"/>
      <c r="I44" s="2891"/>
      <c r="J44" s="2891"/>
      <c r="K44" s="2891"/>
      <c r="L44" s="2891"/>
      <c r="M44" s="2891"/>
      <c r="N44" s="2891"/>
      <c r="O44" s="2891"/>
      <c r="P44" s="2891"/>
      <c r="Q44" s="2891"/>
      <c r="R44" s="2891"/>
      <c r="S44" s="2913"/>
    </row>
    <row r="45" spans="1:19" ht="30" customHeight="1">
      <c r="A45" s="742" t="s">
        <v>170</v>
      </c>
      <c r="B45" s="2891" t="s">
        <v>596</v>
      </c>
      <c r="C45" s="2891"/>
      <c r="D45" s="2891"/>
      <c r="E45" s="2891"/>
      <c r="F45" s="2891"/>
      <c r="G45" s="2891"/>
      <c r="H45" s="2891"/>
      <c r="I45" s="2891"/>
      <c r="J45" s="2891"/>
      <c r="K45" s="2891"/>
      <c r="L45" s="2891"/>
      <c r="M45" s="2891"/>
      <c r="N45" s="2891"/>
      <c r="O45" s="2891"/>
      <c r="P45" s="2891"/>
      <c r="Q45" s="2891"/>
      <c r="R45" s="2891"/>
      <c r="S45" s="2913"/>
    </row>
    <row r="46" spans="1:19" ht="30" customHeight="1">
      <c r="A46" s="742" t="s">
        <v>171</v>
      </c>
      <c r="B46" s="2891" t="s">
        <v>597</v>
      </c>
      <c r="C46" s="2891"/>
      <c r="D46" s="2891"/>
      <c r="E46" s="2891"/>
      <c r="F46" s="2891"/>
      <c r="G46" s="2891"/>
      <c r="H46" s="2891"/>
      <c r="I46" s="2891"/>
      <c r="J46" s="2891"/>
      <c r="K46" s="2891"/>
      <c r="L46" s="2891"/>
      <c r="M46" s="2891"/>
      <c r="N46" s="2891"/>
      <c r="O46" s="2891"/>
      <c r="P46" s="2891"/>
      <c r="Q46" s="2891"/>
      <c r="R46" s="2891"/>
      <c r="S46" s="2913"/>
    </row>
    <row r="47" spans="1:19" ht="30" customHeight="1">
      <c r="A47" s="746" t="s">
        <v>172</v>
      </c>
      <c r="B47" s="2925" t="s">
        <v>598</v>
      </c>
      <c r="C47" s="2925"/>
      <c r="D47" s="2925"/>
      <c r="E47" s="2925"/>
      <c r="F47" s="2925"/>
      <c r="G47" s="2925"/>
      <c r="H47" s="2925"/>
      <c r="I47" s="2925"/>
      <c r="J47" s="2925"/>
      <c r="K47" s="2925"/>
      <c r="L47" s="2925"/>
      <c r="M47" s="2925"/>
      <c r="N47" s="2925"/>
      <c r="O47" s="2925"/>
      <c r="P47" s="2925"/>
      <c r="Q47" s="2925"/>
      <c r="R47" s="2925"/>
      <c r="S47" s="2926"/>
    </row>
    <row r="48" spans="1:19" ht="15.75" customHeight="1">
      <c r="A48" s="747"/>
      <c r="B48" s="2929" t="s">
        <v>161</v>
      </c>
      <c r="C48" s="2929"/>
      <c r="D48" s="2929"/>
      <c r="E48" s="2929"/>
      <c r="F48" s="2929"/>
      <c r="G48" s="2929"/>
      <c r="H48" s="2929"/>
      <c r="I48" s="2929"/>
      <c r="J48" s="2929"/>
      <c r="K48" s="2929"/>
      <c r="L48" s="2929"/>
      <c r="M48" s="2929"/>
      <c r="N48" s="2929"/>
      <c r="O48" s="2929"/>
      <c r="P48" s="2929"/>
      <c r="Q48" s="2929"/>
      <c r="R48" s="2929"/>
      <c r="S48" s="2929"/>
    </row>
    <row r="49" spans="1:19" ht="18" customHeight="1">
      <c r="A49" s="2930" t="s">
        <v>162</v>
      </c>
      <c r="B49" s="2930"/>
      <c r="C49" s="2930"/>
      <c r="D49" s="2930"/>
      <c r="E49" s="2930"/>
      <c r="F49" s="2930"/>
      <c r="G49" s="2930"/>
      <c r="H49" s="2930"/>
      <c r="I49" s="2930"/>
      <c r="J49" s="2930"/>
      <c r="K49" s="2930"/>
      <c r="L49" s="2930"/>
      <c r="M49" s="2930"/>
      <c r="N49" s="2930"/>
      <c r="O49" s="2930"/>
      <c r="P49" s="2930"/>
      <c r="Q49" s="2930"/>
      <c r="R49" s="2930"/>
      <c r="S49" s="2930"/>
    </row>
    <row r="50" spans="1:19" ht="18" customHeight="1">
      <c r="A50" s="731"/>
    </row>
    <row r="51" spans="1:19" ht="18" customHeight="1">
      <c r="A51" s="2928"/>
      <c r="B51" s="2928"/>
      <c r="C51" s="2928"/>
      <c r="D51" s="2928"/>
      <c r="E51" s="2928"/>
      <c r="F51" s="2928"/>
      <c r="G51" s="2928"/>
      <c r="H51" s="2928"/>
      <c r="I51" s="2928"/>
      <c r="J51" s="2928"/>
      <c r="K51" s="2928"/>
      <c r="L51" s="2928"/>
      <c r="M51" s="2928"/>
      <c r="N51" s="2928"/>
      <c r="O51" s="2928"/>
      <c r="P51" s="2928"/>
      <c r="Q51" s="2928"/>
      <c r="R51" s="2928"/>
      <c r="S51" s="2928"/>
    </row>
    <row r="52" spans="1:19" ht="20.25" customHeight="1">
      <c r="A52" s="2928"/>
      <c r="B52" s="2928"/>
      <c r="C52" s="2928"/>
      <c r="D52" s="2928"/>
      <c r="E52" s="2928"/>
      <c r="F52" s="2928"/>
      <c r="G52" s="2928"/>
      <c r="H52" s="2928"/>
      <c r="I52" s="2928"/>
      <c r="J52" s="2928"/>
      <c r="K52" s="2928"/>
      <c r="L52" s="2928"/>
      <c r="M52" s="2928"/>
      <c r="N52" s="2928"/>
      <c r="O52" s="2928"/>
      <c r="P52" s="2928"/>
      <c r="Q52" s="2928"/>
      <c r="R52" s="2928"/>
      <c r="S52" s="2928"/>
    </row>
    <row r="53" spans="1:19" ht="21" customHeight="1">
      <c r="B53" s="76"/>
      <c r="C53" s="76"/>
      <c r="D53" s="76"/>
      <c r="E53" s="76"/>
      <c r="F53" s="76"/>
      <c r="G53" s="76"/>
      <c r="H53" s="76" t="s">
        <v>830</v>
      </c>
      <c r="I53" s="76"/>
      <c r="J53" s="76"/>
      <c r="K53" s="82"/>
      <c r="L53" s="1294" t="str">
        <f>TEXT(基本情報入力シート!L21,"#")</f>
        <v/>
      </c>
      <c r="M53" s="1294"/>
      <c r="N53" s="1294"/>
      <c r="O53" s="1294"/>
      <c r="P53" s="1294"/>
      <c r="Q53" s="1294"/>
      <c r="R53" s="1294"/>
      <c r="S53" s="748" t="s">
        <v>173</v>
      </c>
    </row>
    <row r="54" spans="1:19" ht="21" customHeight="1">
      <c r="A54" s="1682" t="s">
        <v>914</v>
      </c>
      <c r="B54" s="1566"/>
      <c r="C54" s="1566"/>
      <c r="D54" s="1566"/>
      <c r="E54" s="1567"/>
      <c r="F54" s="1290" t="s">
        <v>901</v>
      </c>
      <c r="G54" s="1291"/>
      <c r="H54" s="1291"/>
      <c r="I54" s="1292"/>
      <c r="J54" s="1290" t="s">
        <v>311</v>
      </c>
      <c r="K54" s="1291"/>
      <c r="L54" s="1291"/>
      <c r="M54" s="1291"/>
      <c r="N54" s="1291"/>
      <c r="O54" s="1291"/>
      <c r="P54" s="1291"/>
      <c r="Q54" s="1291"/>
      <c r="R54" s="1291"/>
      <c r="S54" s="1292"/>
    </row>
    <row r="55" spans="1:19" ht="21" customHeight="1">
      <c r="A55" s="1682" t="s">
        <v>312</v>
      </c>
      <c r="B55" s="1566"/>
      <c r="C55" s="1566"/>
      <c r="D55" s="1566"/>
      <c r="E55" s="1567"/>
      <c r="F55" s="1293" t="s">
        <v>902</v>
      </c>
      <c r="G55" s="1294"/>
      <c r="H55" s="1294"/>
      <c r="I55" s="1295"/>
      <c r="J55" s="1293"/>
      <c r="K55" s="1294"/>
      <c r="L55" s="1294"/>
      <c r="M55" s="1294"/>
      <c r="N55" s="1294"/>
      <c r="O55" s="1294"/>
      <c r="P55" s="1294"/>
      <c r="Q55" s="1294"/>
      <c r="R55" s="1294"/>
      <c r="S55" s="1295"/>
    </row>
    <row r="56" spans="1:19" ht="21" customHeight="1">
      <c r="A56" s="2934" t="str">
        <f>TEXT(基本情報入力シート!L34,"#")</f>
        <v/>
      </c>
      <c r="B56" s="2935" ph="1"/>
      <c r="C56" s="2935" ph="1"/>
      <c r="D56" s="2935" ph="1"/>
      <c r="E56" s="2936" ph="1"/>
      <c r="F56" s="1290" t="str">
        <f>TEXT(基本情報入力シート!L33,"#")</f>
        <v/>
      </c>
      <c r="G56" s="1291"/>
      <c r="H56" s="1291"/>
      <c r="I56" s="1292"/>
      <c r="J56" s="2918" t="str">
        <f>IF(TEXT(基本情報入力シート!L37,"#")="","",CONCATENATE(TEXT(基本情報入力シート!L37,"#"),CHAR(10),TEXT(基本情報入力シート!L38,"#")))</f>
        <v/>
      </c>
      <c r="K56" s="2919"/>
      <c r="L56" s="2919"/>
      <c r="M56" s="2919"/>
      <c r="N56" s="2919"/>
      <c r="O56" s="2919"/>
      <c r="P56" s="2919"/>
      <c r="Q56" s="2919"/>
      <c r="R56" s="2919"/>
      <c r="S56" s="2920"/>
    </row>
    <row r="57" spans="1:19" ht="21" customHeight="1">
      <c r="A57" s="2931" t="str">
        <f>TEXT(基本情報入力シート!L35,"#")</f>
        <v/>
      </c>
      <c r="B57" s="2932"/>
      <c r="C57" s="2932"/>
      <c r="D57" s="2932"/>
      <c r="E57" s="2933"/>
      <c r="F57" s="2901"/>
      <c r="G57" s="2902"/>
      <c r="H57" s="2902"/>
      <c r="I57" s="2903"/>
      <c r="J57" s="2921"/>
      <c r="K57" s="2922"/>
      <c r="L57" s="2922"/>
      <c r="M57" s="2922"/>
      <c r="N57" s="2922"/>
      <c r="O57" s="2922"/>
      <c r="P57" s="2922"/>
      <c r="Q57" s="2922"/>
      <c r="R57" s="2922"/>
      <c r="S57" s="2923"/>
    </row>
    <row r="58" spans="1:19" ht="21" customHeight="1">
      <c r="A58" s="2937" t="str">
        <f>TEXT(基本情報入力シート!L55,"#")</f>
        <v/>
      </c>
      <c r="B58" s="2938"/>
      <c r="C58" s="2938"/>
      <c r="D58" s="2938"/>
      <c r="E58" s="2939"/>
      <c r="F58" s="1290" t="s">
        <v>915</v>
      </c>
      <c r="G58" s="1291"/>
      <c r="H58" s="1291"/>
      <c r="I58" s="1292"/>
      <c r="J58" s="2918" t="str">
        <f>TEXT(基本情報入力シート!L57,"#")</f>
        <v/>
      </c>
      <c r="K58" s="2919"/>
      <c r="L58" s="2919"/>
      <c r="M58" s="2919"/>
      <c r="N58" s="2919"/>
      <c r="O58" s="2919"/>
      <c r="P58" s="2919"/>
      <c r="Q58" s="2919"/>
      <c r="R58" s="2919"/>
      <c r="S58" s="2920"/>
    </row>
    <row r="59" spans="1:19" ht="21" customHeight="1">
      <c r="A59" s="2931" t="str">
        <f>TEXT(基本情報入力シート!L54,"#")</f>
        <v/>
      </c>
      <c r="B59" s="2932"/>
      <c r="C59" s="2932"/>
      <c r="D59" s="2932"/>
      <c r="E59" s="2933"/>
      <c r="F59" s="2901"/>
      <c r="G59" s="2902"/>
      <c r="H59" s="2902"/>
      <c r="I59" s="2903"/>
      <c r="J59" s="2921"/>
      <c r="K59" s="2922"/>
      <c r="L59" s="2922"/>
      <c r="M59" s="2922"/>
      <c r="N59" s="2922"/>
      <c r="O59" s="2922"/>
      <c r="P59" s="2922"/>
      <c r="Q59" s="2922"/>
      <c r="R59" s="2922"/>
      <c r="S59" s="2923"/>
    </row>
    <row r="60" spans="1:19" ht="21" customHeight="1">
      <c r="A60" s="2904"/>
      <c r="B60" s="2905"/>
      <c r="C60" s="2905"/>
      <c r="D60" s="2905"/>
      <c r="E60" s="2906"/>
      <c r="F60" s="2898"/>
      <c r="G60" s="2899"/>
      <c r="H60" s="2899"/>
      <c r="I60" s="2900"/>
      <c r="J60" s="2892"/>
      <c r="K60" s="2893"/>
      <c r="L60" s="2893"/>
      <c r="M60" s="2893"/>
      <c r="N60" s="2893"/>
      <c r="O60" s="2893"/>
      <c r="P60" s="2893"/>
      <c r="Q60" s="2893"/>
      <c r="R60" s="2893"/>
      <c r="S60" s="2894"/>
    </row>
    <row r="61" spans="1:19" ht="21" customHeight="1">
      <c r="A61" s="2907"/>
      <c r="B61" s="2908"/>
      <c r="C61" s="2908"/>
      <c r="D61" s="2908"/>
      <c r="E61" s="2909"/>
      <c r="F61" s="2901"/>
      <c r="G61" s="2902"/>
      <c r="H61" s="2902"/>
      <c r="I61" s="2903"/>
      <c r="J61" s="2895"/>
      <c r="K61" s="2896"/>
      <c r="L61" s="2896"/>
      <c r="M61" s="2896"/>
      <c r="N61" s="2896"/>
      <c r="O61" s="2896"/>
      <c r="P61" s="2896"/>
      <c r="Q61" s="2896"/>
      <c r="R61" s="2896"/>
      <c r="S61" s="2897"/>
    </row>
    <row r="62" spans="1:19" ht="21" customHeight="1">
      <c r="A62" s="2904"/>
      <c r="B62" s="2905"/>
      <c r="C62" s="2905"/>
      <c r="D62" s="2905"/>
      <c r="E62" s="2906"/>
      <c r="F62" s="2898"/>
      <c r="G62" s="2899"/>
      <c r="H62" s="2899"/>
      <c r="I62" s="2900"/>
      <c r="J62" s="2892"/>
      <c r="K62" s="2893"/>
      <c r="L62" s="2893"/>
      <c r="M62" s="2893"/>
      <c r="N62" s="2893"/>
      <c r="O62" s="2893"/>
      <c r="P62" s="2893"/>
      <c r="Q62" s="2893"/>
      <c r="R62" s="2893"/>
      <c r="S62" s="2894"/>
    </row>
    <row r="63" spans="1:19" ht="21" customHeight="1">
      <c r="A63" s="2907"/>
      <c r="B63" s="2908"/>
      <c r="C63" s="2908"/>
      <c r="D63" s="2908"/>
      <c r="E63" s="2909"/>
      <c r="F63" s="2901"/>
      <c r="G63" s="2902"/>
      <c r="H63" s="2902"/>
      <c r="I63" s="2903"/>
      <c r="J63" s="2895"/>
      <c r="K63" s="2896"/>
      <c r="L63" s="2896"/>
      <c r="M63" s="2896"/>
      <c r="N63" s="2896"/>
      <c r="O63" s="2896"/>
      <c r="P63" s="2896"/>
      <c r="Q63" s="2896"/>
      <c r="R63" s="2896"/>
      <c r="S63" s="2897"/>
    </row>
    <row r="64" spans="1:19" ht="21" customHeight="1">
      <c r="A64" s="2904"/>
      <c r="B64" s="2905"/>
      <c r="C64" s="2905"/>
      <c r="D64" s="2905"/>
      <c r="E64" s="2906"/>
      <c r="F64" s="2898"/>
      <c r="G64" s="2899"/>
      <c r="H64" s="2899"/>
      <c r="I64" s="2900"/>
      <c r="J64" s="2892"/>
      <c r="K64" s="2893"/>
      <c r="L64" s="2893"/>
      <c r="M64" s="2893"/>
      <c r="N64" s="2893"/>
      <c r="O64" s="2893"/>
      <c r="P64" s="2893"/>
      <c r="Q64" s="2893"/>
      <c r="R64" s="2893"/>
      <c r="S64" s="2894"/>
    </row>
    <row r="65" spans="1:19" ht="21" customHeight="1">
      <c r="A65" s="2907"/>
      <c r="B65" s="2908"/>
      <c r="C65" s="2908"/>
      <c r="D65" s="2908"/>
      <c r="E65" s="2909"/>
      <c r="F65" s="2901"/>
      <c r="G65" s="2902"/>
      <c r="H65" s="2902"/>
      <c r="I65" s="2903"/>
      <c r="J65" s="2895"/>
      <c r="K65" s="2896"/>
      <c r="L65" s="2896"/>
      <c r="M65" s="2896"/>
      <c r="N65" s="2896"/>
      <c r="O65" s="2896"/>
      <c r="P65" s="2896"/>
      <c r="Q65" s="2896"/>
      <c r="R65" s="2896"/>
      <c r="S65" s="2897"/>
    </row>
    <row r="66" spans="1:19" ht="21" customHeight="1">
      <c r="A66" s="2904"/>
      <c r="B66" s="2905"/>
      <c r="C66" s="2905"/>
      <c r="D66" s="2905"/>
      <c r="E66" s="2906"/>
      <c r="F66" s="2898"/>
      <c r="G66" s="2899"/>
      <c r="H66" s="2899"/>
      <c r="I66" s="2900"/>
      <c r="J66" s="2892"/>
      <c r="K66" s="2893"/>
      <c r="L66" s="2893"/>
      <c r="M66" s="2893"/>
      <c r="N66" s="2893"/>
      <c r="O66" s="2893"/>
      <c r="P66" s="2893"/>
      <c r="Q66" s="2893"/>
      <c r="R66" s="2893"/>
      <c r="S66" s="2894"/>
    </row>
    <row r="67" spans="1:19" ht="21" customHeight="1">
      <c r="A67" s="2907"/>
      <c r="B67" s="2908"/>
      <c r="C67" s="2908"/>
      <c r="D67" s="2908"/>
      <c r="E67" s="2909"/>
      <c r="F67" s="2901"/>
      <c r="G67" s="2902"/>
      <c r="H67" s="2902"/>
      <c r="I67" s="2903"/>
      <c r="J67" s="2895"/>
      <c r="K67" s="2896"/>
      <c r="L67" s="2896"/>
      <c r="M67" s="2896"/>
      <c r="N67" s="2896"/>
      <c r="O67" s="2896"/>
      <c r="P67" s="2896"/>
      <c r="Q67" s="2896"/>
      <c r="R67" s="2896"/>
      <c r="S67" s="2897"/>
    </row>
    <row r="68" spans="1:19" ht="21" customHeight="1">
      <c r="A68" s="2904"/>
      <c r="B68" s="2905"/>
      <c r="C68" s="2905"/>
      <c r="D68" s="2905"/>
      <c r="E68" s="2906"/>
      <c r="F68" s="2898"/>
      <c r="G68" s="2899"/>
      <c r="H68" s="2899"/>
      <c r="I68" s="2900"/>
      <c r="J68" s="2892"/>
      <c r="K68" s="2893"/>
      <c r="L68" s="2893"/>
      <c r="M68" s="2893"/>
      <c r="N68" s="2893"/>
      <c r="O68" s="2893"/>
      <c r="P68" s="2893"/>
      <c r="Q68" s="2893"/>
      <c r="R68" s="2893"/>
      <c r="S68" s="2894"/>
    </row>
    <row r="69" spans="1:19" ht="21" customHeight="1">
      <c r="A69" s="2907"/>
      <c r="B69" s="2908"/>
      <c r="C69" s="2908"/>
      <c r="D69" s="2908"/>
      <c r="E69" s="2909"/>
      <c r="F69" s="2901"/>
      <c r="G69" s="2902"/>
      <c r="H69" s="2902"/>
      <c r="I69" s="2903"/>
      <c r="J69" s="2895"/>
      <c r="K69" s="2896"/>
      <c r="L69" s="2896"/>
      <c r="M69" s="2896"/>
      <c r="N69" s="2896"/>
      <c r="O69" s="2896"/>
      <c r="P69" s="2896"/>
      <c r="Q69" s="2896"/>
      <c r="R69" s="2896"/>
      <c r="S69" s="2897"/>
    </row>
    <row r="70" spans="1:19" ht="21" customHeight="1">
      <c r="A70" s="2904"/>
      <c r="B70" s="2905"/>
      <c r="C70" s="2905"/>
      <c r="D70" s="2905"/>
      <c r="E70" s="2906"/>
      <c r="F70" s="2898"/>
      <c r="G70" s="2899"/>
      <c r="H70" s="2899"/>
      <c r="I70" s="2900"/>
      <c r="J70" s="2892"/>
      <c r="K70" s="2893"/>
      <c r="L70" s="2893"/>
      <c r="M70" s="2893"/>
      <c r="N70" s="2893"/>
      <c r="O70" s="2893"/>
      <c r="P70" s="2893"/>
      <c r="Q70" s="2893"/>
      <c r="R70" s="2893"/>
      <c r="S70" s="2894"/>
    </row>
    <row r="71" spans="1:19" ht="21" customHeight="1">
      <c r="A71" s="2907"/>
      <c r="B71" s="2908"/>
      <c r="C71" s="2908"/>
      <c r="D71" s="2908"/>
      <c r="E71" s="2909"/>
      <c r="F71" s="2901"/>
      <c r="G71" s="2902"/>
      <c r="H71" s="2902"/>
      <c r="I71" s="2903"/>
      <c r="J71" s="2895"/>
      <c r="K71" s="2896"/>
      <c r="L71" s="2896"/>
      <c r="M71" s="2896"/>
      <c r="N71" s="2896"/>
      <c r="O71" s="2896"/>
      <c r="P71" s="2896"/>
      <c r="Q71" s="2896"/>
      <c r="R71" s="2896"/>
      <c r="S71" s="2897"/>
    </row>
    <row r="72" spans="1:19" ht="21" customHeight="1">
      <c r="A72" s="2904"/>
      <c r="B72" s="2905"/>
      <c r="C72" s="2905"/>
      <c r="D72" s="2905"/>
      <c r="E72" s="2906"/>
      <c r="F72" s="2898"/>
      <c r="G72" s="2899"/>
      <c r="H72" s="2899"/>
      <c r="I72" s="2900"/>
      <c r="J72" s="2892"/>
      <c r="K72" s="2893"/>
      <c r="L72" s="2893"/>
      <c r="M72" s="2893"/>
      <c r="N72" s="2893"/>
      <c r="O72" s="2893"/>
      <c r="P72" s="2893"/>
      <c r="Q72" s="2893"/>
      <c r="R72" s="2893"/>
      <c r="S72" s="2894"/>
    </row>
    <row r="73" spans="1:19" ht="21" customHeight="1">
      <c r="A73" s="2907"/>
      <c r="B73" s="2908"/>
      <c r="C73" s="2908"/>
      <c r="D73" s="2908"/>
      <c r="E73" s="2909"/>
      <c r="F73" s="2901"/>
      <c r="G73" s="2902"/>
      <c r="H73" s="2902"/>
      <c r="I73" s="2903"/>
      <c r="J73" s="2895"/>
      <c r="K73" s="2896"/>
      <c r="L73" s="2896"/>
      <c r="M73" s="2896"/>
      <c r="N73" s="2896"/>
      <c r="O73" s="2896"/>
      <c r="P73" s="2896"/>
      <c r="Q73" s="2896"/>
      <c r="R73" s="2896"/>
      <c r="S73" s="2897"/>
    </row>
    <row r="74" spans="1:19" ht="21" customHeight="1">
      <c r="A74" s="2904"/>
      <c r="B74" s="2905"/>
      <c r="C74" s="2905"/>
      <c r="D74" s="2905"/>
      <c r="E74" s="2906"/>
      <c r="F74" s="2898"/>
      <c r="G74" s="2899"/>
      <c r="H74" s="2899"/>
      <c r="I74" s="2900"/>
      <c r="J74" s="2892"/>
      <c r="K74" s="2893"/>
      <c r="L74" s="2893"/>
      <c r="M74" s="2893"/>
      <c r="N74" s="2893"/>
      <c r="O74" s="2893"/>
      <c r="P74" s="2893"/>
      <c r="Q74" s="2893"/>
      <c r="R74" s="2893"/>
      <c r="S74" s="2894"/>
    </row>
    <row r="75" spans="1:19" ht="21" customHeight="1">
      <c r="A75" s="2907"/>
      <c r="B75" s="2908"/>
      <c r="C75" s="2908"/>
      <c r="D75" s="2908"/>
      <c r="E75" s="2909"/>
      <c r="F75" s="2901"/>
      <c r="G75" s="2902"/>
      <c r="H75" s="2902"/>
      <c r="I75" s="2903"/>
      <c r="J75" s="2895"/>
      <c r="K75" s="2896"/>
      <c r="L75" s="2896"/>
      <c r="M75" s="2896"/>
      <c r="N75" s="2896"/>
      <c r="O75" s="2896"/>
      <c r="P75" s="2896"/>
      <c r="Q75" s="2896"/>
      <c r="R75" s="2896"/>
      <c r="S75" s="2897"/>
    </row>
    <row r="76" spans="1:19" ht="21" customHeight="1">
      <c r="A76" s="2904"/>
      <c r="B76" s="2905"/>
      <c r="C76" s="2905"/>
      <c r="D76" s="2905"/>
      <c r="E76" s="2906"/>
      <c r="F76" s="2898"/>
      <c r="G76" s="2899"/>
      <c r="H76" s="2899"/>
      <c r="I76" s="2900"/>
      <c r="J76" s="2892"/>
      <c r="K76" s="2893"/>
      <c r="L76" s="2893"/>
      <c r="M76" s="2893"/>
      <c r="N76" s="2893"/>
      <c r="O76" s="2893"/>
      <c r="P76" s="2893"/>
      <c r="Q76" s="2893"/>
      <c r="R76" s="2893"/>
      <c r="S76" s="2894"/>
    </row>
    <row r="77" spans="1:19" ht="21" customHeight="1">
      <c r="A77" s="2907"/>
      <c r="B77" s="2908"/>
      <c r="C77" s="2908"/>
      <c r="D77" s="2908"/>
      <c r="E77" s="2909"/>
      <c r="F77" s="2901"/>
      <c r="G77" s="2902"/>
      <c r="H77" s="2902"/>
      <c r="I77" s="2903"/>
      <c r="J77" s="2895"/>
      <c r="K77" s="2896"/>
      <c r="L77" s="2896"/>
      <c r="M77" s="2896"/>
      <c r="N77" s="2896"/>
      <c r="O77" s="2896"/>
      <c r="P77" s="2896"/>
      <c r="Q77" s="2896"/>
      <c r="R77" s="2896"/>
      <c r="S77" s="2897"/>
    </row>
    <row r="78" spans="1:19" ht="21" customHeight="1">
      <c r="A78" s="2904"/>
      <c r="B78" s="2905"/>
      <c r="C78" s="2905"/>
      <c r="D78" s="2905"/>
      <c r="E78" s="2906"/>
      <c r="F78" s="2898"/>
      <c r="G78" s="2899"/>
      <c r="H78" s="2899"/>
      <c r="I78" s="2900"/>
      <c r="J78" s="2892"/>
      <c r="K78" s="2893"/>
      <c r="L78" s="2893"/>
      <c r="M78" s="2893"/>
      <c r="N78" s="2893"/>
      <c r="O78" s="2893"/>
      <c r="P78" s="2893"/>
      <c r="Q78" s="2893"/>
      <c r="R78" s="2893"/>
      <c r="S78" s="2894"/>
    </row>
    <row r="79" spans="1:19" ht="21" customHeight="1">
      <c r="A79" s="2907"/>
      <c r="B79" s="2908"/>
      <c r="C79" s="2908"/>
      <c r="D79" s="2908"/>
      <c r="E79" s="2909"/>
      <c r="F79" s="2901"/>
      <c r="G79" s="2902"/>
      <c r="H79" s="2902"/>
      <c r="I79" s="2903"/>
      <c r="J79" s="2895"/>
      <c r="K79" s="2896"/>
      <c r="L79" s="2896"/>
      <c r="M79" s="2896"/>
      <c r="N79" s="2896"/>
      <c r="O79" s="2896"/>
      <c r="P79" s="2896"/>
      <c r="Q79" s="2896"/>
      <c r="R79" s="2896"/>
      <c r="S79" s="2897"/>
    </row>
    <row r="80" spans="1:19" ht="21" customHeight="1">
      <c r="A80" s="2904"/>
      <c r="B80" s="2905"/>
      <c r="C80" s="2905"/>
      <c r="D80" s="2905"/>
      <c r="E80" s="2906"/>
      <c r="F80" s="2898"/>
      <c r="G80" s="2899"/>
      <c r="H80" s="2899"/>
      <c r="I80" s="2900"/>
      <c r="J80" s="2892"/>
      <c r="K80" s="2893"/>
      <c r="L80" s="2893"/>
      <c r="M80" s="2893"/>
      <c r="N80" s="2893"/>
      <c r="O80" s="2893"/>
      <c r="P80" s="2893"/>
      <c r="Q80" s="2893"/>
      <c r="R80" s="2893"/>
      <c r="S80" s="2894"/>
    </row>
    <row r="81" spans="1:22" ht="21" customHeight="1">
      <c r="A81" s="2907"/>
      <c r="B81" s="2908"/>
      <c r="C81" s="2908"/>
      <c r="D81" s="2908"/>
      <c r="E81" s="2909"/>
      <c r="F81" s="2901"/>
      <c r="G81" s="2902"/>
      <c r="H81" s="2902"/>
      <c r="I81" s="2903"/>
      <c r="J81" s="2895"/>
      <c r="K81" s="2896"/>
      <c r="L81" s="2896"/>
      <c r="M81" s="2896"/>
      <c r="N81" s="2896"/>
      <c r="O81" s="2896"/>
      <c r="P81" s="2896"/>
      <c r="Q81" s="2896"/>
      <c r="R81" s="2896"/>
      <c r="S81" s="2897"/>
    </row>
    <row r="82" spans="1:22" ht="21" customHeight="1">
      <c r="A82" s="2904"/>
      <c r="B82" s="2905"/>
      <c r="C82" s="2905"/>
      <c r="D82" s="2905"/>
      <c r="E82" s="2906"/>
      <c r="F82" s="2898"/>
      <c r="G82" s="2899"/>
      <c r="H82" s="2899"/>
      <c r="I82" s="2900"/>
      <c r="J82" s="2892"/>
      <c r="K82" s="2893"/>
      <c r="L82" s="2893"/>
      <c r="M82" s="2893"/>
      <c r="N82" s="2893"/>
      <c r="O82" s="2893"/>
      <c r="P82" s="2893"/>
      <c r="Q82" s="2893"/>
      <c r="R82" s="2893"/>
      <c r="S82" s="2894"/>
    </row>
    <row r="83" spans="1:22" ht="21" customHeight="1">
      <c r="A83" s="2907"/>
      <c r="B83" s="2908"/>
      <c r="C83" s="2908"/>
      <c r="D83" s="2908"/>
      <c r="E83" s="2909"/>
      <c r="F83" s="2901"/>
      <c r="G83" s="2902"/>
      <c r="H83" s="2902"/>
      <c r="I83" s="2903"/>
      <c r="J83" s="2895"/>
      <c r="K83" s="2896"/>
      <c r="L83" s="2896"/>
      <c r="M83" s="2896"/>
      <c r="N83" s="2896"/>
      <c r="O83" s="2896"/>
      <c r="P83" s="2896"/>
      <c r="Q83" s="2896"/>
      <c r="R83" s="2896"/>
      <c r="S83" s="2897"/>
    </row>
    <row r="84" spans="1:22" ht="21" customHeight="1">
      <c r="A84" s="2904"/>
      <c r="B84" s="2905"/>
      <c r="C84" s="2905"/>
      <c r="D84" s="2905"/>
      <c r="E84" s="2906"/>
      <c r="F84" s="2898"/>
      <c r="G84" s="2899"/>
      <c r="H84" s="2899"/>
      <c r="I84" s="2900"/>
      <c r="J84" s="2892"/>
      <c r="K84" s="2893"/>
      <c r="L84" s="2893"/>
      <c r="M84" s="2893"/>
      <c r="N84" s="2893"/>
      <c r="O84" s="2893"/>
      <c r="P84" s="2893"/>
      <c r="Q84" s="2893"/>
      <c r="R84" s="2893"/>
      <c r="S84" s="2894"/>
    </row>
    <row r="85" spans="1:22" ht="21" customHeight="1">
      <c r="A85" s="2907"/>
      <c r="B85" s="2908"/>
      <c r="C85" s="2908"/>
      <c r="D85" s="2908"/>
      <c r="E85" s="2909"/>
      <c r="F85" s="2901"/>
      <c r="G85" s="2902"/>
      <c r="H85" s="2902"/>
      <c r="I85" s="2903"/>
      <c r="J85" s="2895"/>
      <c r="K85" s="2896"/>
      <c r="L85" s="2896"/>
      <c r="M85" s="2896"/>
      <c r="N85" s="2896"/>
      <c r="O85" s="2896"/>
      <c r="P85" s="2896"/>
      <c r="Q85" s="2896"/>
      <c r="R85" s="2896"/>
      <c r="S85" s="2897"/>
      <c r="V85" s="99" ph="1"/>
    </row>
    <row r="86" spans="1:22" ht="21" customHeight="1">
      <c r="A86" s="2904"/>
      <c r="B86" s="2905"/>
      <c r="C86" s="2905"/>
      <c r="D86" s="2905"/>
      <c r="E86" s="2906"/>
      <c r="F86" s="2898"/>
      <c r="G86" s="2899"/>
      <c r="H86" s="2899"/>
      <c r="I86" s="2900"/>
      <c r="J86" s="2892"/>
      <c r="K86" s="2893"/>
      <c r="L86" s="2893"/>
      <c r="M86" s="2893"/>
      <c r="N86" s="2893"/>
      <c r="O86" s="2893"/>
      <c r="P86" s="2893"/>
      <c r="Q86" s="2893"/>
      <c r="R86" s="2893"/>
      <c r="S86" s="2894"/>
    </row>
    <row r="87" spans="1:22" ht="21" customHeight="1">
      <c r="A87" s="2907"/>
      <c r="B87" s="2908"/>
      <c r="C87" s="2908"/>
      <c r="D87" s="2908"/>
      <c r="E87" s="2909"/>
      <c r="F87" s="2901"/>
      <c r="G87" s="2902"/>
      <c r="H87" s="2902"/>
      <c r="I87" s="2903"/>
      <c r="J87" s="2895"/>
      <c r="K87" s="2896"/>
      <c r="L87" s="2896"/>
      <c r="M87" s="2896"/>
      <c r="N87" s="2896"/>
      <c r="O87" s="2896"/>
      <c r="P87" s="2896"/>
      <c r="Q87" s="2896"/>
      <c r="R87" s="2896"/>
      <c r="S87" s="2897"/>
    </row>
    <row r="88" spans="1:22" ht="12" customHeight="1">
      <c r="A88" s="736" ph="1"/>
      <c r="B88" s="736" ph="1"/>
      <c r="C88" s="736" ph="1"/>
      <c r="D88" s="736" ph="1"/>
      <c r="E88" s="136"/>
      <c r="F88" s="136"/>
      <c r="G88" s="136"/>
      <c r="H88" s="136"/>
      <c r="I88" s="136"/>
      <c r="J88" s="749"/>
      <c r="K88" s="749"/>
      <c r="L88" s="749"/>
      <c r="M88" s="749"/>
      <c r="N88" s="749"/>
      <c r="O88" s="749"/>
      <c r="P88" s="749"/>
      <c r="Q88" s="749"/>
      <c r="R88" s="93"/>
      <c r="S88" s="93"/>
    </row>
    <row r="89" spans="1:22" ht="20.25" customHeight="1">
      <c r="A89" s="750" t="s">
        <v>313</v>
      </c>
      <c r="B89" s="2891" t="s">
        <v>163</v>
      </c>
      <c r="C89" s="2891"/>
      <c r="D89" s="2891"/>
      <c r="E89" s="2891"/>
      <c r="F89" s="2891"/>
      <c r="G89" s="2891"/>
      <c r="H89" s="2891"/>
      <c r="I89" s="2891"/>
      <c r="J89" s="2891"/>
      <c r="K89" s="2891"/>
      <c r="L89" s="2891"/>
      <c r="M89" s="2891"/>
      <c r="N89" s="2891"/>
      <c r="O89" s="2891"/>
      <c r="P89" s="2891"/>
      <c r="Q89" s="2891"/>
      <c r="R89" s="2891"/>
      <c r="S89" s="2891"/>
    </row>
    <row r="90" spans="1:22" ht="20.25" customHeight="1">
      <c r="A90" s="751"/>
      <c r="B90" s="2891"/>
      <c r="C90" s="2891"/>
      <c r="D90" s="2891"/>
      <c r="E90" s="2891"/>
      <c r="F90" s="2891"/>
      <c r="G90" s="2891"/>
      <c r="H90" s="2891"/>
      <c r="I90" s="2891"/>
      <c r="J90" s="2891"/>
      <c r="K90" s="2891"/>
      <c r="L90" s="2891"/>
      <c r="M90" s="2891"/>
      <c r="N90" s="2891"/>
      <c r="O90" s="2891"/>
      <c r="P90" s="2891"/>
      <c r="Q90" s="2891"/>
      <c r="R90" s="2891"/>
      <c r="S90" s="2891"/>
    </row>
    <row r="91" spans="1:22" ht="20.25" customHeight="1">
      <c r="A91" s="751"/>
      <c r="B91" s="2891"/>
      <c r="C91" s="2891"/>
      <c r="D91" s="2891"/>
      <c r="E91" s="2891"/>
      <c r="F91" s="2891"/>
      <c r="G91" s="2891"/>
      <c r="H91" s="2891"/>
      <c r="I91" s="2891"/>
      <c r="J91" s="2891"/>
      <c r="K91" s="2891"/>
      <c r="L91" s="2891"/>
      <c r="M91" s="2891"/>
      <c r="N91" s="2891"/>
      <c r="O91" s="2891"/>
      <c r="P91" s="2891"/>
      <c r="Q91" s="2891"/>
      <c r="R91" s="2891"/>
      <c r="S91" s="2891"/>
    </row>
    <row r="92" spans="1:22" ht="20.25" customHeight="1"/>
    <row r="93" spans="1:22" ht="20.25" customHeight="1"/>
    <row r="94" spans="1:22" ht="20.25" customHeight="1"/>
    <row r="95" spans="1:22" ht="20.25" customHeight="1"/>
    <row r="96" spans="1:2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117">
    <mergeCell ref="A77:E77"/>
    <mergeCell ref="A78:E78"/>
    <mergeCell ref="A79:E79"/>
    <mergeCell ref="A80:E80"/>
    <mergeCell ref="A81:E81"/>
    <mergeCell ref="A72:E72"/>
    <mergeCell ref="A73:E73"/>
    <mergeCell ref="A74:E74"/>
    <mergeCell ref="A75:E75"/>
    <mergeCell ref="A76:E76"/>
    <mergeCell ref="A67:E67"/>
    <mergeCell ref="A68:E68"/>
    <mergeCell ref="A69:E69"/>
    <mergeCell ref="A70:E70"/>
    <mergeCell ref="A71:E71"/>
    <mergeCell ref="F59:I59"/>
    <mergeCell ref="A59:E59"/>
    <mergeCell ref="A58:E58"/>
    <mergeCell ref="F60:I60"/>
    <mergeCell ref="F61:I61"/>
    <mergeCell ref="A60:E60"/>
    <mergeCell ref="A61:E61"/>
    <mergeCell ref="F70:I70"/>
    <mergeCell ref="F71:I71"/>
    <mergeCell ref="A62:E62"/>
    <mergeCell ref="A63:E63"/>
    <mergeCell ref="A64:E64"/>
    <mergeCell ref="A65:E65"/>
    <mergeCell ref="A66:E66"/>
    <mergeCell ref="F62:I62"/>
    <mergeCell ref="F63:I63"/>
    <mergeCell ref="F64:I64"/>
    <mergeCell ref="F65:I65"/>
    <mergeCell ref="F66:I66"/>
    <mergeCell ref="F67:I67"/>
    <mergeCell ref="F68:I68"/>
    <mergeCell ref="F69:I69"/>
    <mergeCell ref="F81:I81"/>
    <mergeCell ref="F72:I72"/>
    <mergeCell ref="F73:I73"/>
    <mergeCell ref="F74:I74"/>
    <mergeCell ref="F75:I75"/>
    <mergeCell ref="F76:I76"/>
    <mergeCell ref="F77:I77"/>
    <mergeCell ref="F78:I78"/>
    <mergeCell ref="F79:I79"/>
    <mergeCell ref="F80:I80"/>
    <mergeCell ref="J60:S61"/>
    <mergeCell ref="J62:S63"/>
    <mergeCell ref="J68:S69"/>
    <mergeCell ref="J80:S81"/>
    <mergeCell ref="J74:S75"/>
    <mergeCell ref="J76:S77"/>
    <mergeCell ref="J78:S79"/>
    <mergeCell ref="J72:S73"/>
    <mergeCell ref="J66:S67"/>
    <mergeCell ref="J70:S71"/>
    <mergeCell ref="J64:S65"/>
    <mergeCell ref="J56:S57"/>
    <mergeCell ref="J58:S59"/>
    <mergeCell ref="B25:S25"/>
    <mergeCell ref="B26:S26"/>
    <mergeCell ref="A13:S14"/>
    <mergeCell ref="B47:S47"/>
    <mergeCell ref="L9:S9"/>
    <mergeCell ref="B46:S46"/>
    <mergeCell ref="B32:S33"/>
    <mergeCell ref="J54:S55"/>
    <mergeCell ref="B34:S35"/>
    <mergeCell ref="A54:E54"/>
    <mergeCell ref="A55:E55"/>
    <mergeCell ref="A51:S52"/>
    <mergeCell ref="B48:S48"/>
    <mergeCell ref="A49:S49"/>
    <mergeCell ref="F54:I54"/>
    <mergeCell ref="F55:I55"/>
    <mergeCell ref="L53:R53"/>
    <mergeCell ref="A57:E57"/>
    <mergeCell ref="A56:E56"/>
    <mergeCell ref="F57:I57"/>
    <mergeCell ref="F56:I56"/>
    <mergeCell ref="F58:I58"/>
    <mergeCell ref="A3:S3"/>
    <mergeCell ref="A16:S16"/>
    <mergeCell ref="B43:S44"/>
    <mergeCell ref="B45:S45"/>
    <mergeCell ref="B29:S30"/>
    <mergeCell ref="B27:S28"/>
    <mergeCell ref="B37:S39"/>
    <mergeCell ref="B40:S42"/>
    <mergeCell ref="L8:S8"/>
    <mergeCell ref="L10:Q10"/>
    <mergeCell ref="A29:A30"/>
    <mergeCell ref="B31:S31"/>
    <mergeCell ref="B18:S18"/>
    <mergeCell ref="B20:S20"/>
    <mergeCell ref="B21:S22"/>
    <mergeCell ref="B23:S24"/>
    <mergeCell ref="B36:S36"/>
    <mergeCell ref="O5:S5"/>
    <mergeCell ref="L7:S7"/>
    <mergeCell ref="B89:S91"/>
    <mergeCell ref="J84:S85"/>
    <mergeCell ref="J82:S83"/>
    <mergeCell ref="F82:I82"/>
    <mergeCell ref="F83:I83"/>
    <mergeCell ref="F84:I84"/>
    <mergeCell ref="F85:I85"/>
    <mergeCell ref="F86:I86"/>
    <mergeCell ref="F87:I87"/>
    <mergeCell ref="A82:E82"/>
    <mergeCell ref="J86:S87"/>
    <mergeCell ref="A83:E83"/>
    <mergeCell ref="A84:E84"/>
    <mergeCell ref="A85:E85"/>
    <mergeCell ref="A86:E86"/>
    <mergeCell ref="A87:E87"/>
  </mergeCells>
  <phoneticPr fontId="6" type="Hiragana" alignment="distributed"/>
  <printOptions horizontalCentered="1"/>
  <pageMargins left="0.19685039370078741" right="0.19685039370078741" top="0.35433070866141736" bottom="0.39370078740157483" header="0.27559055118110237" footer="0.27559055118110237"/>
  <pageSetup paperSize="9" scale="89" fitToHeight="2" orientation="portrait" r:id="rId1"/>
  <headerFooter alignWithMargins="0">
    <oddHeader>&amp;R&amp;A</oddHeader>
    <oddFooter>&amp;RR5.11月版</oddFooter>
  </headerFooter>
  <rowBreaks count="1" manualBreakCount="1">
    <brk id="4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D59"/>
  <sheetViews>
    <sheetView showGridLines="0" view="pageBreakPreview" zoomScale="110" zoomScaleNormal="90" zoomScaleSheetLayoutView="110" workbookViewId="0">
      <selection activeCell="N4" sqref="N4:S5"/>
    </sheetView>
  </sheetViews>
  <sheetFormatPr defaultColWidth="9" defaultRowHeight="13"/>
  <cols>
    <col min="1" max="26" width="4.6328125" style="752" customWidth="1"/>
    <col min="27" max="30" width="9" style="752"/>
    <col min="31" max="16384" width="9" style="5"/>
  </cols>
  <sheetData>
    <row r="1" spans="2:20" ht="17.149999999999999" customHeight="1"/>
    <row r="2" spans="2:20" ht="17.149999999999999" customHeight="1">
      <c r="B2" s="752" t="s">
        <v>1463</v>
      </c>
      <c r="O2" s="2940" t="str">
        <f>IF(基本情報入力シート!L13="","年　　　月　　　日　",EDATE(基本情報入力シート!L13,-2))</f>
        <v>年　　　月　　　日　</v>
      </c>
      <c r="P2" s="2940"/>
      <c r="Q2" s="2940"/>
      <c r="R2" s="2940"/>
      <c r="S2" s="2940"/>
      <c r="T2" s="2940"/>
    </row>
    <row r="3" spans="2:20" ht="17.149999999999999" customHeight="1"/>
    <row r="4" spans="2:20" ht="17.149999999999999" customHeight="1">
      <c r="G4" s="752" t="s">
        <v>41</v>
      </c>
      <c r="N4" s="2941" t="str">
        <f>TEXT(基本情報入力シート!L21,"#")</f>
        <v/>
      </c>
      <c r="O4" s="2941"/>
      <c r="P4" s="2941"/>
      <c r="Q4" s="2941"/>
      <c r="R4" s="2941"/>
      <c r="S4" s="2941"/>
    </row>
    <row r="5" spans="2:20" ht="17.149999999999999" customHeight="1">
      <c r="I5" s="752" t="s">
        <v>1420</v>
      </c>
      <c r="N5" s="2941"/>
      <c r="O5" s="2941"/>
      <c r="P5" s="2941"/>
      <c r="Q5" s="2941"/>
      <c r="R5" s="2941"/>
      <c r="S5" s="2941"/>
    </row>
    <row r="6" spans="2:20" ht="17.149999999999999" customHeight="1"/>
    <row r="7" spans="2:20" ht="17.149999999999999" customHeight="1"/>
    <row r="8" spans="2:20" ht="21.75" customHeight="1">
      <c r="F8" s="2942" t="str">
        <f>TEXT(基本情報入力シート!L42,"#")</f>
        <v/>
      </c>
      <c r="G8" s="2942"/>
      <c r="H8" s="2942"/>
      <c r="I8" s="2942"/>
      <c r="J8" s="2942"/>
      <c r="K8" s="2942"/>
      <c r="L8" s="2942"/>
      <c r="M8" s="2942"/>
      <c r="N8" s="752" t="s">
        <v>42</v>
      </c>
    </row>
    <row r="9" spans="2:20" ht="17.149999999999999" customHeight="1"/>
    <row r="10" spans="2:20" ht="17.149999999999999" customHeight="1">
      <c r="C10" s="752" t="s">
        <v>43</v>
      </c>
    </row>
    <row r="11" spans="2:20" ht="17.149999999999999" customHeight="1"/>
    <row r="12" spans="2:20" ht="17.149999999999999" customHeight="1">
      <c r="K12" s="752" t="s">
        <v>310</v>
      </c>
    </row>
    <row r="13" spans="2:20" ht="17.149999999999999" customHeight="1"/>
    <row r="14" spans="2:20" ht="17.149999999999999" customHeight="1">
      <c r="C14" s="2943" t="s">
        <v>44</v>
      </c>
      <c r="D14" s="2944"/>
      <c r="E14" s="2949" t="s">
        <v>45</v>
      </c>
      <c r="F14" s="2950"/>
      <c r="G14" s="2950"/>
      <c r="H14" s="2950"/>
      <c r="I14" s="2951"/>
      <c r="J14" s="2955" t="str">
        <f>IF(第1号様式!D40&lt;&gt;"選択下さい。",第1号様式!D40,"")&amp;IF(第1号様式!D41&lt;&gt;"選択下さい。"," "&amp;第1号様式!D41,"")&amp;IF(第1号様式!D42&lt;&gt;"選択下さい。"," "&amp;第1号様式!D42,"")&amp;IF(第1号様式!D43&lt;&gt;"選択下さい。"," "&amp;第1号様式!D43,"")&amp;IF(第1号様式!D44&lt;&gt;"選択下さい。"," "&amp;第1号様式!D44,"")</f>
        <v xml:space="preserve">    </v>
      </c>
      <c r="K14" s="2956"/>
      <c r="L14" s="2956"/>
      <c r="M14" s="2956"/>
      <c r="N14" s="2956"/>
      <c r="O14" s="2956"/>
      <c r="P14" s="2956"/>
      <c r="Q14" s="2956"/>
      <c r="R14" s="2956"/>
      <c r="S14" s="2957"/>
    </row>
    <row r="15" spans="2:20" ht="17.149999999999999" customHeight="1">
      <c r="C15" s="2945"/>
      <c r="D15" s="2946"/>
      <c r="E15" s="2952"/>
      <c r="F15" s="2953"/>
      <c r="G15" s="2953"/>
      <c r="H15" s="2953"/>
      <c r="I15" s="2954"/>
      <c r="J15" s="2958"/>
      <c r="K15" s="2959"/>
      <c r="L15" s="2959"/>
      <c r="M15" s="2959"/>
      <c r="N15" s="2959"/>
      <c r="O15" s="2959"/>
      <c r="P15" s="2959"/>
      <c r="Q15" s="2959"/>
      <c r="R15" s="2959"/>
      <c r="S15" s="2960"/>
    </row>
    <row r="16" spans="2:20" ht="17.149999999999999" customHeight="1">
      <c r="C16" s="2945"/>
      <c r="D16" s="2946"/>
      <c r="E16" s="2961" t="s">
        <v>46</v>
      </c>
      <c r="F16" s="2962"/>
      <c r="G16" s="2962"/>
      <c r="H16" s="2962"/>
      <c r="I16" s="2963"/>
      <c r="J16" s="2967"/>
      <c r="K16" s="2968"/>
      <c r="L16" s="2968"/>
      <c r="M16" s="2968"/>
      <c r="N16" s="2968"/>
      <c r="O16" s="2968"/>
      <c r="P16" s="2968"/>
      <c r="Q16" s="2968"/>
      <c r="R16" s="2968"/>
      <c r="S16" s="2969"/>
    </row>
    <row r="17" spans="3:19" ht="17.149999999999999" customHeight="1">
      <c r="C17" s="2947"/>
      <c r="D17" s="2948"/>
      <c r="E17" s="2964"/>
      <c r="F17" s="2965"/>
      <c r="G17" s="2965"/>
      <c r="H17" s="2965"/>
      <c r="I17" s="2966"/>
      <c r="J17" s="2970"/>
      <c r="K17" s="2971"/>
      <c r="L17" s="2971"/>
      <c r="M17" s="2971"/>
      <c r="N17" s="2971"/>
      <c r="O17" s="2971"/>
      <c r="P17" s="2971"/>
      <c r="Q17" s="2971"/>
      <c r="R17" s="2971"/>
      <c r="S17" s="2972"/>
    </row>
    <row r="18" spans="3:19" ht="17.149999999999999" customHeight="1">
      <c r="C18" s="2943" t="s">
        <v>47</v>
      </c>
      <c r="D18" s="2944"/>
      <c r="E18" s="2949" t="s">
        <v>48</v>
      </c>
      <c r="F18" s="2950"/>
      <c r="G18" s="2950"/>
      <c r="H18" s="2950"/>
      <c r="I18" s="2951"/>
      <c r="J18" s="2973" t="str">
        <f>TEXT(基本情報入力シート!L21,"#")</f>
        <v/>
      </c>
      <c r="K18" s="2974"/>
      <c r="L18" s="2974"/>
      <c r="M18" s="2974"/>
      <c r="N18" s="2974"/>
      <c r="O18" s="2974"/>
      <c r="P18" s="2974"/>
      <c r="Q18" s="2974"/>
      <c r="R18" s="2974"/>
      <c r="S18" s="2975"/>
    </row>
    <row r="19" spans="3:19" ht="17.149999999999999" customHeight="1">
      <c r="C19" s="2945"/>
      <c r="D19" s="2946"/>
      <c r="E19" s="2952"/>
      <c r="F19" s="2953"/>
      <c r="G19" s="2953"/>
      <c r="H19" s="2953"/>
      <c r="I19" s="2954"/>
      <c r="J19" s="2976"/>
      <c r="K19" s="2977"/>
      <c r="L19" s="2977"/>
      <c r="M19" s="2977"/>
      <c r="N19" s="2977"/>
      <c r="O19" s="2977"/>
      <c r="P19" s="2977"/>
      <c r="Q19" s="2977"/>
      <c r="R19" s="2977"/>
      <c r="S19" s="2978"/>
    </row>
    <row r="20" spans="3:19" ht="17.149999999999999" customHeight="1">
      <c r="C20" s="2945"/>
      <c r="D20" s="2946"/>
      <c r="E20" s="2961" t="s">
        <v>304</v>
      </c>
      <c r="F20" s="2962"/>
      <c r="G20" s="2962"/>
      <c r="H20" s="2962"/>
      <c r="I20" s="2963"/>
      <c r="J20" s="2982" t="str">
        <f>IF(TEXT(基本情報入力シート!L15,"#")="","（郵便番号　　　　　－　　　　　）",CONCATENATE("（郵便番号　",ASC(TEXT(基本情報入力シート!L15,"#")),"）"))</f>
        <v>（郵便番号　　　　　－　　　　　）</v>
      </c>
      <c r="K20" s="2983"/>
      <c r="L20" s="2983"/>
      <c r="M20" s="2983"/>
      <c r="N20" s="2983"/>
      <c r="O20" s="2983"/>
      <c r="P20" s="2983"/>
      <c r="Q20" s="2983"/>
      <c r="R20" s="2983"/>
      <c r="S20" s="2984"/>
    </row>
    <row r="21" spans="3:19" ht="17.149999999999999" customHeight="1">
      <c r="C21" s="2945"/>
      <c r="D21" s="2946"/>
      <c r="E21" s="2979"/>
      <c r="F21" s="2980"/>
      <c r="G21" s="2980"/>
      <c r="H21" s="2980"/>
      <c r="I21" s="2981"/>
      <c r="J21" s="2985" t="str">
        <f>CONCATENATE(TEXT(基本情報入力シート!L17,"#"),CHAR(10),TEXT(基本情報入力シート!L19,"#"))</f>
        <v xml:space="preserve">
</v>
      </c>
      <c r="K21" s="2986"/>
      <c r="L21" s="2986"/>
      <c r="M21" s="2986"/>
      <c r="N21" s="2986"/>
      <c r="O21" s="2986"/>
      <c r="P21" s="2986"/>
      <c r="Q21" s="2986"/>
      <c r="R21" s="2986"/>
      <c r="S21" s="2987"/>
    </row>
    <row r="22" spans="3:19" ht="23.25" customHeight="1">
      <c r="C22" s="2947"/>
      <c r="D22" s="2948"/>
      <c r="E22" s="753" t="s">
        <v>1421</v>
      </c>
      <c r="F22" s="754"/>
      <c r="G22" s="754"/>
      <c r="H22" s="754"/>
      <c r="I22" s="755"/>
      <c r="J22" s="2988"/>
      <c r="K22" s="2989"/>
      <c r="L22" s="2989"/>
      <c r="M22" s="2989"/>
      <c r="N22" s="2989"/>
      <c r="O22" s="2989"/>
      <c r="P22" s="2989"/>
      <c r="Q22" s="2989"/>
      <c r="R22" s="2989"/>
      <c r="S22" s="2990"/>
    </row>
    <row r="23" spans="3:19" ht="17.149999999999999" customHeight="1">
      <c r="C23" s="756" t="s">
        <v>49</v>
      </c>
      <c r="D23" s="757"/>
      <c r="E23" s="757"/>
      <c r="F23" s="757"/>
      <c r="G23" s="758"/>
      <c r="H23" s="758"/>
      <c r="I23" s="759"/>
      <c r="J23" s="752" t="s">
        <v>50</v>
      </c>
      <c r="S23" s="760"/>
    </row>
    <row r="24" spans="3:19" ht="17.149999999999999" customHeight="1">
      <c r="C24" s="2991" t="s">
        <v>51</v>
      </c>
      <c r="D24" s="2992"/>
      <c r="E24" s="2992"/>
      <c r="F24" s="2993"/>
      <c r="G24" s="2991" t="s">
        <v>307</v>
      </c>
      <c r="H24" s="2992"/>
      <c r="I24" s="2992"/>
      <c r="J24" s="2992"/>
      <c r="K24" s="2992"/>
      <c r="L24" s="2992"/>
      <c r="M24" s="2992"/>
      <c r="N24" s="2992"/>
      <c r="O24" s="2993"/>
      <c r="P24" s="2991" t="s">
        <v>52</v>
      </c>
      <c r="Q24" s="2992"/>
      <c r="R24" s="2992"/>
      <c r="S24" s="2993"/>
    </row>
    <row r="25" spans="3:19" ht="17.149999999999999" customHeight="1">
      <c r="C25" s="2994" t="s">
        <v>326</v>
      </c>
      <c r="D25" s="2995"/>
      <c r="E25" s="2995"/>
      <c r="F25" s="2996"/>
      <c r="G25" s="3000" t="s">
        <v>199</v>
      </c>
      <c r="H25" s="3001"/>
      <c r="I25" s="3001"/>
      <c r="J25" s="3001"/>
      <c r="K25" s="3001"/>
      <c r="L25" s="3001"/>
      <c r="M25" s="3001"/>
      <c r="N25" s="3001"/>
      <c r="O25" s="3002"/>
      <c r="P25" s="761"/>
      <c r="Q25" s="762"/>
      <c r="R25" s="763"/>
      <c r="S25" s="759" t="s">
        <v>53</v>
      </c>
    </row>
    <row r="26" spans="3:19" ht="17.149999999999999" customHeight="1">
      <c r="C26" s="2997"/>
      <c r="D26" s="2998"/>
      <c r="E26" s="2998"/>
      <c r="F26" s="2999"/>
      <c r="G26" s="3003"/>
      <c r="H26" s="3004"/>
      <c r="I26" s="3004"/>
      <c r="J26" s="3004"/>
      <c r="K26" s="3004"/>
      <c r="L26" s="3004"/>
      <c r="M26" s="3004"/>
      <c r="N26" s="3004"/>
      <c r="O26" s="3005"/>
      <c r="P26" s="764" t="s">
        <v>995</v>
      </c>
      <c r="Q26" s="754"/>
      <c r="R26" s="765"/>
      <c r="S26" s="755" t="s">
        <v>996</v>
      </c>
    </row>
    <row r="27" spans="3:19" ht="17.149999999999999" customHeight="1">
      <c r="C27" s="3019" t="s">
        <v>319</v>
      </c>
      <c r="D27" s="3020"/>
      <c r="E27" s="3020"/>
      <c r="F27" s="3021"/>
      <c r="G27" s="3000" t="s">
        <v>200</v>
      </c>
      <c r="H27" s="3001"/>
      <c r="I27" s="3001"/>
      <c r="J27" s="3001"/>
      <c r="K27" s="3001"/>
      <c r="L27" s="3001"/>
      <c r="M27" s="3001"/>
      <c r="N27" s="3001"/>
      <c r="O27" s="3002"/>
      <c r="P27" s="761"/>
      <c r="Q27" s="762"/>
      <c r="R27" s="763"/>
      <c r="S27" s="759" t="s">
        <v>53</v>
      </c>
    </row>
    <row r="28" spans="3:19" ht="17.149999999999999" customHeight="1">
      <c r="C28" s="3022"/>
      <c r="D28" s="3023"/>
      <c r="E28" s="3023"/>
      <c r="F28" s="3024"/>
      <c r="G28" s="3003"/>
      <c r="H28" s="3004"/>
      <c r="I28" s="3004"/>
      <c r="J28" s="3004"/>
      <c r="K28" s="3004"/>
      <c r="L28" s="3004"/>
      <c r="M28" s="3004"/>
      <c r="N28" s="3004"/>
      <c r="O28" s="3005"/>
      <c r="P28" s="766" t="s">
        <v>995</v>
      </c>
      <c r="Q28" s="767"/>
      <c r="R28" s="765"/>
      <c r="S28" s="755" t="s">
        <v>996</v>
      </c>
    </row>
    <row r="29" spans="3:19" ht="17.149999999999999" customHeight="1">
      <c r="C29" s="3019" t="s">
        <v>994</v>
      </c>
      <c r="D29" s="3020"/>
      <c r="E29" s="3020"/>
      <c r="F29" s="3021"/>
      <c r="G29" s="3000" t="s">
        <v>201</v>
      </c>
      <c r="H29" s="3001"/>
      <c r="I29" s="3001"/>
      <c r="J29" s="3001"/>
      <c r="K29" s="3001"/>
      <c r="L29" s="3001"/>
      <c r="M29" s="3001"/>
      <c r="N29" s="3001"/>
      <c r="O29" s="3002"/>
      <c r="P29" s="761"/>
      <c r="Q29" s="762"/>
      <c r="R29" s="763"/>
      <c r="S29" s="759" t="s">
        <v>53</v>
      </c>
    </row>
    <row r="30" spans="3:19" ht="17.149999999999999" customHeight="1">
      <c r="C30" s="3022"/>
      <c r="D30" s="3023"/>
      <c r="E30" s="3023"/>
      <c r="F30" s="3024"/>
      <c r="G30" s="3003"/>
      <c r="H30" s="3004"/>
      <c r="I30" s="3004"/>
      <c r="J30" s="3004"/>
      <c r="K30" s="3004"/>
      <c r="L30" s="3004"/>
      <c r="M30" s="3004"/>
      <c r="N30" s="3004"/>
      <c r="O30" s="3005"/>
      <c r="P30" s="766" t="s">
        <v>995</v>
      </c>
      <c r="Q30" s="767"/>
      <c r="R30" s="765"/>
      <c r="S30" s="755" t="s">
        <v>996</v>
      </c>
    </row>
    <row r="31" spans="3:19" ht="17.149999999999999" customHeight="1">
      <c r="C31" s="3019" t="s">
        <v>322</v>
      </c>
      <c r="D31" s="3020"/>
      <c r="E31" s="3020"/>
      <c r="F31" s="3021"/>
      <c r="G31" s="2994" t="s">
        <v>1034</v>
      </c>
      <c r="H31" s="2995"/>
      <c r="I31" s="2995"/>
      <c r="J31" s="2995"/>
      <c r="K31" s="2995"/>
      <c r="L31" s="2995"/>
      <c r="M31" s="2995"/>
      <c r="N31" s="2995"/>
      <c r="O31" s="2996"/>
      <c r="P31" s="761"/>
      <c r="Q31" s="762"/>
      <c r="R31" s="763"/>
      <c r="S31" s="759" t="s">
        <v>53</v>
      </c>
    </row>
    <row r="32" spans="3:19" ht="17.149999999999999" customHeight="1">
      <c r="C32" s="3022"/>
      <c r="D32" s="3023"/>
      <c r="E32" s="3023"/>
      <c r="F32" s="3024"/>
      <c r="G32" s="2997"/>
      <c r="H32" s="2998"/>
      <c r="I32" s="2998"/>
      <c r="J32" s="2998"/>
      <c r="K32" s="2998"/>
      <c r="L32" s="2998"/>
      <c r="M32" s="2998"/>
      <c r="N32" s="2998"/>
      <c r="O32" s="2999"/>
      <c r="P32" s="766" t="s">
        <v>995</v>
      </c>
      <c r="Q32" s="767"/>
      <c r="R32" s="765"/>
      <c r="S32" s="755" t="s">
        <v>996</v>
      </c>
    </row>
    <row r="33" spans="3:19" ht="17.149999999999999" customHeight="1">
      <c r="C33" s="3019" t="s">
        <v>535</v>
      </c>
      <c r="D33" s="3020"/>
      <c r="E33" s="3020"/>
      <c r="F33" s="3021"/>
      <c r="G33" s="3031" t="s">
        <v>1033</v>
      </c>
      <c r="H33" s="3032"/>
      <c r="I33" s="3032"/>
      <c r="J33" s="3032"/>
      <c r="K33" s="3032"/>
      <c r="L33" s="3032"/>
      <c r="M33" s="3032"/>
      <c r="N33" s="3032"/>
      <c r="O33" s="3033"/>
      <c r="P33" s="761"/>
      <c r="Q33" s="762"/>
      <c r="R33" s="763"/>
      <c r="S33" s="759" t="s">
        <v>53</v>
      </c>
    </row>
    <row r="34" spans="3:19" ht="17.149999999999999" customHeight="1">
      <c r="C34" s="3022"/>
      <c r="D34" s="3023"/>
      <c r="E34" s="3023"/>
      <c r="F34" s="3024"/>
      <c r="G34" s="3034"/>
      <c r="H34" s="3035"/>
      <c r="I34" s="3035"/>
      <c r="J34" s="3035"/>
      <c r="K34" s="3035"/>
      <c r="L34" s="3035"/>
      <c r="M34" s="3035"/>
      <c r="N34" s="3035"/>
      <c r="O34" s="3036"/>
      <c r="P34" s="766" t="s">
        <v>995</v>
      </c>
      <c r="Q34" s="767"/>
      <c r="R34" s="765"/>
      <c r="S34" s="755" t="s">
        <v>996</v>
      </c>
    </row>
    <row r="35" spans="3:19" ht="17.149999999999999" customHeight="1">
      <c r="C35" s="3019" t="s">
        <v>842</v>
      </c>
      <c r="D35" s="3020"/>
      <c r="E35" s="3020"/>
      <c r="F35" s="3021"/>
      <c r="G35" s="3000" t="s">
        <v>201</v>
      </c>
      <c r="H35" s="3001"/>
      <c r="I35" s="3001"/>
      <c r="J35" s="3001"/>
      <c r="K35" s="3001"/>
      <c r="L35" s="3001"/>
      <c r="M35" s="3001"/>
      <c r="N35" s="3001"/>
      <c r="O35" s="3002"/>
      <c r="P35" s="761"/>
      <c r="Q35" s="762"/>
      <c r="R35" s="763"/>
      <c r="S35" s="759" t="s">
        <v>53</v>
      </c>
    </row>
    <row r="36" spans="3:19" ht="17.149999999999999" customHeight="1">
      <c r="C36" s="3022"/>
      <c r="D36" s="3023"/>
      <c r="E36" s="3023"/>
      <c r="F36" s="3024"/>
      <c r="G36" s="3003"/>
      <c r="H36" s="3004"/>
      <c r="I36" s="3004"/>
      <c r="J36" s="3004"/>
      <c r="K36" s="3004"/>
      <c r="L36" s="3004"/>
      <c r="M36" s="3004"/>
      <c r="N36" s="3004"/>
      <c r="O36" s="3005"/>
      <c r="P36" s="766" t="s">
        <v>995</v>
      </c>
      <c r="Q36" s="767"/>
      <c r="R36" s="765"/>
      <c r="S36" s="755" t="s">
        <v>996</v>
      </c>
    </row>
    <row r="37" spans="3:19" ht="17.149999999999999" customHeight="1">
      <c r="C37" s="2994" t="s">
        <v>997</v>
      </c>
      <c r="D37" s="2995"/>
      <c r="E37" s="2995"/>
      <c r="F37" s="2996"/>
      <c r="G37" s="3031" t="s">
        <v>1032</v>
      </c>
      <c r="H37" s="3032"/>
      <c r="I37" s="3032"/>
      <c r="J37" s="3032"/>
      <c r="K37" s="3032"/>
      <c r="L37" s="3032"/>
      <c r="M37" s="3032"/>
      <c r="N37" s="3032"/>
      <c r="O37" s="3033"/>
      <c r="P37" s="3037"/>
      <c r="Q37" s="3038"/>
      <c r="R37" s="3038"/>
      <c r="S37" s="759" t="s">
        <v>53</v>
      </c>
    </row>
    <row r="38" spans="3:19" ht="17.149999999999999" customHeight="1">
      <c r="C38" s="2997"/>
      <c r="D38" s="2998"/>
      <c r="E38" s="2998"/>
      <c r="F38" s="2999"/>
      <c r="G38" s="3034"/>
      <c r="H38" s="3035"/>
      <c r="I38" s="3035"/>
      <c r="J38" s="3035"/>
      <c r="K38" s="3035"/>
      <c r="L38" s="3035"/>
      <c r="M38" s="3035"/>
      <c r="N38" s="3035"/>
      <c r="O38" s="3036"/>
      <c r="P38" s="3039"/>
      <c r="Q38" s="3040"/>
      <c r="R38" s="3040"/>
      <c r="S38" s="755"/>
    </row>
    <row r="39" spans="3:19" ht="17.149999999999999" customHeight="1">
      <c r="C39" s="2994" t="s">
        <v>866</v>
      </c>
      <c r="D39" s="2995"/>
      <c r="E39" s="2995"/>
      <c r="F39" s="2996"/>
      <c r="G39" s="3025" t="s">
        <v>1384</v>
      </c>
      <c r="H39" s="3026"/>
      <c r="I39" s="3026"/>
      <c r="J39" s="3026"/>
      <c r="K39" s="3026"/>
      <c r="L39" s="3026"/>
      <c r="M39" s="3026"/>
      <c r="N39" s="3026"/>
      <c r="O39" s="3027"/>
      <c r="P39" s="761"/>
      <c r="Q39" s="762"/>
      <c r="R39" s="763"/>
      <c r="S39" s="759" t="s">
        <v>53</v>
      </c>
    </row>
    <row r="40" spans="3:19" ht="17.149999999999999" customHeight="1">
      <c r="C40" s="2997"/>
      <c r="D40" s="2998"/>
      <c r="E40" s="2998"/>
      <c r="F40" s="2999"/>
      <c r="G40" s="3028"/>
      <c r="H40" s="3029"/>
      <c r="I40" s="3029"/>
      <c r="J40" s="3029"/>
      <c r="K40" s="3029"/>
      <c r="L40" s="3029"/>
      <c r="M40" s="3029"/>
      <c r="N40" s="3029"/>
      <c r="O40" s="3030"/>
      <c r="P40" s="764" t="s">
        <v>995</v>
      </c>
      <c r="Q40" s="754"/>
      <c r="R40" s="765"/>
      <c r="S40" s="755" t="s">
        <v>996</v>
      </c>
    </row>
    <row r="41" spans="3:19" ht="17.149999999999999" customHeight="1">
      <c r="C41" s="3050"/>
      <c r="D41" s="3051"/>
      <c r="E41" s="3051"/>
      <c r="F41" s="3051"/>
      <c r="G41" s="3051"/>
      <c r="H41" s="3051"/>
      <c r="I41" s="3051"/>
      <c r="J41" s="3051"/>
      <c r="K41" s="3051"/>
      <c r="L41" s="3051"/>
      <c r="M41" s="3052"/>
      <c r="N41" s="2943" t="s">
        <v>333</v>
      </c>
      <c r="O41" s="2944"/>
      <c r="P41" s="3006"/>
      <c r="Q41" s="3007"/>
      <c r="R41" s="3007"/>
      <c r="S41" s="759"/>
    </row>
    <row r="42" spans="3:19" ht="17.149999999999999" customHeight="1">
      <c r="C42" s="3053"/>
      <c r="D42" s="2942"/>
      <c r="E42" s="2942"/>
      <c r="F42" s="2942"/>
      <c r="G42" s="2942"/>
      <c r="H42" s="2942"/>
      <c r="I42" s="2942"/>
      <c r="J42" s="2942"/>
      <c r="K42" s="2942"/>
      <c r="L42" s="2942"/>
      <c r="M42" s="3054"/>
      <c r="N42" s="2947"/>
      <c r="O42" s="2948"/>
      <c r="P42" s="3008"/>
      <c r="Q42" s="3009"/>
      <c r="R42" s="3009"/>
      <c r="S42" s="755" t="s">
        <v>1030</v>
      </c>
    </row>
    <row r="43" spans="3:19" ht="17.149999999999999" customHeight="1">
      <c r="C43" s="3010" t="s">
        <v>54</v>
      </c>
      <c r="D43" s="3011"/>
      <c r="E43" s="3011"/>
      <c r="F43" s="3011"/>
      <c r="G43" s="3011"/>
      <c r="H43" s="3011"/>
      <c r="I43" s="3012"/>
      <c r="J43" s="3010" t="s">
        <v>50</v>
      </c>
      <c r="K43" s="3011"/>
      <c r="L43" s="3011"/>
      <c r="M43" s="3011"/>
      <c r="N43" s="3011"/>
      <c r="O43" s="3011"/>
      <c r="P43" s="3011"/>
      <c r="Q43" s="3011"/>
      <c r="R43" s="3011"/>
      <c r="S43" s="3012"/>
    </row>
    <row r="44" spans="3:19" ht="17.149999999999999" customHeight="1">
      <c r="C44" s="768" t="s">
        <v>55</v>
      </c>
      <c r="D44" s="758"/>
      <c r="E44" s="758"/>
      <c r="F44" s="758"/>
      <c r="G44" s="758"/>
      <c r="H44" s="758"/>
      <c r="I44" s="759"/>
      <c r="J44" s="3013"/>
      <c r="K44" s="3014"/>
      <c r="L44" s="3014"/>
      <c r="M44" s="3014"/>
      <c r="N44" s="3014"/>
      <c r="O44" s="3014"/>
      <c r="P44" s="3014"/>
      <c r="Q44" s="3014"/>
      <c r="R44" s="3014"/>
      <c r="S44" s="3015"/>
    </row>
    <row r="45" spans="3:19" ht="17.149999999999999" customHeight="1">
      <c r="C45" s="753" t="s">
        <v>56</v>
      </c>
      <c r="D45" s="754"/>
      <c r="E45" s="754"/>
      <c r="F45" s="754"/>
      <c r="G45" s="754"/>
      <c r="H45" s="754"/>
      <c r="I45" s="755"/>
      <c r="J45" s="3016"/>
      <c r="K45" s="3017"/>
      <c r="L45" s="3017"/>
      <c r="M45" s="3017"/>
      <c r="N45" s="3017"/>
      <c r="O45" s="3017"/>
      <c r="P45" s="3017"/>
      <c r="Q45" s="3017"/>
      <c r="R45" s="3017"/>
      <c r="S45" s="3018"/>
    </row>
    <row r="46" spans="3:19" ht="17.149999999999999" customHeight="1">
      <c r="C46" s="2982" t="s">
        <v>198</v>
      </c>
      <c r="D46" s="2984"/>
      <c r="E46" s="2961" t="s">
        <v>57</v>
      </c>
      <c r="F46" s="2962"/>
      <c r="G46" s="2962"/>
      <c r="H46" s="2962"/>
      <c r="I46" s="2963"/>
      <c r="J46" s="3013"/>
      <c r="K46" s="3014"/>
      <c r="L46" s="3014"/>
      <c r="M46" s="3014"/>
      <c r="N46" s="3014"/>
      <c r="O46" s="3014"/>
      <c r="P46" s="3014"/>
      <c r="Q46" s="3014"/>
      <c r="R46" s="3014"/>
      <c r="S46" s="3015"/>
    </row>
    <row r="47" spans="3:19" ht="17.149999999999999" customHeight="1">
      <c r="C47" s="2985"/>
      <c r="D47" s="2987"/>
      <c r="E47" s="2964"/>
      <c r="F47" s="2965"/>
      <c r="G47" s="2965"/>
      <c r="H47" s="2965"/>
      <c r="I47" s="2966"/>
      <c r="J47" s="3016"/>
      <c r="K47" s="3017"/>
      <c r="L47" s="3017"/>
      <c r="M47" s="3017"/>
      <c r="N47" s="3017"/>
      <c r="O47" s="3017"/>
      <c r="P47" s="3017"/>
      <c r="Q47" s="3017"/>
      <c r="R47" s="3017"/>
      <c r="S47" s="3018"/>
    </row>
    <row r="48" spans="3:19" ht="17.149999999999999" customHeight="1">
      <c r="C48" s="2985"/>
      <c r="D48" s="2987"/>
      <c r="E48" s="2949" t="s">
        <v>45</v>
      </c>
      <c r="F48" s="2950"/>
      <c r="G48" s="2950"/>
      <c r="H48" s="2950"/>
      <c r="I48" s="2951"/>
      <c r="J48" s="3013"/>
      <c r="K48" s="3014"/>
      <c r="L48" s="3014"/>
      <c r="M48" s="3014"/>
      <c r="N48" s="3014"/>
      <c r="O48" s="3014"/>
      <c r="P48" s="3014"/>
      <c r="Q48" s="3014"/>
      <c r="R48" s="3014"/>
      <c r="S48" s="3015"/>
    </row>
    <row r="49" spans="3:19" ht="17.149999999999999" customHeight="1">
      <c r="C49" s="2985"/>
      <c r="D49" s="2987"/>
      <c r="E49" s="2952"/>
      <c r="F49" s="2953"/>
      <c r="G49" s="2953"/>
      <c r="H49" s="2953"/>
      <c r="I49" s="2954"/>
      <c r="J49" s="3016"/>
      <c r="K49" s="3017"/>
      <c r="L49" s="3017"/>
      <c r="M49" s="3017"/>
      <c r="N49" s="3017"/>
      <c r="O49" s="3017"/>
      <c r="P49" s="3017"/>
      <c r="Q49" s="3017"/>
      <c r="R49" s="3017"/>
      <c r="S49" s="3018"/>
    </row>
    <row r="50" spans="3:19" ht="17.149999999999999" customHeight="1">
      <c r="C50" s="2985"/>
      <c r="D50" s="2987"/>
      <c r="E50" s="2949" t="s">
        <v>250</v>
      </c>
      <c r="F50" s="2950"/>
      <c r="G50" s="2950"/>
      <c r="H50" s="2950"/>
      <c r="I50" s="2951"/>
      <c r="J50" s="3013"/>
      <c r="K50" s="3014"/>
      <c r="L50" s="3014"/>
      <c r="M50" s="3014"/>
      <c r="N50" s="3014"/>
      <c r="O50" s="3014"/>
      <c r="P50" s="3014"/>
      <c r="Q50" s="3014"/>
      <c r="R50" s="3014"/>
      <c r="S50" s="3015"/>
    </row>
    <row r="51" spans="3:19" ht="17.149999999999999" customHeight="1">
      <c r="C51" s="2985"/>
      <c r="D51" s="2987"/>
      <c r="E51" s="2952"/>
      <c r="F51" s="2953"/>
      <c r="G51" s="2953"/>
      <c r="H51" s="2953"/>
      <c r="I51" s="2954"/>
      <c r="J51" s="3016"/>
      <c r="K51" s="3017"/>
      <c r="L51" s="3017"/>
      <c r="M51" s="3017"/>
      <c r="N51" s="3017"/>
      <c r="O51" s="3017"/>
      <c r="P51" s="3017"/>
      <c r="Q51" s="3017"/>
      <c r="R51" s="3017"/>
      <c r="S51" s="3018"/>
    </row>
    <row r="52" spans="3:19" ht="17.149999999999999" customHeight="1">
      <c r="C52" s="2985"/>
      <c r="D52" s="2987"/>
      <c r="E52" s="2961" t="s">
        <v>58</v>
      </c>
      <c r="F52" s="2962"/>
      <c r="G52" s="2962"/>
      <c r="H52" s="2962"/>
      <c r="I52" s="2963"/>
      <c r="J52" s="3044" t="s">
        <v>53</v>
      </c>
      <c r="K52" s="3045"/>
      <c r="L52" s="3045"/>
      <c r="M52" s="3045"/>
      <c r="N52" s="3045"/>
      <c r="O52" s="3045"/>
      <c r="P52" s="3045"/>
      <c r="Q52" s="3045"/>
      <c r="R52" s="3045"/>
      <c r="S52" s="3046"/>
    </row>
    <row r="53" spans="3:19" ht="17.149999999999999" customHeight="1">
      <c r="C53" s="2988"/>
      <c r="D53" s="2990"/>
      <c r="E53" s="2964"/>
      <c r="F53" s="2965"/>
      <c r="G53" s="2965"/>
      <c r="H53" s="2965"/>
      <c r="I53" s="2966"/>
      <c r="J53" s="3047"/>
      <c r="K53" s="3048"/>
      <c r="L53" s="3048"/>
      <c r="M53" s="3048"/>
      <c r="N53" s="3048"/>
      <c r="O53" s="3048"/>
      <c r="P53" s="3048"/>
      <c r="Q53" s="3048"/>
      <c r="R53" s="3048"/>
      <c r="S53" s="3049"/>
    </row>
    <row r="54" spans="3:19" ht="17.149999999999999" customHeight="1">
      <c r="C54" s="756" t="s">
        <v>59</v>
      </c>
      <c r="D54" s="757"/>
      <c r="E54" s="757"/>
      <c r="F54" s="757"/>
      <c r="G54" s="757"/>
      <c r="H54" s="757"/>
      <c r="I54" s="760"/>
      <c r="J54" s="3041" t="str">
        <f>IF(基本情報入力シート!L46="","",基本情報入力シート!L46)</f>
        <v/>
      </c>
      <c r="K54" s="3042"/>
      <c r="L54" s="3042"/>
      <c r="M54" s="3042"/>
      <c r="N54" s="3042"/>
      <c r="O54" s="3042"/>
      <c r="P54" s="3042"/>
      <c r="Q54" s="3042"/>
      <c r="R54" s="3042"/>
      <c r="S54" s="3043"/>
    </row>
    <row r="55" spans="3:19" ht="17.149999999999999" customHeight="1">
      <c r="C55" s="756" t="s">
        <v>60</v>
      </c>
      <c r="D55" s="757"/>
      <c r="E55" s="757"/>
      <c r="F55" s="757"/>
      <c r="G55" s="757"/>
      <c r="H55" s="757"/>
      <c r="I55" s="760"/>
      <c r="J55" s="3010" t="s">
        <v>50</v>
      </c>
      <c r="K55" s="3011"/>
      <c r="L55" s="3011"/>
      <c r="M55" s="3011"/>
      <c r="N55" s="3011"/>
      <c r="O55" s="3011"/>
      <c r="P55" s="3011"/>
      <c r="Q55" s="3011"/>
      <c r="R55" s="3011"/>
      <c r="S55" s="3012"/>
    </row>
    <row r="56" spans="3:19" ht="17.149999999999999" customHeight="1">
      <c r="C56" s="756" t="s">
        <v>243</v>
      </c>
      <c r="D56" s="757"/>
      <c r="E56" s="757"/>
      <c r="F56" s="757"/>
      <c r="G56" s="757"/>
      <c r="H56" s="757"/>
      <c r="I56" s="760"/>
      <c r="J56" s="3010" t="s">
        <v>998</v>
      </c>
      <c r="K56" s="3011"/>
      <c r="L56" s="3011"/>
      <c r="M56" s="3011"/>
      <c r="N56" s="3011"/>
      <c r="O56" s="3011"/>
      <c r="P56" s="3011"/>
      <c r="Q56" s="3011"/>
      <c r="R56" s="3011"/>
      <c r="S56" s="3012"/>
    </row>
    <row r="57" spans="3:19" ht="17.149999999999999" customHeight="1"/>
    <row r="58" spans="3:19" ht="17.149999999999999" customHeight="1">
      <c r="C58" s="769" t="s">
        <v>244</v>
      </c>
    </row>
    <row r="59" spans="3:19" ht="17.149999999999999" customHeight="1"/>
  </sheetData>
  <mergeCells count="52">
    <mergeCell ref="C31:F32"/>
    <mergeCell ref="G31:O32"/>
    <mergeCell ref="C27:F28"/>
    <mergeCell ref="G27:O28"/>
    <mergeCell ref="C29:F30"/>
    <mergeCell ref="G29:O30"/>
    <mergeCell ref="J54:S54"/>
    <mergeCell ref="J55:S55"/>
    <mergeCell ref="J56:S56"/>
    <mergeCell ref="C33:F34"/>
    <mergeCell ref="G33:O34"/>
    <mergeCell ref="C46:D53"/>
    <mergeCell ref="E46:I47"/>
    <mergeCell ref="J46:S47"/>
    <mergeCell ref="E48:I49"/>
    <mergeCell ref="J48:S49"/>
    <mergeCell ref="E50:I51"/>
    <mergeCell ref="J50:S51"/>
    <mergeCell ref="E52:I53"/>
    <mergeCell ref="J52:S53"/>
    <mergeCell ref="C41:M42"/>
    <mergeCell ref="N41:O42"/>
    <mergeCell ref="P41:R42"/>
    <mergeCell ref="C43:I43"/>
    <mergeCell ref="J43:S43"/>
    <mergeCell ref="J44:S45"/>
    <mergeCell ref="C35:F36"/>
    <mergeCell ref="G35:O36"/>
    <mergeCell ref="C39:F40"/>
    <mergeCell ref="G39:O40"/>
    <mergeCell ref="C37:F38"/>
    <mergeCell ref="G37:O38"/>
    <mergeCell ref="P37:R38"/>
    <mergeCell ref="C24:F24"/>
    <mergeCell ref="G24:O24"/>
    <mergeCell ref="P24:S24"/>
    <mergeCell ref="C25:F26"/>
    <mergeCell ref="G25:O26"/>
    <mergeCell ref="C18:D22"/>
    <mergeCell ref="E18:I19"/>
    <mergeCell ref="J18:S19"/>
    <mergeCell ref="E20:I21"/>
    <mergeCell ref="J20:S20"/>
    <mergeCell ref="J21:S22"/>
    <mergeCell ref="O2:T2"/>
    <mergeCell ref="N4:S5"/>
    <mergeCell ref="F8:M8"/>
    <mergeCell ref="C14:D17"/>
    <mergeCell ref="E14:I15"/>
    <mergeCell ref="J14:S15"/>
    <mergeCell ref="E16:I17"/>
    <mergeCell ref="J16:S17"/>
  </mergeCells>
  <phoneticPr fontId="6"/>
  <printOptions horizontalCentered="1"/>
  <pageMargins left="0.39370078740157483" right="0.39370078740157483" top="0.59055118110236227" bottom="0.59055118110236227" header="0.51181102362204722" footer="0.51181102362204722"/>
  <pageSetup paperSize="9" scale="80" orientation="portrait" horizontalDpi="300" verticalDpi="300" r:id="rId1"/>
  <headerFooter alignWithMargins="0">
    <oddHeader>&amp;R&amp;A</oddHeader>
    <oddFooter>&amp;RR5.11月版</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A58"/>
  <sheetViews>
    <sheetView showGridLines="0" view="pageBreakPreview" zoomScale="110" zoomScaleNormal="90" zoomScaleSheetLayoutView="110" workbookViewId="0">
      <selection activeCell="A3" sqref="A3:S3"/>
    </sheetView>
  </sheetViews>
  <sheetFormatPr defaultColWidth="9" defaultRowHeight="13"/>
  <cols>
    <col min="1" max="11" width="4.6328125" style="770" customWidth="1"/>
    <col min="12" max="12" width="8.6328125" style="770" customWidth="1"/>
    <col min="13" max="19" width="4.6328125" style="770" customWidth="1"/>
    <col min="20" max="27" width="9" style="770"/>
    <col min="28" max="16384" width="9" style="7"/>
  </cols>
  <sheetData>
    <row r="1" spans="1:19" ht="17.149999999999999" customHeight="1"/>
    <row r="2" spans="1:19" ht="17.149999999999999" customHeight="1">
      <c r="B2" s="925" t="s">
        <v>202</v>
      </c>
    </row>
    <row r="3" spans="1:19" ht="20.5">
      <c r="A3" s="3055" t="str">
        <f>IF(第1号様式!D40&lt;&gt;"選択下さい。",第1号様式!D40,"")&amp;IF(第1号様式!D41&lt;&gt;"選択下さい。"," "&amp;第1号様式!D41,"")&amp;IF(第1号様式!D42&lt;&gt;"選択下さい。"," "&amp;第1号様式!D42,"")&amp;IF(第1号様式!D43&lt;&gt;"選択下さい。"," "&amp;第1号様式!D43,"")&amp;IF(第1号様式!D44&lt;&gt;"選択下さい。"," "&amp;第1号様式!D44,"")&amp;" 事業計画書"</f>
        <v xml:space="preserve">     事業計画書</v>
      </c>
      <c r="B3" s="3055"/>
      <c r="C3" s="3055"/>
      <c r="D3" s="3055"/>
      <c r="E3" s="3055"/>
      <c r="F3" s="3055"/>
      <c r="G3" s="3055"/>
      <c r="H3" s="3055"/>
      <c r="I3" s="3055"/>
      <c r="J3" s="3055"/>
      <c r="K3" s="3055"/>
      <c r="L3" s="3055"/>
      <c r="M3" s="3055"/>
      <c r="N3" s="3055"/>
      <c r="O3" s="3055"/>
      <c r="P3" s="3055"/>
      <c r="Q3" s="3055"/>
      <c r="R3" s="3055"/>
      <c r="S3" s="3055"/>
    </row>
    <row r="4" spans="1:19" ht="17.149999999999999" customHeight="1"/>
    <row r="5" spans="1:19" ht="17.149999999999999" customHeight="1"/>
    <row r="6" spans="1:19" ht="17.149999999999999" customHeight="1">
      <c r="M6" s="770" t="s">
        <v>203</v>
      </c>
      <c r="O6" s="3056" t="str">
        <f>TEXT(基本情報入力シート!L21,"#")</f>
        <v/>
      </c>
      <c r="P6" s="3056"/>
      <c r="Q6" s="3056"/>
      <c r="R6" s="3056"/>
      <c r="S6" s="3056"/>
    </row>
    <row r="7" spans="1:19" ht="17.149999999999999" customHeight="1"/>
    <row r="8" spans="1:19" ht="17.149999999999999" customHeight="1">
      <c r="B8" s="770" t="s">
        <v>204</v>
      </c>
    </row>
    <row r="9" spans="1:19" ht="17.149999999999999" customHeight="1">
      <c r="C9" s="771"/>
      <c r="D9" s="771"/>
      <c r="E9" s="771"/>
      <c r="F9" s="771"/>
      <c r="G9" s="771"/>
      <c r="H9" s="771"/>
      <c r="I9" s="771"/>
      <c r="J9" s="771"/>
      <c r="K9" s="771"/>
      <c r="L9" s="771"/>
      <c r="M9" s="771"/>
      <c r="N9" s="771"/>
      <c r="O9" s="771"/>
      <c r="P9" s="771"/>
      <c r="Q9" s="771"/>
      <c r="R9" s="771"/>
      <c r="S9" s="771"/>
    </row>
    <row r="10" spans="1:19" ht="16.5" customHeight="1">
      <c r="C10" s="771"/>
      <c r="D10" s="771"/>
      <c r="E10" s="771"/>
      <c r="F10" s="771"/>
      <c r="G10" s="771"/>
      <c r="H10" s="771"/>
      <c r="I10" s="771"/>
      <c r="J10" s="771"/>
      <c r="K10" s="771"/>
      <c r="L10" s="771"/>
      <c r="M10" s="771"/>
      <c r="N10" s="771"/>
      <c r="O10" s="771"/>
      <c r="P10" s="771"/>
      <c r="Q10" s="771"/>
      <c r="R10" s="771"/>
      <c r="S10" s="771"/>
    </row>
    <row r="11" spans="1:19" ht="17.149999999999999" customHeight="1">
      <c r="B11" s="770" t="s">
        <v>205</v>
      </c>
    </row>
    <row r="12" spans="1:19" ht="17.149999999999999" customHeight="1">
      <c r="C12" s="770" t="str">
        <f>TEXT(基本情報入力シート!L42,"#")</f>
        <v/>
      </c>
    </row>
    <row r="13" spans="1:19" ht="31.5" customHeight="1">
      <c r="C13" s="3057" t="str">
        <f>CONCATENATE(TEXT(第1号様式!H36,"#"),CHAR(10),TEXT(第1号様式!H37,"#"))</f>
        <v>　　　　　　　都道　　　　　　　郡・市　　　　　　　町・村
　　　　　　　府県　　　　　　　区</v>
      </c>
      <c r="D13" s="3057"/>
      <c r="E13" s="3057"/>
      <c r="F13" s="3057"/>
      <c r="G13" s="3057"/>
      <c r="H13" s="3057"/>
      <c r="I13" s="3057"/>
      <c r="J13" s="3057"/>
      <c r="K13" s="3057"/>
      <c r="L13" s="3057"/>
      <c r="M13" s="3057"/>
      <c r="N13" s="3057"/>
      <c r="O13" s="3057"/>
      <c r="P13" s="3057"/>
      <c r="Q13" s="3057"/>
      <c r="R13" s="3057"/>
    </row>
    <row r="14" spans="1:19" ht="17.149999999999999" customHeight="1">
      <c r="B14" s="770" t="s">
        <v>616</v>
      </c>
    </row>
    <row r="15" spans="1:19" ht="17.149999999999999" customHeight="1">
      <c r="B15" s="770" t="s">
        <v>206</v>
      </c>
      <c r="H15" s="770" t="str">
        <f>IF('事業開始届 '!R25="","",'事業開始届 '!R25)</f>
        <v/>
      </c>
      <c r="I15" s="770" t="s">
        <v>888</v>
      </c>
      <c r="K15" s="770" t="s">
        <v>1003</v>
      </c>
      <c r="M15" s="770" t="str">
        <f>IF('事業開始届 '!R26="","",'事業開始届 '!R26)</f>
        <v/>
      </c>
      <c r="N15" s="770" t="s">
        <v>1004</v>
      </c>
    </row>
    <row r="16" spans="1:19" ht="17.149999999999999" customHeight="1">
      <c r="B16" s="770" t="s">
        <v>207</v>
      </c>
      <c r="H16" s="770" t="str">
        <f>IF('事業開始届 '!R27="","",'事業開始届 '!R27)</f>
        <v/>
      </c>
      <c r="I16" s="770" t="s">
        <v>888</v>
      </c>
      <c r="K16" s="770" t="s">
        <v>1003</v>
      </c>
      <c r="M16" s="770" t="str">
        <f>IF('事業開始届 '!R28="","",'事業開始届 '!R28)</f>
        <v/>
      </c>
      <c r="N16" s="770" t="s">
        <v>1004</v>
      </c>
    </row>
    <row r="17" spans="2:14" ht="17.149999999999999" customHeight="1">
      <c r="B17" s="770" t="s">
        <v>617</v>
      </c>
      <c r="H17" s="770" t="str">
        <f>IF('事業開始届 '!R29="","",'事業開始届 '!R29)</f>
        <v/>
      </c>
      <c r="I17" s="770" t="s">
        <v>888</v>
      </c>
      <c r="K17" s="770" t="s">
        <v>1003</v>
      </c>
      <c r="M17" s="770" t="str">
        <f>IF('事業開始届 '!R30="","",'事業開始届 '!R30)</f>
        <v/>
      </c>
      <c r="N17" s="770" t="s">
        <v>1004</v>
      </c>
    </row>
    <row r="18" spans="2:14" ht="17.149999999999999" customHeight="1">
      <c r="B18" s="770" t="s">
        <v>999</v>
      </c>
      <c r="H18" s="770" t="str">
        <f>IF('事業開始届 '!R31="","",'事業開始届 '!R31)</f>
        <v/>
      </c>
      <c r="I18" s="770" t="s">
        <v>888</v>
      </c>
      <c r="K18" s="770" t="s">
        <v>1003</v>
      </c>
      <c r="M18" s="770" t="str">
        <f>IF('事業開始届 '!R32="","",'事業開始届 '!R32)</f>
        <v/>
      </c>
      <c r="N18" s="770" t="s">
        <v>1004</v>
      </c>
    </row>
    <row r="19" spans="2:14" ht="17.149999999999999" customHeight="1">
      <c r="B19" s="770" t="s">
        <v>1000</v>
      </c>
      <c r="H19" s="770" t="str">
        <f>IF('事業開始届 '!R33="","",'事業開始届 '!R33)</f>
        <v/>
      </c>
      <c r="I19" s="770" t="s">
        <v>888</v>
      </c>
      <c r="K19" s="770" t="s">
        <v>1003</v>
      </c>
      <c r="M19" s="770" t="str">
        <f>IF('事業開始届 '!R34="","",'事業開始届 '!R34)</f>
        <v/>
      </c>
      <c r="N19" s="770" t="s">
        <v>1004</v>
      </c>
    </row>
    <row r="20" spans="2:14" ht="17.149999999999999" customHeight="1">
      <c r="B20" s="770" t="s">
        <v>1001</v>
      </c>
      <c r="H20" s="770" t="str">
        <f>IF('事業開始届 '!R35="","",'事業開始届 '!R35)</f>
        <v/>
      </c>
      <c r="I20" s="770" t="s">
        <v>888</v>
      </c>
      <c r="K20" s="770" t="s">
        <v>1003</v>
      </c>
      <c r="M20" s="770" t="str">
        <f>IF('事業開始届 '!R36="","",'事業開始届 '!R36)</f>
        <v/>
      </c>
      <c r="N20" s="770" t="s">
        <v>1004</v>
      </c>
    </row>
    <row r="21" spans="2:14" ht="17.149999999999999" customHeight="1">
      <c r="B21" s="770" t="s">
        <v>1002</v>
      </c>
      <c r="H21" s="770" t="str">
        <f>IF('事業開始届 '!P37="","",'事業開始届 '!P37)</f>
        <v/>
      </c>
      <c r="I21" s="770" t="s">
        <v>888</v>
      </c>
    </row>
    <row r="22" spans="2:14" ht="17.149999999999999" customHeight="1">
      <c r="B22" s="770" t="s">
        <v>1031</v>
      </c>
      <c r="H22" s="770" t="str">
        <f>IF('事業開始届 '!R39="","",'事業開始届 '!R39)</f>
        <v/>
      </c>
      <c r="I22" s="770" t="s">
        <v>888</v>
      </c>
      <c r="K22" s="770" t="s">
        <v>1003</v>
      </c>
      <c r="M22" s="770" t="str">
        <f>IF('事業開始届 '!R40="","",'事業開始届 '!R40)</f>
        <v/>
      </c>
      <c r="N22" s="770" t="s">
        <v>1004</v>
      </c>
    </row>
    <row r="23" spans="2:14" ht="17.149999999999999" customHeight="1"/>
    <row r="24" spans="2:14" ht="17.149999999999999" customHeight="1">
      <c r="B24" s="770" t="s">
        <v>208</v>
      </c>
    </row>
    <row r="25" spans="2:14" ht="17.149999999999999" customHeight="1">
      <c r="C25" s="771"/>
      <c r="D25" s="770" t="s">
        <v>888</v>
      </c>
    </row>
    <row r="26" spans="2:14" ht="17.149999999999999" customHeight="1"/>
    <row r="27" spans="2:14" ht="17.149999999999999" customHeight="1"/>
    <row r="28" spans="2:14" ht="17.149999999999999" customHeight="1">
      <c r="B28" s="770" t="s">
        <v>147</v>
      </c>
    </row>
    <row r="29" spans="2:14" ht="17.149999999999999" customHeight="1">
      <c r="B29" s="770" t="s">
        <v>148</v>
      </c>
      <c r="F29" s="771"/>
      <c r="G29" s="770" t="s">
        <v>889</v>
      </c>
    </row>
    <row r="30" spans="2:14" ht="17.149999999999999" customHeight="1"/>
    <row r="31" spans="2:14" ht="17.149999999999999" customHeight="1"/>
    <row r="32" spans="2:14" ht="17.149999999999999" customHeight="1">
      <c r="B32" s="770" t="s">
        <v>209</v>
      </c>
    </row>
    <row r="33" spans="2:3" ht="17.149999999999999" customHeight="1">
      <c r="B33" s="770" t="s">
        <v>210</v>
      </c>
    </row>
    <row r="34" spans="2:3" ht="17.149999999999999" customHeight="1"/>
    <row r="35" spans="2:3" ht="17.149999999999999" customHeight="1">
      <c r="C35" s="770" t="s">
        <v>211</v>
      </c>
    </row>
    <row r="36" spans="2:3" ht="17.149999999999999" customHeight="1">
      <c r="C36" s="770" t="s">
        <v>212</v>
      </c>
    </row>
    <row r="37" spans="2:3" ht="17.149999999999999" customHeight="1">
      <c r="C37" s="770" t="s">
        <v>149</v>
      </c>
    </row>
    <row r="38" spans="2:3" ht="17.149999999999999" customHeight="1">
      <c r="C38" s="770" t="s">
        <v>213</v>
      </c>
    </row>
    <row r="39" spans="2:3" ht="17.149999999999999" customHeight="1"/>
    <row r="40" spans="2:3" ht="17.149999999999999" customHeight="1"/>
    <row r="41" spans="2:3" ht="17.149999999999999" customHeight="1"/>
    <row r="42" spans="2:3" ht="17.149999999999999" customHeight="1"/>
    <row r="43" spans="2:3" ht="17.149999999999999" customHeight="1"/>
    <row r="44" spans="2:3" ht="17.149999999999999" customHeight="1"/>
    <row r="45" spans="2:3" ht="17.149999999999999" customHeight="1"/>
    <row r="46" spans="2:3" ht="17.149999999999999" customHeight="1"/>
    <row r="47" spans="2:3" ht="17.149999999999999" customHeight="1"/>
    <row r="48" spans="2:3"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sheetData>
  <mergeCells count="3">
    <mergeCell ref="A3:S3"/>
    <mergeCell ref="O6:S6"/>
    <mergeCell ref="C13:R13"/>
  </mergeCells>
  <phoneticPr fontId="6"/>
  <printOptions horizontalCentered="1"/>
  <pageMargins left="0.59055118110236227" right="0.59055118110236227" top="0.98425196850393704" bottom="0.98425196850393704" header="0.51181102362204722" footer="0.70866141732283472"/>
  <pageSetup paperSize="9" orientation="portrait" horizontalDpi="300" verticalDpi="300" r:id="rId1"/>
  <headerFooter alignWithMargins="0">
    <oddHeader>&amp;R&amp;A</oddHeader>
    <oddFooter>&amp;RR5.11月版</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J45"/>
  <sheetViews>
    <sheetView showGridLines="0" view="pageBreakPreview" zoomScaleNormal="100" zoomScaleSheetLayoutView="100" workbookViewId="0">
      <selection activeCell="D1" sqref="D1:Y1"/>
    </sheetView>
  </sheetViews>
  <sheetFormatPr defaultColWidth="9" defaultRowHeight="13"/>
  <cols>
    <col min="1" max="1" width="1.36328125" style="776" customWidth="1"/>
    <col min="2" max="2" width="3.1796875" style="776" customWidth="1"/>
    <col min="3" max="3" width="15.08984375" style="776" customWidth="1"/>
    <col min="4" max="27" width="4.08984375" style="776" customWidth="1"/>
    <col min="28" max="28" width="8.08984375" style="776" customWidth="1"/>
    <col min="29" max="29" width="1.36328125" style="776" customWidth="1"/>
    <col min="30" max="36" width="9" style="776"/>
    <col min="37" max="16384" width="9" style="37"/>
  </cols>
  <sheetData>
    <row r="1" spans="1:30" ht="14">
      <c r="A1" s="772"/>
      <c r="B1" s="772"/>
      <c r="C1" s="773"/>
      <c r="D1" s="3058" t="s">
        <v>890</v>
      </c>
      <c r="E1" s="3058"/>
      <c r="F1" s="3058"/>
      <c r="G1" s="3058"/>
      <c r="H1" s="3058"/>
      <c r="I1" s="3058"/>
      <c r="J1" s="3058"/>
      <c r="K1" s="3058"/>
      <c r="L1" s="3058"/>
      <c r="M1" s="3058"/>
      <c r="N1" s="3058"/>
      <c r="O1" s="3058"/>
      <c r="P1" s="3058"/>
      <c r="Q1" s="3058"/>
      <c r="R1" s="3058"/>
      <c r="S1" s="3058"/>
      <c r="T1" s="3058"/>
      <c r="U1" s="3058"/>
      <c r="V1" s="3058"/>
      <c r="W1" s="3058"/>
      <c r="X1" s="3058"/>
      <c r="Y1" s="3058"/>
      <c r="Z1" s="772"/>
      <c r="AA1" s="772"/>
      <c r="AB1" s="775" t="s">
        <v>214</v>
      </c>
      <c r="AC1" s="772"/>
      <c r="AD1" s="772"/>
    </row>
    <row r="2" spans="1:30" ht="14">
      <c r="A2" s="772"/>
      <c r="B2" s="772"/>
      <c r="C2" s="777"/>
      <c r="D2" s="778"/>
      <c r="E2" s="773"/>
      <c r="F2" s="772"/>
      <c r="G2" s="772"/>
      <c r="H2" s="772"/>
      <c r="I2" s="772"/>
      <c r="J2" s="772"/>
      <c r="K2" s="772"/>
      <c r="L2" s="772"/>
      <c r="M2" s="772"/>
      <c r="N2" s="772"/>
      <c r="O2" s="772"/>
      <c r="P2" s="772"/>
      <c r="Q2" s="772"/>
      <c r="R2" s="772"/>
      <c r="S2" s="772"/>
      <c r="T2" s="779"/>
      <c r="U2" s="772"/>
      <c r="V2" s="772"/>
      <c r="W2" s="772"/>
      <c r="X2" s="772"/>
      <c r="Y2" s="772"/>
      <c r="Z2" s="772"/>
      <c r="AA2" s="772"/>
      <c r="AB2" s="775"/>
      <c r="AC2" s="772"/>
      <c r="AD2" s="772"/>
    </row>
    <row r="3" spans="1:30" ht="18" customHeight="1">
      <c r="A3" s="774"/>
      <c r="B3" s="780"/>
      <c r="C3" s="780"/>
      <c r="D3" s="3059" t="str">
        <f>IF(基本情報入力シート!L46="","",MONTH(基本情報入力シート!L46))</f>
        <v/>
      </c>
      <c r="E3" s="3060"/>
      <c r="F3" s="3059" t="str">
        <f>IF($D$3="","",MOD(D3,12)+1)</f>
        <v/>
      </c>
      <c r="G3" s="3060"/>
      <c r="H3" s="3059" t="str">
        <f t="shared" ref="H3" si="0">IF($D$3="","",MOD(F3,12)+1)</f>
        <v/>
      </c>
      <c r="I3" s="3060"/>
      <c r="J3" s="3059" t="str">
        <f t="shared" ref="J3" si="1">IF($D$3="","",MOD(H3,12)+1)</f>
        <v/>
      </c>
      <c r="K3" s="3060"/>
      <c r="L3" s="3059" t="str">
        <f t="shared" ref="L3" si="2">IF($D$3="","",MOD(J3,12)+1)</f>
        <v/>
      </c>
      <c r="M3" s="3060"/>
      <c r="N3" s="3059" t="str">
        <f t="shared" ref="N3" si="3">IF($D$3="","",MOD(L3,12)+1)</f>
        <v/>
      </c>
      <c r="O3" s="3060"/>
      <c r="P3" s="3059" t="str">
        <f t="shared" ref="P3" si="4">IF($D$3="","",MOD(N3,12)+1)</f>
        <v/>
      </c>
      <c r="Q3" s="3060"/>
      <c r="R3" s="3059" t="str">
        <f t="shared" ref="R3" si="5">IF($D$3="","",MOD(P3,12)+1)</f>
        <v/>
      </c>
      <c r="S3" s="3060"/>
      <c r="T3" s="3059" t="str">
        <f t="shared" ref="T3" si="6">IF($D$3="","",MOD(R3,12)+1)</f>
        <v/>
      </c>
      <c r="U3" s="3060"/>
      <c r="V3" s="3059" t="str">
        <f t="shared" ref="V3" si="7">IF($D$3="","",MOD(T3,12)+1)</f>
        <v/>
      </c>
      <c r="W3" s="3060"/>
      <c r="X3" s="3059" t="str">
        <f t="shared" ref="X3" si="8">IF($D$3="","",MOD(V3,12)+1)</f>
        <v/>
      </c>
      <c r="Y3" s="3060"/>
      <c r="Z3" s="3059" t="str">
        <f t="shared" ref="Z3" si="9">IF($D$3="","",MOD(X3,12)+1)</f>
        <v/>
      </c>
      <c r="AA3" s="3060"/>
      <c r="AB3" s="780" t="s">
        <v>215</v>
      </c>
      <c r="AC3" s="774"/>
      <c r="AD3" s="774"/>
    </row>
    <row r="4" spans="1:30" ht="23">
      <c r="A4" s="772"/>
      <c r="B4" s="3078" t="s">
        <v>216</v>
      </c>
      <c r="C4" s="781" t="s">
        <v>141</v>
      </c>
      <c r="D4" s="782"/>
      <c r="E4" s="783" t="s">
        <v>217</v>
      </c>
      <c r="F4" s="782"/>
      <c r="G4" s="783" t="s">
        <v>217</v>
      </c>
      <c r="H4" s="782"/>
      <c r="I4" s="783" t="s">
        <v>217</v>
      </c>
      <c r="J4" s="782"/>
      <c r="K4" s="783" t="s">
        <v>217</v>
      </c>
      <c r="L4" s="782"/>
      <c r="M4" s="783" t="s">
        <v>217</v>
      </c>
      <c r="N4" s="782"/>
      <c r="O4" s="783" t="s">
        <v>217</v>
      </c>
      <c r="P4" s="782"/>
      <c r="Q4" s="783" t="s">
        <v>217</v>
      </c>
      <c r="R4" s="782"/>
      <c r="S4" s="783" t="s">
        <v>217</v>
      </c>
      <c r="T4" s="782"/>
      <c r="U4" s="783" t="s">
        <v>217</v>
      </c>
      <c r="V4" s="782"/>
      <c r="W4" s="783" t="s">
        <v>217</v>
      </c>
      <c r="X4" s="782"/>
      <c r="Y4" s="783" t="s">
        <v>217</v>
      </c>
      <c r="Z4" s="782"/>
      <c r="AA4" s="783" t="s">
        <v>217</v>
      </c>
      <c r="AB4" s="784" t="str">
        <f>IF(COUNT(D4:AA4)&gt;0,SUM(D4:AA4),"")</f>
        <v/>
      </c>
      <c r="AC4" s="772"/>
      <c r="AD4" s="772"/>
    </row>
    <row r="5" spans="1:30" ht="18" customHeight="1">
      <c r="A5" s="772"/>
      <c r="B5" s="3079"/>
      <c r="C5" s="785" t="s">
        <v>142</v>
      </c>
      <c r="D5" s="3061"/>
      <c r="E5" s="3062"/>
      <c r="F5" s="3061"/>
      <c r="G5" s="3062"/>
      <c r="H5" s="3061"/>
      <c r="I5" s="3062"/>
      <c r="J5" s="3061"/>
      <c r="K5" s="3062"/>
      <c r="L5" s="3061"/>
      <c r="M5" s="3062"/>
      <c r="N5" s="3061"/>
      <c r="O5" s="3062"/>
      <c r="P5" s="3061"/>
      <c r="Q5" s="3062"/>
      <c r="R5" s="3061"/>
      <c r="S5" s="3062"/>
      <c r="T5" s="3061"/>
      <c r="U5" s="3062"/>
      <c r="V5" s="3061"/>
      <c r="W5" s="3062"/>
      <c r="X5" s="3061"/>
      <c r="Y5" s="3062"/>
      <c r="Z5" s="3061"/>
      <c r="AA5" s="3062"/>
      <c r="AB5" s="784" t="str">
        <f>IF(COUNT(D5:AA5)&gt;0,SUM(D5:AA5),"")</f>
        <v/>
      </c>
      <c r="AC5" s="772"/>
      <c r="AD5" s="772"/>
    </row>
    <row r="6" spans="1:30" ht="18" customHeight="1">
      <c r="A6" s="772"/>
      <c r="B6" s="3079"/>
      <c r="C6" s="785" t="s">
        <v>143</v>
      </c>
      <c r="D6" s="3063" t="str">
        <f t="shared" ref="D6:F6" si="10">IF(D4="","",D4*D5)</f>
        <v/>
      </c>
      <c r="E6" s="3064"/>
      <c r="F6" s="3063" t="str">
        <f t="shared" si="10"/>
        <v/>
      </c>
      <c r="G6" s="3064"/>
      <c r="H6" s="3063" t="str">
        <f t="shared" ref="H6" si="11">IF(H4="","",H4*H5)</f>
        <v/>
      </c>
      <c r="I6" s="3064"/>
      <c r="J6" s="3063" t="str">
        <f t="shared" ref="J6" si="12">IF(J4="","",J4*J5)</f>
        <v/>
      </c>
      <c r="K6" s="3064"/>
      <c r="L6" s="3063" t="str">
        <f t="shared" ref="L6" si="13">IF(L4="","",L4*L5)</f>
        <v/>
      </c>
      <c r="M6" s="3064"/>
      <c r="N6" s="3063" t="str">
        <f t="shared" ref="N6" si="14">IF(N4="","",N4*N5)</f>
        <v/>
      </c>
      <c r="O6" s="3064"/>
      <c r="P6" s="3063" t="str">
        <f t="shared" ref="P6" si="15">IF(P4="","",P4*P5)</f>
        <v/>
      </c>
      <c r="Q6" s="3064"/>
      <c r="R6" s="3063" t="str">
        <f t="shared" ref="R6" si="16">IF(R4="","",R4*R5)</f>
        <v/>
      </c>
      <c r="S6" s="3064"/>
      <c r="T6" s="3063" t="str">
        <f t="shared" ref="T6" si="17">IF(T4="","",T4*T5)</f>
        <v/>
      </c>
      <c r="U6" s="3064"/>
      <c r="V6" s="3063" t="str">
        <f t="shared" ref="V6" si="18">IF(V4="","",V4*V5)</f>
        <v/>
      </c>
      <c r="W6" s="3064"/>
      <c r="X6" s="3063" t="str">
        <f t="shared" ref="X6" si="19">IF(X4="","",X4*X5)</f>
        <v/>
      </c>
      <c r="Y6" s="3064"/>
      <c r="Z6" s="3063" t="str">
        <f t="shared" ref="Z6" si="20">IF(Z4="","",Z4*Z5)</f>
        <v/>
      </c>
      <c r="AA6" s="3064"/>
      <c r="AB6" s="784" t="str">
        <f t="shared" ref="AB6:AB16" si="21">IF(COUNT(D6:AA6)&gt;0,SUM(D6:AA6),"")</f>
        <v/>
      </c>
      <c r="AC6" s="772"/>
      <c r="AD6" s="772"/>
    </row>
    <row r="7" spans="1:30" ht="37.5" customHeight="1" thickBot="1">
      <c r="A7" s="772"/>
      <c r="B7" s="3079"/>
      <c r="C7" s="786" t="s">
        <v>145</v>
      </c>
      <c r="D7" s="3065"/>
      <c r="E7" s="3066"/>
      <c r="F7" s="3065"/>
      <c r="G7" s="3066"/>
      <c r="H7" s="3065"/>
      <c r="I7" s="3066"/>
      <c r="J7" s="3065"/>
      <c r="K7" s="3066"/>
      <c r="L7" s="3065"/>
      <c r="M7" s="3066"/>
      <c r="N7" s="3065"/>
      <c r="O7" s="3066"/>
      <c r="P7" s="3065"/>
      <c r="Q7" s="3066"/>
      <c r="R7" s="3065"/>
      <c r="S7" s="3066"/>
      <c r="T7" s="3065"/>
      <c r="U7" s="3066"/>
      <c r="V7" s="3065"/>
      <c r="W7" s="3066"/>
      <c r="X7" s="3065"/>
      <c r="Y7" s="3066"/>
      <c r="Z7" s="3065"/>
      <c r="AA7" s="3066"/>
      <c r="AB7" s="784"/>
      <c r="AC7" s="772"/>
      <c r="AD7" s="772"/>
    </row>
    <row r="8" spans="1:30" ht="45" customHeight="1" thickTop="1">
      <c r="A8" s="772"/>
      <c r="B8" s="3079"/>
      <c r="C8" s="781" t="s">
        <v>150</v>
      </c>
      <c r="D8" s="3069"/>
      <c r="E8" s="3070"/>
      <c r="F8" s="3069"/>
      <c r="G8" s="3070"/>
      <c r="H8" s="3067" t="str">
        <f t="shared" ref="H8" si="22">IF(COUNT(D4:E5)&lt;&gt;2,"",D6*D7)</f>
        <v/>
      </c>
      <c r="I8" s="3068"/>
      <c r="J8" s="3067" t="str">
        <f t="shared" ref="J8" si="23">IF(COUNT(F4:G5)&lt;&gt;2,"",F6*F7)</f>
        <v/>
      </c>
      <c r="K8" s="3068"/>
      <c r="L8" s="3067" t="str">
        <f t="shared" ref="L8" si="24">IF(COUNT(H4:I5)&lt;&gt;2,"",H6*H7)</f>
        <v/>
      </c>
      <c r="M8" s="3068"/>
      <c r="N8" s="3067" t="str">
        <f t="shared" ref="N8" si="25">IF(COUNT(J4:K5)&lt;&gt;2,"",J6*J7)</f>
        <v/>
      </c>
      <c r="O8" s="3068"/>
      <c r="P8" s="3067" t="str">
        <f t="shared" ref="P8" si="26">IF(COUNT(L4:M5)&lt;&gt;2,"",L6*L7)</f>
        <v/>
      </c>
      <c r="Q8" s="3068"/>
      <c r="R8" s="3067" t="str">
        <f t="shared" ref="R8" si="27">IF(COUNT(N4:O5)&lt;&gt;2,"",N6*N7)</f>
        <v/>
      </c>
      <c r="S8" s="3068"/>
      <c r="T8" s="3067" t="str">
        <f t="shared" ref="T8" si="28">IF(COUNT(P4:Q5)&lt;&gt;2,"",P6*P7)</f>
        <v/>
      </c>
      <c r="U8" s="3068"/>
      <c r="V8" s="3067" t="str">
        <f t="shared" ref="V8" si="29">IF(COUNT(R4:S5)&lt;&gt;2,"",R6*R7)</f>
        <v/>
      </c>
      <c r="W8" s="3068"/>
      <c r="X8" s="3067" t="str">
        <f t="shared" ref="X8" si="30">IF(COUNT(T4:U5)&lt;&gt;2,"",T6*T7)</f>
        <v/>
      </c>
      <c r="Y8" s="3068"/>
      <c r="Z8" s="3067" t="str">
        <f t="shared" ref="Z8" si="31">IF(COUNT(V4:W5)&lt;&gt;2,"",V6*V7)</f>
        <v/>
      </c>
      <c r="AA8" s="3068"/>
      <c r="AB8" s="784" t="str">
        <f t="shared" si="21"/>
        <v/>
      </c>
      <c r="AC8" s="772"/>
      <c r="AD8" s="772"/>
    </row>
    <row r="9" spans="1:30" ht="18" customHeight="1">
      <c r="A9" s="772"/>
      <c r="B9" s="3080"/>
      <c r="C9" s="780" t="s">
        <v>218</v>
      </c>
      <c r="D9" s="3073"/>
      <c r="E9" s="3074"/>
      <c r="F9" s="3073"/>
      <c r="G9" s="3074"/>
      <c r="H9" s="3071" t="str">
        <f>IF(H8="","",H8)</f>
        <v/>
      </c>
      <c r="I9" s="3072"/>
      <c r="J9" s="3071" t="str">
        <f t="shared" ref="J9" si="32">IF(J8="","",J8)</f>
        <v/>
      </c>
      <c r="K9" s="3072"/>
      <c r="L9" s="3071" t="str">
        <f t="shared" ref="L9" si="33">IF(L8="","",L8)</f>
        <v/>
      </c>
      <c r="M9" s="3072"/>
      <c r="N9" s="3071" t="str">
        <f t="shared" ref="N9" si="34">IF(N8="","",N8)</f>
        <v/>
      </c>
      <c r="O9" s="3072"/>
      <c r="P9" s="3071" t="str">
        <f t="shared" ref="P9" si="35">IF(P8="","",P8)</f>
        <v/>
      </c>
      <c r="Q9" s="3072"/>
      <c r="R9" s="3071" t="str">
        <f t="shared" ref="R9" si="36">IF(R8="","",R8)</f>
        <v/>
      </c>
      <c r="S9" s="3072"/>
      <c r="T9" s="3071" t="str">
        <f t="shared" ref="T9" si="37">IF(T8="","",T8)</f>
        <v/>
      </c>
      <c r="U9" s="3072"/>
      <c r="V9" s="3071" t="str">
        <f t="shared" ref="V9" si="38">IF(V8="","",V8)</f>
        <v/>
      </c>
      <c r="W9" s="3072"/>
      <c r="X9" s="3071" t="str">
        <f t="shared" ref="X9" si="39">IF(X8="","",X8)</f>
        <v/>
      </c>
      <c r="Y9" s="3072"/>
      <c r="Z9" s="3071" t="str">
        <f t="shared" ref="Z9" si="40">IF(Z8="","",Z8)</f>
        <v/>
      </c>
      <c r="AA9" s="3072"/>
      <c r="AB9" s="784" t="str">
        <f t="shared" si="21"/>
        <v/>
      </c>
      <c r="AC9" s="772"/>
      <c r="AD9" s="772"/>
    </row>
    <row r="10" spans="1:30" ht="18" customHeight="1">
      <c r="A10" s="772"/>
      <c r="B10" s="3075" t="s">
        <v>219</v>
      </c>
      <c r="C10" s="787" t="s">
        <v>220</v>
      </c>
      <c r="D10" s="3076"/>
      <c r="E10" s="3077"/>
      <c r="F10" s="3076"/>
      <c r="G10" s="3077"/>
      <c r="H10" s="3076"/>
      <c r="I10" s="3077"/>
      <c r="J10" s="3076"/>
      <c r="K10" s="3077"/>
      <c r="L10" s="3076"/>
      <c r="M10" s="3077"/>
      <c r="N10" s="3076"/>
      <c r="O10" s="3077"/>
      <c r="P10" s="3076"/>
      <c r="Q10" s="3077"/>
      <c r="R10" s="3076"/>
      <c r="S10" s="3077"/>
      <c r="T10" s="3076"/>
      <c r="U10" s="3077"/>
      <c r="V10" s="3076"/>
      <c r="W10" s="3077"/>
      <c r="X10" s="3076"/>
      <c r="Y10" s="3077"/>
      <c r="Z10" s="3076"/>
      <c r="AA10" s="3077"/>
      <c r="AB10" s="784" t="str">
        <f t="shared" si="21"/>
        <v/>
      </c>
      <c r="AC10" s="772"/>
      <c r="AD10" s="772"/>
    </row>
    <row r="11" spans="1:30" ht="18" customHeight="1">
      <c r="A11" s="772"/>
      <c r="B11" s="3075"/>
      <c r="C11" s="787" t="s">
        <v>221</v>
      </c>
      <c r="D11" s="3076"/>
      <c r="E11" s="3077"/>
      <c r="F11" s="3076"/>
      <c r="G11" s="3077"/>
      <c r="H11" s="3076"/>
      <c r="I11" s="3077"/>
      <c r="J11" s="3076"/>
      <c r="K11" s="3077"/>
      <c r="L11" s="3076"/>
      <c r="M11" s="3077"/>
      <c r="N11" s="3076"/>
      <c r="O11" s="3077"/>
      <c r="P11" s="3076"/>
      <c r="Q11" s="3077"/>
      <c r="R11" s="3076"/>
      <c r="S11" s="3077"/>
      <c r="T11" s="3076"/>
      <c r="U11" s="3077"/>
      <c r="V11" s="3076"/>
      <c r="W11" s="3077"/>
      <c r="X11" s="3076"/>
      <c r="Y11" s="3077"/>
      <c r="Z11" s="3076"/>
      <c r="AA11" s="3077"/>
      <c r="AB11" s="784" t="str">
        <f t="shared" si="21"/>
        <v/>
      </c>
      <c r="AC11" s="772"/>
      <c r="AD11" s="772"/>
    </row>
    <row r="12" spans="1:30" ht="18" customHeight="1">
      <c r="A12" s="772"/>
      <c r="B12" s="3075"/>
      <c r="C12" s="787" t="s">
        <v>222</v>
      </c>
      <c r="D12" s="3076"/>
      <c r="E12" s="3077"/>
      <c r="F12" s="3076"/>
      <c r="G12" s="3077"/>
      <c r="H12" s="3076"/>
      <c r="I12" s="3077"/>
      <c r="J12" s="3076"/>
      <c r="K12" s="3077"/>
      <c r="L12" s="3076"/>
      <c r="M12" s="3077"/>
      <c r="N12" s="3076"/>
      <c r="O12" s="3077"/>
      <c r="P12" s="3076"/>
      <c r="Q12" s="3077"/>
      <c r="R12" s="3076"/>
      <c r="S12" s="3077"/>
      <c r="T12" s="3076"/>
      <c r="U12" s="3077"/>
      <c r="V12" s="3076"/>
      <c r="W12" s="3077"/>
      <c r="X12" s="3076"/>
      <c r="Y12" s="3077"/>
      <c r="Z12" s="3076"/>
      <c r="AA12" s="3077"/>
      <c r="AB12" s="784" t="str">
        <f t="shared" si="21"/>
        <v/>
      </c>
      <c r="AC12" s="772"/>
      <c r="AD12" s="772"/>
    </row>
    <row r="13" spans="1:30" ht="18" customHeight="1">
      <c r="A13" s="772"/>
      <c r="B13" s="3075"/>
      <c r="C13" s="787" t="s">
        <v>223</v>
      </c>
      <c r="D13" s="3076"/>
      <c r="E13" s="3077"/>
      <c r="F13" s="3076"/>
      <c r="G13" s="3077"/>
      <c r="H13" s="3076"/>
      <c r="I13" s="3077"/>
      <c r="J13" s="3076"/>
      <c r="K13" s="3077"/>
      <c r="L13" s="3076"/>
      <c r="M13" s="3077"/>
      <c r="N13" s="3076"/>
      <c r="O13" s="3077"/>
      <c r="P13" s="3076"/>
      <c r="Q13" s="3077"/>
      <c r="R13" s="3076"/>
      <c r="S13" s="3077"/>
      <c r="T13" s="3076"/>
      <c r="U13" s="3077"/>
      <c r="V13" s="3076"/>
      <c r="W13" s="3077"/>
      <c r="X13" s="3076"/>
      <c r="Y13" s="3077"/>
      <c r="Z13" s="3076"/>
      <c r="AA13" s="3077"/>
      <c r="AB13" s="784" t="str">
        <f t="shared" si="21"/>
        <v/>
      </c>
      <c r="AC13" s="772"/>
      <c r="AD13" s="772"/>
    </row>
    <row r="14" spans="1:30" ht="18" customHeight="1">
      <c r="A14" s="772"/>
      <c r="B14" s="3075"/>
      <c r="C14" s="787" t="s">
        <v>224</v>
      </c>
      <c r="D14" s="3076"/>
      <c r="E14" s="3077"/>
      <c r="F14" s="3076"/>
      <c r="G14" s="3077"/>
      <c r="H14" s="3076"/>
      <c r="I14" s="3077"/>
      <c r="J14" s="3076"/>
      <c r="K14" s="3077"/>
      <c r="L14" s="3076"/>
      <c r="M14" s="3077"/>
      <c r="N14" s="3076"/>
      <c r="O14" s="3077"/>
      <c r="P14" s="3076"/>
      <c r="Q14" s="3077"/>
      <c r="R14" s="3076"/>
      <c r="S14" s="3077"/>
      <c r="T14" s="3076"/>
      <c r="U14" s="3077"/>
      <c r="V14" s="3076"/>
      <c r="W14" s="3077"/>
      <c r="X14" s="3076"/>
      <c r="Y14" s="3077"/>
      <c r="Z14" s="3076"/>
      <c r="AA14" s="3077"/>
      <c r="AB14" s="784" t="str">
        <f t="shared" si="21"/>
        <v/>
      </c>
      <c r="AC14" s="772"/>
      <c r="AD14" s="772"/>
    </row>
    <row r="15" spans="1:30" ht="18" customHeight="1">
      <c r="A15" s="772"/>
      <c r="B15" s="3075"/>
      <c r="C15" s="780" t="s">
        <v>225</v>
      </c>
      <c r="D15" s="3071" t="str">
        <f>IF(COUNT(D10:E14)&lt;&gt;0,SUM(D10:E14),"")</f>
        <v/>
      </c>
      <c r="E15" s="3072"/>
      <c r="F15" s="3071" t="str">
        <f t="shared" ref="F15" si="41">IF(COUNT(F10:G14)&lt;&gt;0,SUM(F10:G14),"")</f>
        <v/>
      </c>
      <c r="G15" s="3072"/>
      <c r="H15" s="3071" t="str">
        <f t="shared" ref="H15" si="42">IF(COUNT(H10:I14)&lt;&gt;0,SUM(H10:I14),"")</f>
        <v/>
      </c>
      <c r="I15" s="3072"/>
      <c r="J15" s="3071" t="str">
        <f t="shared" ref="J15" si="43">IF(COUNT(J10:K14)&lt;&gt;0,SUM(J10:K14),"")</f>
        <v/>
      </c>
      <c r="K15" s="3072"/>
      <c r="L15" s="3071" t="str">
        <f t="shared" ref="L15" si="44">IF(COUNT(L10:M14)&lt;&gt;0,SUM(L10:M14),"")</f>
        <v/>
      </c>
      <c r="M15" s="3072"/>
      <c r="N15" s="3071" t="str">
        <f t="shared" ref="N15" si="45">IF(COUNT(N10:O14)&lt;&gt;0,SUM(N10:O14),"")</f>
        <v/>
      </c>
      <c r="O15" s="3072"/>
      <c r="P15" s="3071" t="str">
        <f t="shared" ref="P15" si="46">IF(COUNT(P10:Q14)&lt;&gt;0,SUM(P10:Q14),"")</f>
        <v/>
      </c>
      <c r="Q15" s="3072"/>
      <c r="R15" s="3071" t="str">
        <f t="shared" ref="R15" si="47">IF(COUNT(R10:S14)&lt;&gt;0,SUM(R10:S14),"")</f>
        <v/>
      </c>
      <c r="S15" s="3072"/>
      <c r="T15" s="3071" t="str">
        <f t="shared" ref="T15" si="48">IF(COUNT(T10:U14)&lt;&gt;0,SUM(T10:U14),"")</f>
        <v/>
      </c>
      <c r="U15" s="3072"/>
      <c r="V15" s="3071" t="str">
        <f t="shared" ref="V15" si="49">IF(COUNT(V10:W14)&lt;&gt;0,SUM(V10:W14),"")</f>
        <v/>
      </c>
      <c r="W15" s="3072"/>
      <c r="X15" s="3071" t="str">
        <f t="shared" ref="X15" si="50">IF(COUNT(X10:Y14)&lt;&gt;0,SUM(X10:Y14),"")</f>
        <v/>
      </c>
      <c r="Y15" s="3072"/>
      <c r="Z15" s="3071" t="str">
        <f t="shared" ref="Z15" si="51">IF(COUNT(Z10:AA14)&lt;&gt;0,SUM(Z10:AA14),"")</f>
        <v/>
      </c>
      <c r="AA15" s="3072"/>
      <c r="AB15" s="784" t="str">
        <f t="shared" si="21"/>
        <v/>
      </c>
      <c r="AC15" s="772"/>
      <c r="AD15" s="772"/>
    </row>
    <row r="16" spans="1:30" ht="18" customHeight="1">
      <c r="A16" s="772"/>
      <c r="B16" s="787"/>
      <c r="C16" s="780" t="s">
        <v>226</v>
      </c>
      <c r="D16" s="3071" t="str">
        <f>IFERROR(IF(AND(D9="",D15=""),"",D9-D15),"")</f>
        <v/>
      </c>
      <c r="E16" s="3072"/>
      <c r="F16" s="3071" t="str">
        <f t="shared" ref="F16" si="52">IFERROR(IF(AND(F9="",F15=""),"",F9-F15),"")</f>
        <v/>
      </c>
      <c r="G16" s="3072"/>
      <c r="H16" s="3071" t="str">
        <f t="shared" ref="H16" si="53">IFERROR(IF(AND(H9="",H15=""),"",H9-H15),"")</f>
        <v/>
      </c>
      <c r="I16" s="3072"/>
      <c r="J16" s="3071" t="str">
        <f t="shared" ref="J16" si="54">IFERROR(IF(AND(J9="",J15=""),"",J9-J15),"")</f>
        <v/>
      </c>
      <c r="K16" s="3072"/>
      <c r="L16" s="3071" t="str">
        <f t="shared" ref="L16" si="55">IFERROR(IF(AND(L9="",L15=""),"",L9-L15),"")</f>
        <v/>
      </c>
      <c r="M16" s="3072"/>
      <c r="N16" s="3071" t="str">
        <f t="shared" ref="N16" si="56">IFERROR(IF(AND(N9="",N15=""),"",N9-N15),"")</f>
        <v/>
      </c>
      <c r="O16" s="3072"/>
      <c r="P16" s="3071" t="str">
        <f t="shared" ref="P16" si="57">IFERROR(IF(AND(P9="",P15=""),"",P9-P15),"")</f>
        <v/>
      </c>
      <c r="Q16" s="3072"/>
      <c r="R16" s="3071" t="str">
        <f t="shared" ref="R16" si="58">IFERROR(IF(AND(R9="",R15=""),"",R9-R15),"")</f>
        <v/>
      </c>
      <c r="S16" s="3072"/>
      <c r="T16" s="3071" t="str">
        <f t="shared" ref="T16" si="59">IFERROR(IF(AND(T9="",T15=""),"",T9-T15),"")</f>
        <v/>
      </c>
      <c r="U16" s="3072"/>
      <c r="V16" s="3071" t="str">
        <f t="shared" ref="V16" si="60">IFERROR(IF(AND(V9="",V15=""),"",V9-V15),"")</f>
        <v/>
      </c>
      <c r="W16" s="3072"/>
      <c r="X16" s="3071" t="str">
        <f t="shared" ref="X16" si="61">IFERROR(IF(AND(X9="",X15=""),"",X9-X15),"")</f>
        <v/>
      </c>
      <c r="Y16" s="3072"/>
      <c r="Z16" s="3071" t="str">
        <f t="shared" ref="Z16" si="62">IFERROR(IF(AND(Z9="",Z15=""),"",Z9-Z15),"")</f>
        <v/>
      </c>
      <c r="AA16" s="3072"/>
      <c r="AB16" s="784" t="str">
        <f t="shared" si="21"/>
        <v/>
      </c>
      <c r="AC16" s="772"/>
      <c r="AD16" s="772"/>
    </row>
    <row r="17" spans="1:30">
      <c r="A17" s="772"/>
      <c r="B17" s="772"/>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row>
    <row r="18" spans="1:30" ht="18" customHeight="1">
      <c r="A18" s="772"/>
      <c r="B18" s="772"/>
      <c r="C18" s="772" t="s">
        <v>146</v>
      </c>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row>
    <row r="19" spans="1:30" ht="18" customHeight="1">
      <c r="A19" s="772"/>
      <c r="B19" s="772"/>
      <c r="C19" s="772" t="s">
        <v>227</v>
      </c>
      <c r="D19" s="772"/>
      <c r="E19" s="772"/>
      <c r="F19" s="772"/>
      <c r="G19" s="772"/>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row>
    <row r="20" spans="1:30" ht="18" customHeight="1">
      <c r="A20" s="772"/>
      <c r="B20" s="772"/>
      <c r="C20" s="772" t="s">
        <v>144</v>
      </c>
      <c r="D20" s="772"/>
      <c r="E20" s="772"/>
      <c r="F20" s="772"/>
      <c r="G20" s="772"/>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row>
    <row r="21" spans="1:30" ht="18" customHeight="1">
      <c r="A21" s="772"/>
      <c r="B21" s="772"/>
      <c r="C21" s="772" t="s">
        <v>228</v>
      </c>
      <c r="D21" s="772"/>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row>
    <row r="22" spans="1:30" ht="18" customHeight="1">
      <c r="A22" s="772"/>
      <c r="B22" s="772"/>
      <c r="C22" s="3085" t="s">
        <v>229</v>
      </c>
      <c r="D22" s="3085"/>
      <c r="E22" s="3085"/>
      <c r="F22" s="3085"/>
      <c r="G22" s="3085"/>
      <c r="H22" s="3085"/>
      <c r="I22" s="3085"/>
      <c r="J22" s="3085"/>
      <c r="K22" s="3085"/>
      <c r="L22" s="3085"/>
      <c r="M22" s="3085"/>
      <c r="N22" s="3085"/>
      <c r="O22" s="3085"/>
      <c r="P22" s="3085"/>
      <c r="Q22" s="3085"/>
      <c r="R22" s="3085"/>
      <c r="S22" s="3085"/>
      <c r="T22" s="3085"/>
      <c r="U22" s="3085"/>
      <c r="V22" s="3085"/>
      <c r="W22" s="3085"/>
      <c r="X22" s="3085"/>
      <c r="Y22" s="3085"/>
      <c r="Z22" s="3085"/>
      <c r="AA22" s="3085"/>
      <c r="AB22" s="3085"/>
      <c r="AC22" s="772"/>
      <c r="AD22" s="772"/>
    </row>
    <row r="23" spans="1:30">
      <c r="A23" s="772"/>
      <c r="B23" s="772"/>
      <c r="C23" s="772"/>
      <c r="D23" s="772"/>
      <c r="E23" s="772"/>
      <c r="F23" s="772"/>
      <c r="G23" s="772"/>
      <c r="H23" s="772"/>
      <c r="I23" s="772"/>
      <c r="J23" s="772"/>
      <c r="K23" s="772"/>
      <c r="L23" s="772"/>
      <c r="M23" s="772"/>
      <c r="N23" s="772"/>
      <c r="O23" s="772"/>
      <c r="P23" s="772"/>
      <c r="Q23" s="772"/>
      <c r="R23" s="772"/>
      <c r="S23" s="772"/>
      <c r="T23" s="772"/>
      <c r="U23" s="772"/>
      <c r="V23" s="772"/>
      <c r="W23" s="772"/>
      <c r="X23" s="772"/>
      <c r="Y23" s="772"/>
      <c r="Z23" s="772"/>
      <c r="AA23" s="772"/>
      <c r="AB23" s="772"/>
      <c r="AC23" s="772"/>
      <c r="AD23" s="772"/>
    </row>
    <row r="24" spans="1:30">
      <c r="A24" s="772"/>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row>
    <row r="25" spans="1:30" ht="19.5" customHeight="1">
      <c r="A25" s="772"/>
      <c r="B25" s="772"/>
      <c r="C25" s="772" t="s">
        <v>891</v>
      </c>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row>
    <row r="26" spans="1:30" ht="19.5" customHeight="1">
      <c r="A26" s="772"/>
      <c r="B26" s="772"/>
      <c r="C26" s="772"/>
      <c r="D26" s="772"/>
      <c r="E26" s="772"/>
      <c r="F26" s="772"/>
      <c r="G26" s="772"/>
      <c r="H26" s="772"/>
      <c r="I26" s="772"/>
      <c r="J26" s="772"/>
      <c r="K26" s="772"/>
      <c r="L26" s="772"/>
      <c r="M26" s="772"/>
      <c r="N26" s="772"/>
      <c r="O26" s="772"/>
      <c r="P26" s="772"/>
      <c r="Q26" s="772"/>
      <c r="R26" s="772"/>
      <c r="S26" s="772"/>
      <c r="T26" s="772"/>
      <c r="U26" s="772"/>
      <c r="V26" s="772"/>
      <c r="W26" s="772"/>
      <c r="X26" s="772"/>
      <c r="Y26" s="772"/>
      <c r="Z26" s="772"/>
      <c r="AA26" s="772"/>
      <c r="AB26" s="772"/>
      <c r="AC26" s="772"/>
      <c r="AD26" s="772"/>
    </row>
    <row r="27" spans="1:30" ht="19.5" customHeight="1">
      <c r="A27" s="772"/>
      <c r="B27" s="772"/>
      <c r="C27" s="772" t="s">
        <v>892</v>
      </c>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row>
    <row r="28" spans="1:30" ht="19.5" customHeight="1">
      <c r="A28" s="772"/>
      <c r="B28" s="772"/>
      <c r="C28" s="788" t="s">
        <v>893</v>
      </c>
      <c r="D28" s="3081"/>
      <c r="E28" s="3081"/>
      <c r="F28" s="3081"/>
      <c r="G28" s="3082" t="s">
        <v>894</v>
      </c>
      <c r="H28" s="3082"/>
      <c r="I28" s="3082"/>
      <c r="J28" s="3082"/>
      <c r="K28" s="3083"/>
      <c r="L28" s="3083"/>
      <c r="M28" s="3083"/>
      <c r="N28" s="789"/>
      <c r="O28" s="789"/>
      <c r="P28" s="789"/>
      <c r="Q28" s="789"/>
      <c r="R28" s="789"/>
      <c r="S28" s="789"/>
      <c r="T28" s="789"/>
      <c r="U28" s="789"/>
      <c r="V28" s="789"/>
      <c r="W28" s="789"/>
      <c r="X28" s="789"/>
      <c r="Y28" s="789"/>
      <c r="Z28" s="789"/>
      <c r="AA28" s="789"/>
      <c r="AB28" s="789"/>
      <c r="AC28" s="772"/>
      <c r="AD28" s="772"/>
    </row>
    <row r="29" spans="1:30" ht="19.5" customHeight="1">
      <c r="A29" s="772"/>
      <c r="B29" s="772"/>
      <c r="C29" s="790" t="s">
        <v>895</v>
      </c>
      <c r="D29" s="3081"/>
      <c r="E29" s="3081"/>
      <c r="F29" s="3081"/>
      <c r="G29" s="3086"/>
      <c r="H29" s="3086"/>
      <c r="I29" s="3086"/>
      <c r="J29" s="789"/>
      <c r="K29" s="789"/>
      <c r="L29" s="789"/>
      <c r="M29" s="789"/>
      <c r="N29" s="789"/>
      <c r="O29" s="789"/>
      <c r="P29" s="789"/>
      <c r="Q29" s="789"/>
      <c r="R29" s="789"/>
      <c r="S29" s="789"/>
      <c r="T29" s="789"/>
      <c r="U29" s="789"/>
      <c r="V29" s="789"/>
      <c r="W29" s="789"/>
      <c r="X29" s="789"/>
      <c r="Y29" s="789"/>
      <c r="Z29" s="789"/>
      <c r="AA29" s="789"/>
      <c r="AB29" s="789"/>
      <c r="AC29" s="772"/>
      <c r="AD29" s="772"/>
    </row>
    <row r="30" spans="1:30" ht="19.5" customHeight="1">
      <c r="A30" s="772"/>
      <c r="B30" s="772"/>
      <c r="C30" s="791" t="s">
        <v>896</v>
      </c>
      <c r="D30" s="3083"/>
      <c r="E30" s="3083"/>
      <c r="F30" s="3083"/>
      <c r="G30" s="3083"/>
      <c r="H30" s="3083"/>
      <c r="I30" s="3083"/>
      <c r="J30" s="789"/>
      <c r="K30" s="789"/>
      <c r="L30" s="789"/>
      <c r="M30" s="789"/>
      <c r="N30" s="789"/>
      <c r="O30" s="789"/>
      <c r="P30" s="789"/>
      <c r="Q30" s="789"/>
      <c r="R30" s="789"/>
      <c r="S30" s="789"/>
      <c r="T30" s="789"/>
      <c r="U30" s="789"/>
      <c r="V30" s="789"/>
      <c r="W30" s="789"/>
      <c r="X30" s="789"/>
      <c r="Y30" s="789"/>
      <c r="Z30" s="789"/>
      <c r="AA30" s="789"/>
      <c r="AB30" s="789"/>
      <c r="AC30" s="772"/>
      <c r="AD30" s="772"/>
    </row>
    <row r="31" spans="1:30" ht="19.5" customHeight="1" thickBot="1">
      <c r="A31" s="772"/>
      <c r="B31" s="772"/>
      <c r="C31" s="792" t="s">
        <v>897</v>
      </c>
      <c r="D31" s="3083"/>
      <c r="E31" s="3083"/>
      <c r="F31" s="3083"/>
      <c r="G31" s="3083"/>
      <c r="H31" s="3083"/>
      <c r="I31" s="3083"/>
      <c r="J31" s="789"/>
      <c r="K31" s="789"/>
      <c r="L31" s="789"/>
      <c r="M31" s="789"/>
      <c r="N31" s="789"/>
      <c r="O31" s="789"/>
      <c r="P31" s="789"/>
      <c r="Q31" s="789"/>
      <c r="R31" s="789"/>
      <c r="S31" s="789"/>
      <c r="T31" s="789"/>
      <c r="U31" s="789"/>
      <c r="V31" s="789"/>
      <c r="W31" s="789"/>
      <c r="X31" s="789"/>
      <c r="Y31" s="789"/>
      <c r="Z31" s="789"/>
      <c r="AA31" s="789"/>
      <c r="AB31" s="789"/>
      <c r="AC31" s="772"/>
      <c r="AD31" s="772"/>
    </row>
    <row r="32" spans="1:30" ht="19.5" customHeight="1">
      <c r="A32" s="772"/>
      <c r="B32" s="772"/>
      <c r="C32" s="789"/>
      <c r="D32" s="789"/>
      <c r="E32" s="789"/>
      <c r="F32" s="789"/>
      <c r="G32" s="789"/>
      <c r="H32" s="789"/>
      <c r="I32" s="789"/>
      <c r="J32" s="789"/>
      <c r="K32" s="789"/>
      <c r="L32" s="789"/>
      <c r="M32" s="789"/>
      <c r="N32" s="789"/>
      <c r="O32" s="789"/>
      <c r="P32" s="789"/>
      <c r="Q32" s="789"/>
      <c r="R32" s="789"/>
      <c r="S32" s="789"/>
      <c r="T32" s="789"/>
      <c r="U32" s="789"/>
      <c r="V32" s="789"/>
      <c r="W32" s="789"/>
      <c r="X32" s="789"/>
      <c r="Y32" s="789"/>
      <c r="Z32" s="789"/>
      <c r="AA32" s="789"/>
      <c r="AB32" s="789"/>
      <c r="AC32" s="772"/>
      <c r="AD32" s="772"/>
    </row>
    <row r="33" spans="1:30" ht="19.5" customHeight="1">
      <c r="A33" s="772"/>
      <c r="B33" s="772"/>
      <c r="C33" s="793" t="s">
        <v>898</v>
      </c>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72"/>
      <c r="AD33" s="772"/>
    </row>
    <row r="34" spans="1:30" ht="19.5" customHeight="1">
      <c r="A34" s="772"/>
      <c r="B34" s="772"/>
      <c r="C34" s="3084"/>
      <c r="D34" s="3084"/>
      <c r="E34" s="3084"/>
      <c r="F34" s="3084"/>
      <c r="G34" s="3083"/>
      <c r="H34" s="3083"/>
      <c r="I34" s="3083"/>
      <c r="J34" s="789"/>
      <c r="K34" s="789"/>
      <c r="L34" s="789"/>
      <c r="M34" s="789"/>
      <c r="N34" s="789"/>
      <c r="O34" s="789"/>
      <c r="P34" s="789"/>
      <c r="Q34" s="789"/>
      <c r="R34" s="789"/>
      <c r="S34" s="789"/>
      <c r="T34" s="789"/>
      <c r="U34" s="789"/>
      <c r="V34" s="789"/>
      <c r="W34" s="789"/>
      <c r="X34" s="789"/>
      <c r="Y34" s="789"/>
      <c r="Z34" s="789"/>
      <c r="AA34" s="789"/>
      <c r="AB34" s="789"/>
      <c r="AC34" s="772"/>
      <c r="AD34" s="772"/>
    </row>
    <row r="35" spans="1:30" ht="19.5" customHeight="1">
      <c r="A35" s="772"/>
      <c r="B35" s="772"/>
      <c r="C35" s="3083"/>
      <c r="D35" s="3083"/>
      <c r="E35" s="3083"/>
      <c r="F35" s="3083"/>
      <c r="G35" s="3083"/>
      <c r="H35" s="3083"/>
      <c r="I35" s="3083"/>
      <c r="J35" s="789"/>
      <c r="K35" s="789"/>
      <c r="L35" s="789"/>
      <c r="M35" s="789"/>
      <c r="N35" s="789"/>
      <c r="O35" s="789"/>
      <c r="P35" s="789"/>
      <c r="Q35" s="789"/>
      <c r="R35" s="789"/>
      <c r="S35" s="789"/>
      <c r="T35" s="789"/>
      <c r="U35" s="789"/>
      <c r="V35" s="789"/>
      <c r="W35" s="789"/>
      <c r="X35" s="789"/>
      <c r="Y35" s="789"/>
      <c r="Z35" s="789"/>
      <c r="AA35" s="789"/>
      <c r="AB35" s="789"/>
      <c r="AC35" s="772"/>
      <c r="AD35" s="772"/>
    </row>
    <row r="36" spans="1:30" ht="19.5" customHeight="1">
      <c r="A36" s="772"/>
      <c r="B36" s="772"/>
      <c r="C36" s="3084"/>
      <c r="D36" s="3084"/>
      <c r="E36" s="3084"/>
      <c r="F36" s="3084"/>
      <c r="G36" s="3083"/>
      <c r="H36" s="3083"/>
      <c r="I36" s="3083"/>
      <c r="J36" s="789"/>
      <c r="K36" s="789"/>
      <c r="L36" s="789"/>
      <c r="M36" s="789"/>
      <c r="N36" s="789"/>
      <c r="O36" s="789"/>
      <c r="P36" s="789"/>
      <c r="Q36" s="789"/>
      <c r="R36" s="789"/>
      <c r="S36" s="789"/>
      <c r="T36" s="789"/>
      <c r="U36" s="789"/>
      <c r="V36" s="789"/>
      <c r="W36" s="789"/>
      <c r="X36" s="789"/>
      <c r="Y36" s="789"/>
      <c r="Z36" s="789"/>
      <c r="AA36" s="789"/>
      <c r="AB36" s="789"/>
      <c r="AC36" s="772"/>
      <c r="AD36" s="772"/>
    </row>
    <row r="37" spans="1:30" ht="19.5" customHeight="1">
      <c r="A37" s="772"/>
      <c r="B37" s="772"/>
      <c r="C37" s="3084"/>
      <c r="D37" s="3084"/>
      <c r="E37" s="3084"/>
      <c r="F37" s="3084"/>
      <c r="G37" s="3083"/>
      <c r="H37" s="3083"/>
      <c r="I37" s="3083"/>
      <c r="J37" s="789"/>
      <c r="K37" s="789"/>
      <c r="L37" s="789"/>
      <c r="M37" s="789"/>
      <c r="N37" s="789"/>
      <c r="O37" s="789"/>
      <c r="P37" s="789"/>
      <c r="Q37" s="789"/>
      <c r="R37" s="789"/>
      <c r="S37" s="789"/>
      <c r="T37" s="789"/>
      <c r="U37" s="789"/>
      <c r="V37" s="789"/>
      <c r="W37" s="789"/>
      <c r="X37" s="789"/>
      <c r="Y37" s="789"/>
      <c r="Z37" s="789"/>
      <c r="AA37" s="789"/>
      <c r="AB37" s="789"/>
      <c r="AC37" s="772"/>
      <c r="AD37" s="772"/>
    </row>
    <row r="38" spans="1:30" ht="19.5" customHeight="1">
      <c r="A38" s="772"/>
      <c r="B38" s="772"/>
      <c r="C38" s="789"/>
      <c r="D38" s="789"/>
      <c r="E38" s="789"/>
      <c r="F38" s="789"/>
      <c r="G38" s="789"/>
      <c r="H38" s="789"/>
      <c r="I38" s="789"/>
      <c r="J38" s="789"/>
      <c r="K38" s="789"/>
      <c r="L38" s="789"/>
      <c r="M38" s="789"/>
      <c r="N38" s="789"/>
      <c r="O38" s="789"/>
      <c r="P38" s="789"/>
      <c r="Q38" s="789"/>
      <c r="R38" s="789"/>
      <c r="S38" s="789"/>
      <c r="T38" s="789"/>
      <c r="U38" s="789"/>
      <c r="V38" s="789"/>
      <c r="W38" s="789"/>
      <c r="X38" s="789"/>
      <c r="Y38" s="789"/>
      <c r="Z38" s="789"/>
      <c r="AA38" s="789"/>
      <c r="AB38" s="789"/>
      <c r="AC38" s="772"/>
      <c r="AD38" s="772"/>
    </row>
    <row r="39" spans="1:30" ht="19.5" customHeight="1">
      <c r="A39" s="772"/>
      <c r="B39" s="772"/>
      <c r="C39" s="789"/>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B39" s="789"/>
      <c r="AC39" s="772"/>
      <c r="AD39" s="772"/>
    </row>
    <row r="40" spans="1:30" ht="19.5" customHeight="1">
      <c r="A40" s="772"/>
      <c r="B40" s="772"/>
      <c r="C40" s="793" t="s">
        <v>899</v>
      </c>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72"/>
      <c r="AD40" s="772"/>
    </row>
    <row r="41" spans="1:30" ht="19.5" customHeight="1">
      <c r="A41" s="772"/>
      <c r="B41" s="772"/>
      <c r="C41" s="3084"/>
      <c r="D41" s="3084"/>
      <c r="E41" s="3084"/>
      <c r="F41" s="3084"/>
      <c r="G41" s="3083"/>
      <c r="H41" s="3083"/>
      <c r="I41" s="3083"/>
      <c r="J41" s="789"/>
      <c r="K41" s="789"/>
      <c r="L41" s="789"/>
      <c r="M41" s="789"/>
      <c r="N41" s="789"/>
      <c r="O41" s="789"/>
      <c r="P41" s="789"/>
      <c r="Q41" s="789"/>
      <c r="R41" s="789"/>
      <c r="S41" s="789"/>
      <c r="T41" s="789"/>
      <c r="U41" s="789"/>
      <c r="V41" s="789"/>
      <c r="W41" s="789"/>
      <c r="X41" s="789"/>
      <c r="Y41" s="789"/>
      <c r="Z41" s="789"/>
      <c r="AA41" s="789"/>
      <c r="AB41" s="789"/>
      <c r="AC41" s="772"/>
      <c r="AD41" s="772"/>
    </row>
    <row r="42" spans="1:30" ht="19.5" customHeight="1">
      <c r="A42" s="772"/>
      <c r="B42" s="772"/>
      <c r="C42" s="3084"/>
      <c r="D42" s="3084"/>
      <c r="E42" s="3084"/>
      <c r="F42" s="3084"/>
      <c r="G42" s="3083"/>
      <c r="H42" s="3083"/>
      <c r="I42" s="3083"/>
      <c r="J42" s="789"/>
      <c r="K42" s="789"/>
      <c r="L42" s="789"/>
      <c r="M42" s="789"/>
      <c r="N42" s="789"/>
      <c r="O42" s="789"/>
      <c r="P42" s="789"/>
      <c r="Q42" s="789"/>
      <c r="R42" s="789"/>
      <c r="S42" s="789"/>
      <c r="T42" s="789"/>
      <c r="U42" s="789"/>
      <c r="V42" s="789"/>
      <c r="W42" s="789"/>
      <c r="X42" s="789"/>
      <c r="Y42" s="789"/>
      <c r="Z42" s="789"/>
      <c r="AA42" s="789"/>
      <c r="AB42" s="789"/>
      <c r="AC42" s="772"/>
      <c r="AD42" s="772"/>
    </row>
    <row r="43" spans="1:30">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row>
    <row r="44" spans="1:30">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row>
    <row r="45" spans="1:30">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row>
  </sheetData>
  <mergeCells count="181">
    <mergeCell ref="C42:F42"/>
    <mergeCell ref="G42:I42"/>
    <mergeCell ref="C22:AB22"/>
    <mergeCell ref="C35:F35"/>
    <mergeCell ref="G35:I35"/>
    <mergeCell ref="C36:F36"/>
    <mergeCell ref="G36:I36"/>
    <mergeCell ref="C37:F37"/>
    <mergeCell ref="G37:I37"/>
    <mergeCell ref="D30:F30"/>
    <mergeCell ref="G30:I30"/>
    <mergeCell ref="D31:F31"/>
    <mergeCell ref="G31:I31"/>
    <mergeCell ref="C34:F34"/>
    <mergeCell ref="G34:I34"/>
    <mergeCell ref="D29:F29"/>
    <mergeCell ref="G29:I29"/>
    <mergeCell ref="N16:O16"/>
    <mergeCell ref="P16:Q16"/>
    <mergeCell ref="R16:S16"/>
    <mergeCell ref="T16:U16"/>
    <mergeCell ref="V16:W16"/>
    <mergeCell ref="X16:Y16"/>
    <mergeCell ref="C41:F41"/>
    <mergeCell ref="G41:I41"/>
    <mergeCell ref="D16:E16"/>
    <mergeCell ref="F16:G16"/>
    <mergeCell ref="H16:I16"/>
    <mergeCell ref="J16:K16"/>
    <mergeCell ref="L16:M16"/>
    <mergeCell ref="Z16:AA16"/>
    <mergeCell ref="D28:F28"/>
    <mergeCell ref="G28:J28"/>
    <mergeCell ref="K28:M28"/>
    <mergeCell ref="V14:W14"/>
    <mergeCell ref="X14:Y14"/>
    <mergeCell ref="Z14:AA14"/>
    <mergeCell ref="D15:E15"/>
    <mergeCell ref="F15:G15"/>
    <mergeCell ref="H15:I15"/>
    <mergeCell ref="J15:K15"/>
    <mergeCell ref="L15:M15"/>
    <mergeCell ref="N15:O15"/>
    <mergeCell ref="P15:Q15"/>
    <mergeCell ref="R15:S15"/>
    <mergeCell ref="T15:U15"/>
    <mergeCell ref="V15:W15"/>
    <mergeCell ref="X15:Y15"/>
    <mergeCell ref="Z15:AA15"/>
    <mergeCell ref="D14:E14"/>
    <mergeCell ref="F14:G14"/>
    <mergeCell ref="H14:I14"/>
    <mergeCell ref="J14:K14"/>
    <mergeCell ref="L14:M14"/>
    <mergeCell ref="N14:O14"/>
    <mergeCell ref="P14:Q14"/>
    <mergeCell ref="R14:S14"/>
    <mergeCell ref="T14:U14"/>
    <mergeCell ref="T12:U12"/>
    <mergeCell ref="V12:W12"/>
    <mergeCell ref="X12:Y12"/>
    <mergeCell ref="Z12:AA12"/>
    <mergeCell ref="D13:E13"/>
    <mergeCell ref="F13:G13"/>
    <mergeCell ref="H13:I13"/>
    <mergeCell ref="J13:K13"/>
    <mergeCell ref="L13:M13"/>
    <mergeCell ref="Z13:AA13"/>
    <mergeCell ref="N13:O13"/>
    <mergeCell ref="P13:Q13"/>
    <mergeCell ref="R13:S13"/>
    <mergeCell ref="T13:U13"/>
    <mergeCell ref="V13:W13"/>
    <mergeCell ref="X13:Y13"/>
    <mergeCell ref="Z10:AA10"/>
    <mergeCell ref="D11:E11"/>
    <mergeCell ref="F11:G11"/>
    <mergeCell ref="H11:I11"/>
    <mergeCell ref="J11:K11"/>
    <mergeCell ref="L11:M11"/>
    <mergeCell ref="N11:O11"/>
    <mergeCell ref="P11:Q11"/>
    <mergeCell ref="R11:S11"/>
    <mergeCell ref="T11:U11"/>
    <mergeCell ref="N10:O10"/>
    <mergeCell ref="P10:Q10"/>
    <mergeCell ref="R10:S10"/>
    <mergeCell ref="T10:U10"/>
    <mergeCell ref="V10:W10"/>
    <mergeCell ref="X10:Y10"/>
    <mergeCell ref="V11:W11"/>
    <mergeCell ref="X11:Y11"/>
    <mergeCell ref="Z11:AA11"/>
    <mergeCell ref="B10:B15"/>
    <mergeCell ref="D10:E10"/>
    <mergeCell ref="F10:G10"/>
    <mergeCell ref="H10:I10"/>
    <mergeCell ref="J10:K10"/>
    <mergeCell ref="L10:M10"/>
    <mergeCell ref="P9:Q9"/>
    <mergeCell ref="R9:S9"/>
    <mergeCell ref="T9:U9"/>
    <mergeCell ref="B4:B9"/>
    <mergeCell ref="D5:E5"/>
    <mergeCell ref="F5:G5"/>
    <mergeCell ref="H5:I5"/>
    <mergeCell ref="J5:K5"/>
    <mergeCell ref="L5:M5"/>
    <mergeCell ref="N5:O5"/>
    <mergeCell ref="D12:E12"/>
    <mergeCell ref="F12:G12"/>
    <mergeCell ref="H12:I12"/>
    <mergeCell ref="J12:K12"/>
    <mergeCell ref="L12:M12"/>
    <mergeCell ref="N12:O12"/>
    <mergeCell ref="P12:Q12"/>
    <mergeCell ref="R12:S12"/>
    <mergeCell ref="V9:W9"/>
    <mergeCell ref="X9:Y9"/>
    <mergeCell ref="Z9:AA9"/>
    <mergeCell ref="D9:E9"/>
    <mergeCell ref="F9:G9"/>
    <mergeCell ref="H9:I9"/>
    <mergeCell ref="J9:K9"/>
    <mergeCell ref="L9:M9"/>
    <mergeCell ref="N9:O9"/>
    <mergeCell ref="P8:Q8"/>
    <mergeCell ref="R8:S8"/>
    <mergeCell ref="T8:U8"/>
    <mergeCell ref="V8:W8"/>
    <mergeCell ref="X8:Y8"/>
    <mergeCell ref="Z8:AA8"/>
    <mergeCell ref="D8:E8"/>
    <mergeCell ref="F8:G8"/>
    <mergeCell ref="H8:I8"/>
    <mergeCell ref="J8:K8"/>
    <mergeCell ref="L8:M8"/>
    <mergeCell ref="N8:O8"/>
    <mergeCell ref="P7:Q7"/>
    <mergeCell ref="R7:S7"/>
    <mergeCell ref="T7:U7"/>
    <mergeCell ref="V7:W7"/>
    <mergeCell ref="X7:Y7"/>
    <mergeCell ref="Z7:AA7"/>
    <mergeCell ref="D7:E7"/>
    <mergeCell ref="F7:G7"/>
    <mergeCell ref="H7:I7"/>
    <mergeCell ref="J7:K7"/>
    <mergeCell ref="L7:M7"/>
    <mergeCell ref="N7:O7"/>
    <mergeCell ref="P6:Q6"/>
    <mergeCell ref="R6:S6"/>
    <mergeCell ref="T6:U6"/>
    <mergeCell ref="V6:W6"/>
    <mergeCell ref="X6:Y6"/>
    <mergeCell ref="Z6:AA6"/>
    <mergeCell ref="D6:E6"/>
    <mergeCell ref="F6:G6"/>
    <mergeCell ref="H6:I6"/>
    <mergeCell ref="J6:K6"/>
    <mergeCell ref="L6:M6"/>
    <mergeCell ref="N6:O6"/>
    <mergeCell ref="P5:Q5"/>
    <mergeCell ref="R5:S5"/>
    <mergeCell ref="T5:U5"/>
    <mergeCell ref="V5:W5"/>
    <mergeCell ref="X5:Y5"/>
    <mergeCell ref="Z5:AA5"/>
    <mergeCell ref="V3:W3"/>
    <mergeCell ref="X3:Y3"/>
    <mergeCell ref="Z3:AA3"/>
    <mergeCell ref="D1:Y1"/>
    <mergeCell ref="D3:E3"/>
    <mergeCell ref="F3:G3"/>
    <mergeCell ref="H3:I3"/>
    <mergeCell ref="J3:K3"/>
    <mergeCell ref="L3:M3"/>
    <mergeCell ref="N3:O3"/>
    <mergeCell ref="P3:Q3"/>
    <mergeCell ref="R3:S3"/>
    <mergeCell ref="T3:U3"/>
  </mergeCells>
  <phoneticPr fontId="6"/>
  <printOptions horizontalCentered="1"/>
  <pageMargins left="0.70866141732283472" right="0.70866141732283472" top="0.94488188976377963" bottom="0.94488188976377963" header="0.70866141732283472" footer="0.51181102362204722"/>
  <pageSetup paperSize="9" fitToHeight="2" orientation="landscape" r:id="rId1"/>
  <headerFooter>
    <oddHeader>&amp;R&amp;A</oddHeader>
    <oddFooter>&amp;RR5.11月版</oddFooter>
  </headerFooter>
  <rowBreaks count="1" manualBreakCount="1">
    <brk id="24"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CU117"/>
  <sheetViews>
    <sheetView showGridLines="0" view="pageBreakPreview" zoomScale="98" zoomScaleNormal="98" zoomScaleSheetLayoutView="98" workbookViewId="0"/>
  </sheetViews>
  <sheetFormatPr defaultColWidth="2.453125" defaultRowHeight="15" customHeight="1"/>
  <cols>
    <col min="1" max="37" width="3.6328125" style="795" customWidth="1"/>
    <col min="38" max="45" width="2.6328125" style="795" customWidth="1"/>
    <col min="46" max="99" width="2.453125" style="795"/>
    <col min="100" max="16384" width="2.453125" style="10"/>
  </cols>
  <sheetData>
    <row r="1" spans="1:37" ht="31.5" customHeight="1">
      <c r="AI1" s="3120" t="s">
        <v>341</v>
      </c>
      <c r="AJ1" s="3120"/>
      <c r="AK1" s="3120"/>
    </row>
    <row r="2" spans="1:37" ht="24" customHeight="1">
      <c r="A2" s="3122" t="s">
        <v>342</v>
      </c>
      <c r="B2" s="3122"/>
      <c r="C2" s="3122"/>
      <c r="D2" s="3122"/>
      <c r="E2" s="3122"/>
      <c r="F2" s="3122"/>
      <c r="G2" s="3122"/>
      <c r="H2" s="3122"/>
      <c r="I2" s="3122"/>
      <c r="J2" s="3122"/>
      <c r="K2" s="3122"/>
      <c r="L2" s="3122"/>
      <c r="M2" s="3122"/>
      <c r="N2" s="3122"/>
      <c r="O2" s="3122"/>
      <c r="P2" s="3122"/>
      <c r="Q2" s="3122"/>
      <c r="R2" s="3122"/>
      <c r="S2" s="3122"/>
      <c r="T2" s="3122"/>
      <c r="U2" s="3122"/>
      <c r="V2" s="3122"/>
      <c r="W2" s="3122"/>
      <c r="X2" s="3122"/>
      <c r="Y2" s="3122"/>
      <c r="Z2" s="3122"/>
      <c r="AA2" s="3122"/>
      <c r="AB2" s="3122"/>
      <c r="AC2" s="3122"/>
      <c r="AD2" s="3122"/>
      <c r="AE2" s="3122"/>
      <c r="AF2" s="3122"/>
      <c r="AG2" s="3122"/>
      <c r="AH2" s="3122"/>
      <c r="AI2" s="3122"/>
      <c r="AJ2" s="3122"/>
      <c r="AK2" s="3122"/>
    </row>
    <row r="3" spans="1:37" ht="15.75" customHeight="1">
      <c r="A3" s="796"/>
    </row>
    <row r="4" spans="1:37" ht="15.75" customHeight="1">
      <c r="A4" s="796" t="s">
        <v>1422</v>
      </c>
    </row>
    <row r="5" spans="1:37" ht="15.75" customHeight="1">
      <c r="A5" s="797"/>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row>
    <row r="6" spans="1:37" ht="15.75" customHeight="1">
      <c r="A6" s="796" t="s">
        <v>343</v>
      </c>
    </row>
    <row r="7" spans="1:37" ht="15.75" customHeight="1" thickBot="1">
      <c r="A7" s="796"/>
    </row>
    <row r="8" spans="1:37" ht="33" customHeight="1">
      <c r="A8" s="3123" t="s">
        <v>344</v>
      </c>
      <c r="B8" s="3090" t="s">
        <v>301</v>
      </c>
      <c r="C8" s="3091"/>
      <c r="D8" s="3126"/>
      <c r="E8" s="3130" t="str">
        <f>TEXT(基本情報入力シート!L21,"#")</f>
        <v/>
      </c>
      <c r="F8" s="3131"/>
      <c r="G8" s="3131"/>
      <c r="H8" s="3131"/>
      <c r="I8" s="3131"/>
      <c r="J8" s="3131"/>
      <c r="K8" s="3131"/>
      <c r="L8" s="3131"/>
      <c r="M8" s="3131"/>
      <c r="N8" s="3131"/>
      <c r="O8" s="3131"/>
      <c r="P8" s="3131"/>
      <c r="Q8" s="3131"/>
      <c r="R8" s="3132"/>
      <c r="S8" s="799"/>
      <c r="T8" s="3152" t="s">
        <v>115</v>
      </c>
      <c r="U8" s="3090" t="s">
        <v>301</v>
      </c>
      <c r="V8" s="3091"/>
      <c r="W8" s="3126"/>
      <c r="X8" s="3099" t="str">
        <f>TEXT(基本情報入力シート!L42,"#")</f>
        <v/>
      </c>
      <c r="Y8" s="3100"/>
      <c r="Z8" s="3100"/>
      <c r="AA8" s="3100"/>
      <c r="AB8" s="3100"/>
      <c r="AC8" s="3100"/>
      <c r="AD8" s="3100"/>
      <c r="AE8" s="3101"/>
      <c r="AF8" s="3137" t="s">
        <v>345</v>
      </c>
      <c r="AG8" s="3138"/>
      <c r="AH8" s="3090"/>
      <c r="AI8" s="3091"/>
      <c r="AJ8" s="3091"/>
      <c r="AK8" s="3092"/>
    </row>
    <row r="9" spans="1:37" ht="45" customHeight="1">
      <c r="A9" s="3124"/>
      <c r="B9" s="3093" t="s">
        <v>250</v>
      </c>
      <c r="C9" s="3094"/>
      <c r="D9" s="3095"/>
      <c r="E9" s="3133" t="str">
        <f>CONCATENATE(TEXT(基本情報入力シート!L15,"#"),CHAR(10),TEXT(基本情報入力シート!L17,"#"),CHAR(10),TEXT(基本情報入力シート!L19,"#"))</f>
        <v xml:space="preserve">
</v>
      </c>
      <c r="F9" s="3134"/>
      <c r="G9" s="3134"/>
      <c r="H9" s="3134"/>
      <c r="I9" s="3134"/>
      <c r="J9" s="3134"/>
      <c r="K9" s="3134"/>
      <c r="L9" s="3134"/>
      <c r="M9" s="3134"/>
      <c r="N9" s="3134"/>
      <c r="O9" s="3134"/>
      <c r="P9" s="3134"/>
      <c r="Q9" s="3134"/>
      <c r="R9" s="3135"/>
      <c r="S9" s="799"/>
      <c r="T9" s="3153"/>
      <c r="U9" s="3093" t="s">
        <v>250</v>
      </c>
      <c r="V9" s="3094"/>
      <c r="W9" s="3095"/>
      <c r="X9" s="3133" t="str">
        <f>CONCATENATE(TEXT(第1号様式!H36,"#"),CHAR(10),TEXT(第1号様式!H37,"#"))</f>
        <v>　　　　　　　都道　　　　　　　郡・市　　　　　　　町・村
　　　　　　　府県　　　　　　　区</v>
      </c>
      <c r="Y9" s="3134"/>
      <c r="Z9" s="3134"/>
      <c r="AA9" s="3134"/>
      <c r="AB9" s="3134"/>
      <c r="AC9" s="3134"/>
      <c r="AD9" s="3134"/>
      <c r="AE9" s="3134"/>
      <c r="AF9" s="3134"/>
      <c r="AG9" s="3134"/>
      <c r="AH9" s="3134"/>
      <c r="AI9" s="3134"/>
      <c r="AJ9" s="3134"/>
      <c r="AK9" s="3135"/>
    </row>
    <row r="10" spans="1:37" ht="19.5" customHeight="1">
      <c r="A10" s="3124"/>
      <c r="B10" s="3093" t="s">
        <v>273</v>
      </c>
      <c r="C10" s="3094"/>
      <c r="D10" s="3095"/>
      <c r="E10" s="3102"/>
      <c r="F10" s="3103"/>
      <c r="G10" s="3103"/>
      <c r="H10" s="3103"/>
      <c r="I10" s="3103"/>
      <c r="J10" s="3103"/>
      <c r="K10" s="3103"/>
      <c r="L10" s="3103"/>
      <c r="M10" s="3103"/>
      <c r="N10" s="3103"/>
      <c r="O10" s="3103"/>
      <c r="P10" s="3103"/>
      <c r="Q10" s="3103"/>
      <c r="R10" s="3104"/>
      <c r="T10" s="3153"/>
      <c r="U10" s="3093" t="s">
        <v>273</v>
      </c>
      <c r="V10" s="3094"/>
      <c r="W10" s="3095"/>
      <c r="X10" s="3102"/>
      <c r="Y10" s="3103"/>
      <c r="Z10" s="3103"/>
      <c r="AA10" s="3103"/>
      <c r="AB10" s="3103"/>
      <c r="AC10" s="3103"/>
      <c r="AD10" s="3103"/>
      <c r="AE10" s="3103"/>
      <c r="AF10" s="3103"/>
      <c r="AG10" s="3103"/>
      <c r="AH10" s="3103"/>
      <c r="AI10" s="3103"/>
      <c r="AJ10" s="3103"/>
      <c r="AK10" s="3104"/>
    </row>
    <row r="11" spans="1:37" ht="19.5" customHeight="1" thickBot="1">
      <c r="A11" s="3125"/>
      <c r="B11" s="3096" t="s">
        <v>346</v>
      </c>
      <c r="C11" s="3097"/>
      <c r="D11" s="3098"/>
      <c r="E11" s="3087" t="str">
        <f>TEXT(基本情報入力シート!L29,"#")</f>
        <v/>
      </c>
      <c r="F11" s="3088"/>
      <c r="G11" s="3088"/>
      <c r="H11" s="3088"/>
      <c r="I11" s="3088"/>
      <c r="J11" s="3088"/>
      <c r="K11" s="3088"/>
      <c r="L11" s="3088"/>
      <c r="M11" s="3088"/>
      <c r="N11" s="3088"/>
      <c r="O11" s="3088"/>
      <c r="P11" s="3088"/>
      <c r="Q11" s="3088"/>
      <c r="R11" s="3089"/>
      <c r="T11" s="3154"/>
      <c r="U11" s="3096" t="s">
        <v>346</v>
      </c>
      <c r="V11" s="3097"/>
      <c r="W11" s="3098"/>
      <c r="X11" s="3087" t="str">
        <f>TEXT(基本情報入力シート!L52,"#")</f>
        <v/>
      </c>
      <c r="Y11" s="3088"/>
      <c r="Z11" s="3088"/>
      <c r="AA11" s="3088"/>
      <c r="AB11" s="3088"/>
      <c r="AC11" s="3088"/>
      <c r="AD11" s="3088"/>
      <c r="AE11" s="3088"/>
      <c r="AF11" s="3088"/>
      <c r="AG11" s="3088"/>
      <c r="AH11" s="3088"/>
      <c r="AI11" s="3088"/>
      <c r="AJ11" s="3088"/>
      <c r="AK11" s="3089"/>
    </row>
    <row r="12" spans="1:37" ht="9.9" customHeight="1" thickBot="1"/>
    <row r="13" spans="1:37" ht="19.5" customHeight="1">
      <c r="A13" s="3105" t="s">
        <v>126</v>
      </c>
      <c r="B13" s="3140" t="s">
        <v>1423</v>
      </c>
      <c r="C13" s="3141"/>
      <c r="D13" s="3141"/>
      <c r="E13" s="3141"/>
      <c r="F13" s="3141"/>
      <c r="G13" s="3141"/>
      <c r="H13" s="3141"/>
      <c r="I13" s="3142"/>
      <c r="J13" s="3117" t="s">
        <v>347</v>
      </c>
      <c r="K13" s="3118"/>
      <c r="L13" s="3118"/>
      <c r="M13" s="3118"/>
      <c r="N13" s="3118"/>
      <c r="O13" s="3118"/>
      <c r="P13" s="3118"/>
      <c r="Q13" s="3118"/>
      <c r="R13" s="3118"/>
      <c r="S13" s="3118"/>
      <c r="T13" s="3118"/>
      <c r="U13" s="3118"/>
      <c r="V13" s="3118"/>
      <c r="W13" s="3118"/>
      <c r="X13" s="3118"/>
      <c r="Y13" s="3118"/>
      <c r="Z13" s="3119"/>
      <c r="AA13" s="3117" t="s">
        <v>348</v>
      </c>
      <c r="AB13" s="3118"/>
      <c r="AC13" s="3118"/>
      <c r="AD13" s="3118"/>
      <c r="AE13" s="3118"/>
      <c r="AF13" s="3118"/>
      <c r="AG13" s="3118"/>
      <c r="AH13" s="3118"/>
      <c r="AI13" s="3118"/>
      <c r="AJ13" s="3118"/>
      <c r="AK13" s="3121"/>
    </row>
    <row r="14" spans="1:37" ht="51" customHeight="1" thickBot="1">
      <c r="A14" s="3107"/>
      <c r="B14" s="3143"/>
      <c r="C14" s="3144"/>
      <c r="D14" s="3144"/>
      <c r="E14" s="3144"/>
      <c r="F14" s="3144"/>
      <c r="G14" s="3144"/>
      <c r="H14" s="3144"/>
      <c r="I14" s="3145"/>
      <c r="J14" s="3149" t="str">
        <f>IF(OR(COUNTIF(第1号様式!D40:'第1号様式'!D44,"児童発達支援")&gt;=1,(COUNTIF(第1号様式!D40:'第1号様式'!D44,"児童発達支援センター")&gt;=1)),"（２－１２）","")&amp;IF(COUNTIF(第1号様式!D40:'第1号様式'!D44,"放課後等デイサービス")&gt;=1,"（２－１３）","")</f>
        <v/>
      </c>
      <c r="K14" s="3150"/>
      <c r="L14" s="3150"/>
      <c r="M14" s="3150"/>
      <c r="N14" s="3150"/>
      <c r="O14" s="3150"/>
      <c r="P14" s="3151"/>
      <c r="Q14" s="3127" t="str">
        <f>IF(第1号様式!D40&lt;&gt;"選択して下さい。",第1号様式!D40,"")&amp;IF(第1号様式!D41&lt;&gt;"選択して下さい。"," "&amp;第1号様式!D41,"")&amp;IF(第1号様式!D42&lt;&gt;"選択して下さい。"," "&amp;第1号様式!D42,"")&amp;IF(第1号様式!D43&lt;&gt;"選択して下さい。"," "&amp;第1号様式!D43,"")&amp;IF(第1号様式!D44&lt;&gt;"選択して下さい。"," "&amp;第1号様式!D44,"")</f>
        <v xml:space="preserve">    </v>
      </c>
      <c r="R14" s="3128"/>
      <c r="S14" s="3128"/>
      <c r="T14" s="3128"/>
      <c r="U14" s="3128"/>
      <c r="V14" s="3128"/>
      <c r="W14" s="3128"/>
      <c r="X14" s="3128"/>
      <c r="Y14" s="3128"/>
      <c r="Z14" s="3129"/>
      <c r="AA14" s="3155" t="str">
        <f>TEXT(基本情報入力シート!L42,"#")</f>
        <v/>
      </c>
      <c r="AB14" s="3156"/>
      <c r="AC14" s="3156"/>
      <c r="AD14" s="3156"/>
      <c r="AE14" s="3156"/>
      <c r="AF14" s="3156"/>
      <c r="AG14" s="3156"/>
      <c r="AH14" s="3156"/>
      <c r="AI14" s="3156"/>
      <c r="AJ14" s="3156"/>
      <c r="AK14" s="3157"/>
    </row>
    <row r="15" spans="1:37" ht="19.5" customHeight="1">
      <c r="A15" s="3105" t="s">
        <v>7</v>
      </c>
      <c r="B15" s="3108" t="s">
        <v>1424</v>
      </c>
      <c r="C15" s="3109"/>
      <c r="D15" s="3109"/>
      <c r="E15" s="3109"/>
      <c r="F15" s="3109"/>
      <c r="G15" s="3109"/>
      <c r="H15" s="3109"/>
      <c r="I15" s="3110"/>
      <c r="J15" s="3117" t="s">
        <v>347</v>
      </c>
      <c r="K15" s="3118"/>
      <c r="L15" s="3118"/>
      <c r="M15" s="3118"/>
      <c r="N15" s="3118"/>
      <c r="O15" s="3118"/>
      <c r="P15" s="3118"/>
      <c r="Q15" s="3118"/>
      <c r="R15" s="3118"/>
      <c r="S15" s="3118"/>
      <c r="T15" s="3118"/>
      <c r="U15" s="3118"/>
      <c r="V15" s="3118"/>
      <c r="W15" s="3118"/>
      <c r="X15" s="3118"/>
      <c r="Y15" s="3118"/>
      <c r="Z15" s="3119"/>
      <c r="AA15" s="3117" t="s">
        <v>349</v>
      </c>
      <c r="AB15" s="3118"/>
      <c r="AC15" s="3118"/>
      <c r="AD15" s="3118"/>
      <c r="AE15" s="3118"/>
      <c r="AF15" s="3118"/>
      <c r="AG15" s="3118"/>
      <c r="AH15" s="3118"/>
      <c r="AI15" s="3118"/>
      <c r="AJ15" s="3118"/>
      <c r="AK15" s="3121"/>
    </row>
    <row r="16" spans="1:37" ht="19.5" customHeight="1">
      <c r="A16" s="3106"/>
      <c r="B16" s="3111"/>
      <c r="C16" s="3112"/>
      <c r="D16" s="3112"/>
      <c r="E16" s="3112"/>
      <c r="F16" s="3112"/>
      <c r="G16" s="3112"/>
      <c r="H16" s="3112"/>
      <c r="I16" s="3113"/>
      <c r="J16" s="3146" t="s">
        <v>8</v>
      </c>
      <c r="K16" s="3146"/>
      <c r="L16" s="3146"/>
      <c r="M16" s="3146"/>
      <c r="N16" s="3146"/>
      <c r="O16" s="3146"/>
      <c r="P16" s="3146"/>
      <c r="Q16" s="803"/>
      <c r="R16" s="803"/>
      <c r="S16" s="803"/>
      <c r="T16" s="803"/>
      <c r="U16" s="803"/>
      <c r="V16" s="803"/>
      <c r="W16" s="803"/>
      <c r="X16" s="803"/>
      <c r="Y16" s="803"/>
      <c r="Z16" s="804"/>
      <c r="AA16" s="805"/>
      <c r="AB16" s="806"/>
      <c r="AC16" s="806"/>
      <c r="AD16" s="806"/>
      <c r="AE16" s="806"/>
      <c r="AF16" s="806"/>
      <c r="AG16" s="806"/>
      <c r="AH16" s="806"/>
      <c r="AI16" s="806"/>
      <c r="AJ16" s="806"/>
      <c r="AK16" s="807"/>
    </row>
    <row r="17" spans="1:38" ht="19.5" customHeight="1">
      <c r="A17" s="3106"/>
      <c r="B17" s="3111"/>
      <c r="C17" s="3112"/>
      <c r="D17" s="3112"/>
      <c r="E17" s="3112"/>
      <c r="F17" s="3112"/>
      <c r="G17" s="3112"/>
      <c r="H17" s="3112"/>
      <c r="I17" s="3113"/>
      <c r="J17" s="3146" t="s">
        <v>8</v>
      </c>
      <c r="K17" s="3146"/>
      <c r="L17" s="3146"/>
      <c r="M17" s="3146"/>
      <c r="N17" s="3146"/>
      <c r="O17" s="3146"/>
      <c r="P17" s="3146"/>
      <c r="Q17" s="803"/>
      <c r="R17" s="803"/>
      <c r="S17" s="803"/>
      <c r="T17" s="803"/>
      <c r="U17" s="803"/>
      <c r="V17" s="803"/>
      <c r="W17" s="803"/>
      <c r="X17" s="803"/>
      <c r="Y17" s="803"/>
      <c r="Z17" s="804"/>
      <c r="AA17" s="805"/>
      <c r="AB17" s="806"/>
      <c r="AC17" s="806"/>
      <c r="AD17" s="806"/>
      <c r="AE17" s="806"/>
      <c r="AF17" s="806"/>
      <c r="AG17" s="806"/>
      <c r="AH17" s="806"/>
      <c r="AI17" s="806"/>
      <c r="AJ17" s="806"/>
      <c r="AK17" s="807"/>
    </row>
    <row r="18" spans="1:38" ht="19.5" customHeight="1">
      <c r="A18" s="3106"/>
      <c r="B18" s="3111"/>
      <c r="C18" s="3112"/>
      <c r="D18" s="3112"/>
      <c r="E18" s="3112"/>
      <c r="F18" s="3112"/>
      <c r="G18" s="3112"/>
      <c r="H18" s="3112"/>
      <c r="I18" s="3113"/>
      <c r="J18" s="3146" t="s">
        <v>8</v>
      </c>
      <c r="K18" s="3146"/>
      <c r="L18" s="3146"/>
      <c r="M18" s="3146"/>
      <c r="N18" s="3146"/>
      <c r="O18" s="3146"/>
      <c r="P18" s="3146"/>
      <c r="Q18" s="803"/>
      <c r="R18" s="803"/>
      <c r="S18" s="803"/>
      <c r="T18" s="803"/>
      <c r="U18" s="803"/>
      <c r="V18" s="803"/>
      <c r="W18" s="803"/>
      <c r="X18" s="803"/>
      <c r="Y18" s="803"/>
      <c r="Z18" s="804"/>
      <c r="AA18" s="805"/>
      <c r="AB18" s="806"/>
      <c r="AC18" s="806"/>
      <c r="AD18" s="806"/>
      <c r="AE18" s="806"/>
      <c r="AF18" s="806"/>
      <c r="AG18" s="806"/>
      <c r="AH18" s="806"/>
      <c r="AI18" s="806"/>
      <c r="AJ18" s="806"/>
      <c r="AK18" s="807"/>
    </row>
    <row r="19" spans="1:38" ht="19.5" customHeight="1">
      <c r="A19" s="3106"/>
      <c r="B19" s="3111"/>
      <c r="C19" s="3112"/>
      <c r="D19" s="3112"/>
      <c r="E19" s="3112"/>
      <c r="F19" s="3112"/>
      <c r="G19" s="3112"/>
      <c r="H19" s="3112"/>
      <c r="I19" s="3113"/>
      <c r="J19" s="3146" t="s">
        <v>8</v>
      </c>
      <c r="K19" s="3146"/>
      <c r="L19" s="3146"/>
      <c r="M19" s="3146"/>
      <c r="N19" s="3146"/>
      <c r="O19" s="3146"/>
      <c r="P19" s="3146"/>
      <c r="Q19" s="803"/>
      <c r="R19" s="808"/>
      <c r="S19" s="808"/>
      <c r="T19" s="808"/>
      <c r="U19" s="808"/>
      <c r="V19" s="808"/>
      <c r="W19" s="808"/>
      <c r="X19" s="808"/>
      <c r="Y19" s="808"/>
      <c r="Z19" s="809"/>
      <c r="AA19" s="810"/>
      <c r="AB19" s="811"/>
      <c r="AC19" s="811"/>
      <c r="AD19" s="811"/>
      <c r="AE19" s="811"/>
      <c r="AF19" s="811"/>
      <c r="AG19" s="811"/>
      <c r="AH19" s="811"/>
      <c r="AI19" s="811"/>
      <c r="AJ19" s="811"/>
      <c r="AK19" s="812"/>
    </row>
    <row r="20" spans="1:38" ht="19.5" customHeight="1" thickBot="1">
      <c r="A20" s="3106"/>
      <c r="B20" s="3111"/>
      <c r="C20" s="3112"/>
      <c r="D20" s="3112"/>
      <c r="E20" s="3112"/>
      <c r="F20" s="3112"/>
      <c r="G20" s="3112"/>
      <c r="H20" s="3112"/>
      <c r="I20" s="3113"/>
      <c r="J20" s="813" t="s">
        <v>350</v>
      </c>
      <c r="K20" s="814"/>
      <c r="L20" s="814"/>
      <c r="M20" s="814"/>
      <c r="N20" s="814"/>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5"/>
    </row>
    <row r="21" spans="1:38" ht="19.5" customHeight="1">
      <c r="A21" s="3105" t="s">
        <v>9</v>
      </c>
      <c r="B21" s="3108" t="s">
        <v>1425</v>
      </c>
      <c r="C21" s="3109"/>
      <c r="D21" s="3109"/>
      <c r="E21" s="3109"/>
      <c r="F21" s="3109"/>
      <c r="G21" s="3109"/>
      <c r="H21" s="3109"/>
      <c r="I21" s="3110"/>
      <c r="J21" s="816" t="s">
        <v>10</v>
      </c>
      <c r="K21" s="817" t="s">
        <v>1426</v>
      </c>
      <c r="L21" s="817"/>
      <c r="M21" s="817"/>
      <c r="N21" s="817"/>
      <c r="O21" s="817"/>
      <c r="P21" s="817"/>
      <c r="Q21" s="817"/>
      <c r="R21" s="817"/>
      <c r="S21" s="817"/>
      <c r="T21" s="817"/>
      <c r="U21" s="817"/>
      <c r="V21" s="817"/>
      <c r="W21" s="817"/>
      <c r="X21" s="817"/>
      <c r="Y21" s="817"/>
      <c r="Z21" s="817"/>
      <c r="AA21" s="3189" t="s">
        <v>905</v>
      </c>
      <c r="AB21" s="3190"/>
      <c r="AC21" s="3190"/>
      <c r="AD21" s="3190"/>
      <c r="AE21" s="3190"/>
      <c r="AF21" s="3190"/>
      <c r="AG21" s="3190"/>
      <c r="AH21" s="3190"/>
      <c r="AI21" s="3190"/>
      <c r="AJ21" s="3190"/>
      <c r="AK21" s="3191"/>
    </row>
    <row r="22" spans="1:38" ht="19.5" customHeight="1">
      <c r="A22" s="3106"/>
      <c r="B22" s="3111"/>
      <c r="C22" s="3112"/>
      <c r="D22" s="3112"/>
      <c r="E22" s="3112"/>
      <c r="F22" s="3112"/>
      <c r="G22" s="3112"/>
      <c r="H22" s="3112"/>
      <c r="I22" s="3113"/>
      <c r="J22" s="818" t="s">
        <v>11</v>
      </c>
      <c r="K22" s="819" t="s">
        <v>12</v>
      </c>
      <c r="L22" s="819"/>
      <c r="M22" s="819"/>
      <c r="N22" s="819"/>
      <c r="O22" s="819"/>
      <c r="P22" s="819"/>
      <c r="Q22" s="819"/>
      <c r="R22" s="819"/>
      <c r="S22" s="819"/>
      <c r="T22" s="819"/>
      <c r="U22" s="819"/>
      <c r="V22" s="819"/>
      <c r="W22" s="819"/>
      <c r="X22" s="819"/>
      <c r="Y22" s="819"/>
      <c r="Z22" s="820"/>
      <c r="AA22" s="821"/>
      <c r="AB22" s="822" t="s">
        <v>352</v>
      </c>
      <c r="AC22" s="822"/>
      <c r="AD22" s="822"/>
      <c r="AE22" s="822"/>
      <c r="AF22" s="822"/>
      <c r="AG22" s="822"/>
      <c r="AH22" s="822"/>
      <c r="AI22" s="822"/>
      <c r="AJ22" s="822"/>
      <c r="AK22" s="823"/>
    </row>
    <row r="23" spans="1:38" ht="19.5" customHeight="1">
      <c r="A23" s="3106"/>
      <c r="B23" s="3111"/>
      <c r="C23" s="3112"/>
      <c r="D23" s="3112"/>
      <c r="E23" s="3112"/>
      <c r="F23" s="3112"/>
      <c r="G23" s="3112"/>
      <c r="H23" s="3112"/>
      <c r="I23" s="3113"/>
      <c r="J23" s="801"/>
      <c r="Z23" s="824"/>
      <c r="AA23" s="825"/>
      <c r="AB23" s="826" t="s">
        <v>353</v>
      </c>
      <c r="AC23" s="826"/>
      <c r="AD23" s="826"/>
      <c r="AE23" s="826"/>
      <c r="AF23" s="826"/>
      <c r="AG23" s="826"/>
      <c r="AH23" s="826"/>
      <c r="AI23" s="826"/>
      <c r="AJ23" s="826"/>
      <c r="AK23" s="827"/>
    </row>
    <row r="24" spans="1:38" ht="19.5" customHeight="1">
      <c r="A24" s="3106"/>
      <c r="B24" s="3111"/>
      <c r="C24" s="3112"/>
      <c r="D24" s="3112"/>
      <c r="E24" s="3112"/>
      <c r="F24" s="3112"/>
      <c r="G24" s="3112"/>
      <c r="H24" s="3112"/>
      <c r="I24" s="3113"/>
      <c r="J24" s="801"/>
      <c r="Z24" s="824"/>
      <c r="AA24" s="825"/>
      <c r="AB24" s="826" t="s">
        <v>354</v>
      </c>
      <c r="AC24" s="826"/>
      <c r="AD24" s="826"/>
      <c r="AE24" s="826"/>
      <c r="AF24" s="826"/>
      <c r="AG24" s="826"/>
      <c r="AH24" s="826"/>
      <c r="AI24" s="826"/>
      <c r="AJ24" s="826"/>
      <c r="AK24" s="827"/>
      <c r="AL24" s="828"/>
    </row>
    <row r="25" spans="1:38" ht="19.5" customHeight="1">
      <c r="A25" s="3106"/>
      <c r="B25" s="3111"/>
      <c r="C25" s="3112"/>
      <c r="D25" s="3112"/>
      <c r="E25" s="3112"/>
      <c r="F25" s="3112"/>
      <c r="G25" s="3112"/>
      <c r="H25" s="3112"/>
      <c r="I25" s="3113"/>
      <c r="J25" s="801"/>
      <c r="Z25" s="824"/>
      <c r="AA25" s="825"/>
      <c r="AB25" s="826" t="s">
        <v>355</v>
      </c>
      <c r="AC25" s="826"/>
      <c r="AD25" s="826"/>
      <c r="AE25" s="826"/>
      <c r="AF25" s="826"/>
      <c r="AG25" s="826"/>
      <c r="AH25" s="826"/>
      <c r="AI25" s="826"/>
      <c r="AJ25" s="826"/>
      <c r="AK25" s="827"/>
    </row>
    <row r="26" spans="1:38" ht="19.5" customHeight="1">
      <c r="A26" s="3106"/>
      <c r="B26" s="3111"/>
      <c r="C26" s="3112"/>
      <c r="D26" s="3112"/>
      <c r="E26" s="3112"/>
      <c r="F26" s="3112"/>
      <c r="G26" s="3112"/>
      <c r="H26" s="3112"/>
      <c r="I26" s="3113"/>
      <c r="J26" s="829"/>
      <c r="K26" s="830"/>
      <c r="L26" s="830"/>
      <c r="M26" s="830"/>
      <c r="N26" s="830"/>
      <c r="O26" s="830"/>
      <c r="P26" s="830"/>
      <c r="Q26" s="830"/>
      <c r="R26" s="830"/>
      <c r="S26" s="830"/>
      <c r="T26" s="830"/>
      <c r="U26" s="830"/>
      <c r="V26" s="830"/>
      <c r="W26" s="830"/>
      <c r="X26" s="830"/>
      <c r="Y26" s="830"/>
      <c r="Z26" s="831"/>
      <c r="AA26" s="832"/>
      <c r="AB26" s="833" t="s">
        <v>1438</v>
      </c>
      <c r="AC26" s="833"/>
      <c r="AD26" s="833"/>
      <c r="AE26" s="833"/>
      <c r="AF26" s="808"/>
      <c r="AG26" s="808"/>
      <c r="AH26" s="808"/>
      <c r="AI26" s="808"/>
      <c r="AJ26" s="833"/>
      <c r="AK26" s="834"/>
    </row>
    <row r="27" spans="1:38" ht="19.5" customHeight="1">
      <c r="A27" s="3106"/>
      <c r="B27" s="3111"/>
      <c r="C27" s="3112"/>
      <c r="D27" s="3112"/>
      <c r="E27" s="3112"/>
      <c r="F27" s="3112"/>
      <c r="G27" s="3112"/>
      <c r="H27" s="3112"/>
      <c r="I27" s="3113"/>
      <c r="J27" s="801" t="s">
        <v>13</v>
      </c>
      <c r="K27" s="795" t="s">
        <v>356</v>
      </c>
      <c r="Z27" s="824"/>
      <c r="AA27" s="3186" t="s">
        <v>14</v>
      </c>
      <c r="AB27" s="3187"/>
      <c r="AC27" s="3187"/>
      <c r="AD27" s="3187"/>
      <c r="AE27" s="3187"/>
      <c r="AF27" s="3187"/>
      <c r="AG27" s="3187"/>
      <c r="AH27" s="3187"/>
      <c r="AI27" s="3187"/>
      <c r="AJ27" s="3187"/>
      <c r="AK27" s="3188"/>
    </row>
    <row r="28" spans="1:38" ht="19.5" customHeight="1">
      <c r="A28" s="3106"/>
      <c r="B28" s="3111"/>
      <c r="C28" s="3112"/>
      <c r="D28" s="3112"/>
      <c r="E28" s="3112"/>
      <c r="F28" s="3112"/>
      <c r="G28" s="3112"/>
      <c r="H28" s="3112"/>
      <c r="I28" s="3113"/>
      <c r="J28" s="801"/>
      <c r="K28" s="3174" t="s">
        <v>357</v>
      </c>
      <c r="L28" s="3174"/>
      <c r="M28" s="3174"/>
      <c r="N28" s="3174"/>
      <c r="O28" s="3174"/>
      <c r="P28" s="3174"/>
      <c r="Q28" s="3174"/>
      <c r="R28" s="3174"/>
      <c r="S28" s="3174"/>
      <c r="T28" s="3174"/>
      <c r="U28" s="3174"/>
      <c r="V28" s="3174"/>
      <c r="W28" s="3174"/>
      <c r="X28" s="3174"/>
      <c r="Y28" s="3174"/>
      <c r="Z28" s="3175"/>
      <c r="AA28" s="3179" t="s">
        <v>1427</v>
      </c>
      <c r="AB28" s="3120"/>
      <c r="AC28" s="3120"/>
      <c r="AD28" s="3120"/>
      <c r="AE28" s="3120"/>
      <c r="AF28" s="3120"/>
      <c r="AG28" s="3120"/>
      <c r="AH28" s="3120"/>
      <c r="AI28" s="3120"/>
      <c r="AJ28" s="3120"/>
      <c r="AK28" s="3180"/>
    </row>
    <row r="29" spans="1:38" ht="19.5" customHeight="1">
      <c r="A29" s="3106"/>
      <c r="B29" s="3111"/>
      <c r="C29" s="3112"/>
      <c r="D29" s="3112"/>
      <c r="E29" s="3112"/>
      <c r="F29" s="3112"/>
      <c r="G29" s="3112"/>
      <c r="H29" s="3112"/>
      <c r="I29" s="3113"/>
      <c r="J29" s="829"/>
      <c r="K29" s="3176"/>
      <c r="L29" s="3176"/>
      <c r="M29" s="3176"/>
      <c r="N29" s="3176"/>
      <c r="O29" s="3176"/>
      <c r="P29" s="3176"/>
      <c r="Q29" s="3176"/>
      <c r="R29" s="3176"/>
      <c r="S29" s="3176"/>
      <c r="T29" s="3176"/>
      <c r="U29" s="3176"/>
      <c r="V29" s="3176"/>
      <c r="W29" s="3176"/>
      <c r="X29" s="3176"/>
      <c r="Y29" s="3176"/>
      <c r="Z29" s="3177"/>
      <c r="AA29" s="836"/>
      <c r="AB29" s="830"/>
      <c r="AC29" s="830"/>
      <c r="AD29" s="830"/>
      <c r="AE29" s="830"/>
      <c r="AF29" s="830"/>
      <c r="AG29" s="830"/>
      <c r="AH29" s="3184" t="s">
        <v>358</v>
      </c>
      <c r="AI29" s="3184"/>
      <c r="AJ29" s="3184"/>
      <c r="AK29" s="3185"/>
    </row>
    <row r="30" spans="1:38" ht="19.5" customHeight="1">
      <c r="A30" s="3106"/>
      <c r="B30" s="3111"/>
      <c r="C30" s="3112"/>
      <c r="D30" s="3112"/>
      <c r="E30" s="3112"/>
      <c r="F30" s="3112"/>
      <c r="G30" s="3112"/>
      <c r="H30" s="3112"/>
      <c r="I30" s="3113"/>
      <c r="J30" s="837" t="s">
        <v>359</v>
      </c>
      <c r="K30" s="838" t="s">
        <v>1428</v>
      </c>
      <c r="L30" s="838"/>
      <c r="M30" s="838"/>
      <c r="N30" s="838"/>
      <c r="O30" s="838"/>
      <c r="P30" s="838"/>
      <c r="Q30" s="838"/>
      <c r="R30" s="838"/>
      <c r="S30" s="838"/>
      <c r="T30" s="838"/>
      <c r="U30" s="838"/>
      <c r="V30" s="838"/>
      <c r="W30" s="838"/>
      <c r="X30" s="838"/>
      <c r="Y30" s="838"/>
      <c r="Z30" s="839"/>
      <c r="AA30" s="3181" t="s">
        <v>905</v>
      </c>
      <c r="AB30" s="3182"/>
      <c r="AC30" s="3182"/>
      <c r="AD30" s="3182"/>
      <c r="AE30" s="3182"/>
      <c r="AF30" s="3182"/>
      <c r="AG30" s="3182"/>
      <c r="AH30" s="3182"/>
      <c r="AI30" s="3182"/>
      <c r="AJ30" s="3182"/>
      <c r="AK30" s="3183"/>
    </row>
    <row r="31" spans="1:38" ht="19.5" customHeight="1">
      <c r="A31" s="3106"/>
      <c r="B31" s="3111"/>
      <c r="C31" s="3112"/>
      <c r="D31" s="3112"/>
      <c r="E31" s="3112"/>
      <c r="F31" s="3112"/>
      <c r="G31" s="3112"/>
      <c r="H31" s="3112"/>
      <c r="I31" s="3113"/>
      <c r="J31" s="818" t="s">
        <v>15</v>
      </c>
      <c r="K31" s="819" t="s">
        <v>16</v>
      </c>
      <c r="L31" s="819"/>
      <c r="M31" s="819"/>
      <c r="N31" s="819"/>
      <c r="O31" s="819"/>
      <c r="P31" s="819"/>
      <c r="Q31" s="819"/>
      <c r="R31" s="819"/>
      <c r="S31" s="819"/>
      <c r="T31" s="819"/>
      <c r="U31" s="819"/>
      <c r="V31" s="819"/>
      <c r="W31" s="819"/>
      <c r="X31" s="819"/>
      <c r="Y31" s="819"/>
      <c r="Z31" s="820"/>
      <c r="AA31" s="3158" t="s">
        <v>360</v>
      </c>
      <c r="AB31" s="3159"/>
      <c r="AC31" s="3159"/>
      <c r="AD31" s="3159"/>
      <c r="AE31" s="3159"/>
      <c r="AF31" s="3159"/>
      <c r="AG31" s="3159"/>
      <c r="AH31" s="3159"/>
      <c r="AI31" s="3159"/>
      <c r="AJ31" s="3159"/>
      <c r="AK31" s="840"/>
    </row>
    <row r="32" spans="1:38" ht="19.5" customHeight="1">
      <c r="A32" s="3106"/>
      <c r="B32" s="3111"/>
      <c r="C32" s="3112"/>
      <c r="D32" s="3112"/>
      <c r="E32" s="3112"/>
      <c r="F32" s="3112"/>
      <c r="G32" s="3112"/>
      <c r="H32" s="3112"/>
      <c r="I32" s="3113"/>
      <c r="J32" s="801"/>
      <c r="L32" s="841" t="s">
        <v>361</v>
      </c>
      <c r="M32" s="841"/>
      <c r="N32" s="841"/>
      <c r="O32" s="841"/>
      <c r="P32" s="841"/>
      <c r="Q32" s="841"/>
      <c r="R32" s="841"/>
      <c r="S32" s="841"/>
      <c r="T32" s="841"/>
      <c r="U32" s="841"/>
      <c r="V32" s="841"/>
      <c r="W32" s="841"/>
      <c r="X32" s="841"/>
      <c r="Y32" s="841"/>
      <c r="Z32" s="824"/>
      <c r="AA32" s="3160"/>
      <c r="AB32" s="3161"/>
      <c r="AC32" s="3161"/>
      <c r="AD32" s="3161"/>
      <c r="AE32" s="3161"/>
      <c r="AF32" s="3161"/>
      <c r="AG32" s="3161"/>
      <c r="AH32" s="3161"/>
      <c r="AI32" s="3161"/>
      <c r="AJ32" s="3161"/>
      <c r="AK32" s="835"/>
    </row>
    <row r="33" spans="1:37" ht="19.5" customHeight="1">
      <c r="A33" s="3106"/>
      <c r="B33" s="3111"/>
      <c r="C33" s="3112"/>
      <c r="D33" s="3112"/>
      <c r="E33" s="3112"/>
      <c r="F33" s="3112"/>
      <c r="G33" s="3112"/>
      <c r="H33" s="3112"/>
      <c r="I33" s="3113"/>
      <c r="J33" s="818" t="s">
        <v>17</v>
      </c>
      <c r="K33" s="3166" t="s">
        <v>1429</v>
      </c>
      <c r="L33" s="3166"/>
      <c r="M33" s="3166"/>
      <c r="N33" s="3166"/>
      <c r="O33" s="3166"/>
      <c r="P33" s="3166"/>
      <c r="Q33" s="3166"/>
      <c r="R33" s="3166"/>
      <c r="S33" s="3166"/>
      <c r="T33" s="3166"/>
      <c r="U33" s="3166"/>
      <c r="V33" s="3166"/>
      <c r="W33" s="3166"/>
      <c r="X33" s="3166"/>
      <c r="Y33" s="3166"/>
      <c r="Z33" s="3167"/>
      <c r="AA33" s="3170" t="s">
        <v>1006</v>
      </c>
      <c r="AB33" s="3171"/>
      <c r="AC33" s="3171"/>
      <c r="AD33" s="3171"/>
      <c r="AE33" s="3159"/>
      <c r="AF33" s="3159"/>
      <c r="AG33" s="3159"/>
      <c r="AH33" s="3159"/>
      <c r="AI33" s="3159"/>
      <c r="AJ33" s="3159"/>
      <c r="AK33" s="840" t="s">
        <v>1005</v>
      </c>
    </row>
    <row r="34" spans="1:37" ht="19.5" customHeight="1">
      <c r="A34" s="3106"/>
      <c r="B34" s="3111"/>
      <c r="C34" s="3112"/>
      <c r="D34" s="3112"/>
      <c r="E34" s="3112"/>
      <c r="F34" s="3112"/>
      <c r="G34" s="3112"/>
      <c r="H34" s="3112"/>
      <c r="I34" s="3113"/>
      <c r="J34" s="829"/>
      <c r="K34" s="3168"/>
      <c r="L34" s="3168"/>
      <c r="M34" s="3168"/>
      <c r="N34" s="3168"/>
      <c r="O34" s="3168"/>
      <c r="P34" s="3168"/>
      <c r="Q34" s="3168"/>
      <c r="R34" s="3168"/>
      <c r="S34" s="3168"/>
      <c r="T34" s="3168"/>
      <c r="U34" s="3168"/>
      <c r="V34" s="3168"/>
      <c r="W34" s="3168"/>
      <c r="X34" s="3168"/>
      <c r="Y34" s="3168"/>
      <c r="Z34" s="3169"/>
      <c r="AA34" s="3172" t="s">
        <v>1007</v>
      </c>
      <c r="AB34" s="3173"/>
      <c r="AC34" s="3173"/>
      <c r="AD34" s="3173"/>
      <c r="AE34" s="3161"/>
      <c r="AF34" s="3161"/>
      <c r="AG34" s="3161"/>
      <c r="AH34" s="3161"/>
      <c r="AI34" s="3161"/>
      <c r="AJ34" s="3161"/>
      <c r="AK34" s="842" t="s">
        <v>1005</v>
      </c>
    </row>
    <row r="35" spans="1:37" ht="19.5" customHeight="1" thickBot="1">
      <c r="A35" s="3106"/>
      <c r="B35" s="3114"/>
      <c r="C35" s="3115"/>
      <c r="D35" s="3115"/>
      <c r="E35" s="3115"/>
      <c r="F35" s="3115"/>
      <c r="G35" s="3115"/>
      <c r="H35" s="3115"/>
      <c r="I35" s="3116"/>
      <c r="J35" s="801" t="s">
        <v>18</v>
      </c>
      <c r="K35" s="795" t="s">
        <v>19</v>
      </c>
      <c r="Z35" s="824"/>
      <c r="AA35" s="3181" t="s">
        <v>1439</v>
      </c>
      <c r="AB35" s="3182"/>
      <c r="AC35" s="3182"/>
      <c r="AD35" s="3182"/>
      <c r="AE35" s="3182"/>
      <c r="AF35" s="3182"/>
      <c r="AG35" s="3182"/>
      <c r="AH35" s="3182"/>
      <c r="AI35" s="3182"/>
      <c r="AJ35" s="3182"/>
      <c r="AK35" s="3183"/>
    </row>
    <row r="36" spans="1:37" ht="18.75" customHeight="1">
      <c r="A36" s="3105" t="s">
        <v>20</v>
      </c>
      <c r="B36" s="3108" t="s">
        <v>1430</v>
      </c>
      <c r="C36" s="3109"/>
      <c r="D36" s="3109"/>
      <c r="E36" s="3109"/>
      <c r="F36" s="3109"/>
      <c r="G36" s="3109"/>
      <c r="H36" s="3109"/>
      <c r="I36" s="3110"/>
      <c r="J36" s="813"/>
      <c r="K36" s="800" t="s">
        <v>21</v>
      </c>
      <c r="L36" s="843" t="s">
        <v>362</v>
      </c>
      <c r="M36" s="843"/>
      <c r="N36" s="843"/>
      <c r="O36" s="843"/>
      <c r="P36" s="843"/>
      <c r="Q36" s="843"/>
      <c r="R36" s="843"/>
      <c r="S36" s="844"/>
      <c r="T36" s="843"/>
      <c r="U36" s="843"/>
      <c r="V36" s="844"/>
      <c r="W36" s="844"/>
      <c r="X36" s="844"/>
      <c r="Y36" s="844"/>
      <c r="Z36" s="845"/>
      <c r="AA36" s="846" t="s">
        <v>363</v>
      </c>
      <c r="AB36" s="844"/>
      <c r="AC36" s="844"/>
      <c r="AD36" s="844"/>
      <c r="AE36" s="847"/>
      <c r="AF36" s="848"/>
      <c r="AG36" s="849"/>
      <c r="AH36" s="848"/>
      <c r="AI36" s="843"/>
      <c r="AJ36" s="843"/>
      <c r="AK36" s="850"/>
    </row>
    <row r="37" spans="1:37" ht="18.75" customHeight="1">
      <c r="A37" s="3106"/>
      <c r="B37" s="3111"/>
      <c r="C37" s="3112"/>
      <c r="D37" s="3112"/>
      <c r="E37" s="3112"/>
      <c r="F37" s="3112"/>
      <c r="G37" s="3112"/>
      <c r="H37" s="3112"/>
      <c r="I37" s="3113"/>
      <c r="J37" s="801"/>
      <c r="K37" s="3112" t="s">
        <v>364</v>
      </c>
      <c r="L37" s="3112"/>
      <c r="M37" s="3112"/>
      <c r="N37" s="3112"/>
      <c r="O37" s="3112"/>
      <c r="P37" s="3112"/>
      <c r="Q37" s="3112"/>
      <c r="R37" s="3112"/>
      <c r="S37" s="3112"/>
      <c r="T37" s="3112"/>
      <c r="U37" s="3112"/>
      <c r="V37" s="3112"/>
      <c r="W37" s="3112"/>
      <c r="X37" s="3112"/>
      <c r="Y37" s="3112"/>
      <c r="Z37" s="3113"/>
      <c r="AA37" s="851" t="s">
        <v>1440</v>
      </c>
      <c r="AB37" s="799"/>
      <c r="AC37" s="799"/>
      <c r="AD37" s="799"/>
      <c r="AE37" s="3192"/>
      <c r="AF37" s="3192"/>
      <c r="AG37" s="3192"/>
      <c r="AH37" s="3192"/>
      <c r="AI37" s="3192"/>
      <c r="AJ37" s="3192"/>
      <c r="AK37" s="3193"/>
    </row>
    <row r="38" spans="1:37" ht="18.75" customHeight="1">
      <c r="A38" s="3106"/>
      <c r="B38" s="3111"/>
      <c r="C38" s="3112"/>
      <c r="D38" s="3112"/>
      <c r="E38" s="3112"/>
      <c r="F38" s="3112"/>
      <c r="G38" s="3112"/>
      <c r="H38" s="3112"/>
      <c r="I38" s="3113"/>
      <c r="J38" s="801"/>
      <c r="K38" s="3112"/>
      <c r="L38" s="3112"/>
      <c r="M38" s="3112"/>
      <c r="N38" s="3112"/>
      <c r="O38" s="3112"/>
      <c r="P38" s="3112"/>
      <c r="Q38" s="3112"/>
      <c r="R38" s="3112"/>
      <c r="S38" s="3112"/>
      <c r="T38" s="3112"/>
      <c r="U38" s="3112"/>
      <c r="V38" s="3112"/>
      <c r="W38" s="3112"/>
      <c r="X38" s="3112"/>
      <c r="Y38" s="3112"/>
      <c r="Z38" s="3113"/>
      <c r="AA38" s="852"/>
      <c r="AB38" s="799"/>
      <c r="AC38" s="799"/>
      <c r="AD38" s="799"/>
      <c r="AE38" s="799"/>
      <c r="AF38" s="799"/>
      <c r="AG38" s="799"/>
      <c r="AH38" s="3164" t="s">
        <v>22</v>
      </c>
      <c r="AI38" s="3164"/>
      <c r="AJ38" s="3164"/>
      <c r="AK38" s="3165"/>
    </row>
    <row r="39" spans="1:37" ht="18.75" customHeight="1" thickBot="1">
      <c r="A39" s="3107"/>
      <c r="B39" s="3114"/>
      <c r="C39" s="3115"/>
      <c r="D39" s="3115"/>
      <c r="E39" s="3115"/>
      <c r="F39" s="3115"/>
      <c r="G39" s="3115"/>
      <c r="H39" s="3115"/>
      <c r="I39" s="3116"/>
      <c r="J39" s="853"/>
      <c r="K39" s="854" t="s">
        <v>23</v>
      </c>
      <c r="L39" s="855" t="s">
        <v>365</v>
      </c>
      <c r="M39" s="854"/>
      <c r="N39" s="854"/>
      <c r="O39" s="854"/>
      <c r="P39" s="854"/>
      <c r="Q39" s="855"/>
      <c r="R39" s="856" t="s">
        <v>24</v>
      </c>
      <c r="S39" s="856"/>
      <c r="T39" s="856"/>
      <c r="U39" s="855"/>
      <c r="V39" s="855"/>
      <c r="W39" s="855"/>
      <c r="X39" s="855"/>
      <c r="Y39" s="855"/>
      <c r="Z39" s="854"/>
      <c r="AA39" s="857"/>
      <c r="AB39" s="855"/>
      <c r="AC39" s="855"/>
      <c r="AD39" s="855"/>
      <c r="AE39" s="855"/>
      <c r="AF39" s="857"/>
      <c r="AG39" s="857"/>
      <c r="AH39" s="858"/>
      <c r="AI39" s="858"/>
      <c r="AJ39" s="858"/>
      <c r="AK39" s="859"/>
    </row>
    <row r="40" spans="1:37" ht="19.5" customHeight="1" thickBot="1">
      <c r="B40" s="799"/>
      <c r="C40" s="799"/>
      <c r="D40" s="799"/>
      <c r="E40" s="799"/>
      <c r="F40" s="799"/>
      <c r="G40" s="799"/>
      <c r="H40" s="799"/>
      <c r="I40" s="799"/>
      <c r="J40" s="802"/>
      <c r="L40" s="799"/>
      <c r="AB40" s="802"/>
      <c r="AD40" s="802"/>
      <c r="AE40" s="802"/>
      <c r="AH40" s="3178" t="s">
        <v>366</v>
      </c>
      <c r="AI40" s="3178"/>
      <c r="AJ40" s="3178"/>
      <c r="AK40" s="3178"/>
    </row>
    <row r="41" spans="1:37" ht="18" customHeight="1">
      <c r="A41" s="3105" t="s">
        <v>25</v>
      </c>
      <c r="B41" s="3108" t="s">
        <v>1431</v>
      </c>
      <c r="C41" s="3109"/>
      <c r="D41" s="3109"/>
      <c r="E41" s="3109"/>
      <c r="F41" s="3109"/>
      <c r="G41" s="3109"/>
      <c r="H41" s="3109"/>
      <c r="I41" s="3110"/>
      <c r="J41" s="860"/>
      <c r="K41" s="861" t="s">
        <v>21</v>
      </c>
      <c r="L41" s="862" t="s">
        <v>26</v>
      </c>
      <c r="M41" s="863"/>
      <c r="N41" s="863"/>
      <c r="O41" s="863"/>
      <c r="P41" s="863"/>
      <c r="Q41" s="863"/>
      <c r="R41" s="863"/>
      <c r="S41" s="863"/>
      <c r="T41" s="863"/>
      <c r="U41" s="863"/>
      <c r="V41" s="863"/>
      <c r="W41" s="863"/>
      <c r="X41" s="863"/>
      <c r="Y41" s="863"/>
      <c r="Z41" s="863"/>
      <c r="AA41" s="863"/>
      <c r="AB41" s="863"/>
      <c r="AC41" s="863"/>
      <c r="AD41" s="863"/>
      <c r="AE41" s="863"/>
      <c r="AF41" s="863"/>
      <c r="AG41" s="863"/>
      <c r="AH41" s="863"/>
      <c r="AI41" s="863"/>
      <c r="AJ41" s="863"/>
      <c r="AK41" s="864"/>
    </row>
    <row r="42" spans="1:37" ht="18" customHeight="1">
      <c r="A42" s="3106"/>
      <c r="B42" s="3111"/>
      <c r="C42" s="3112"/>
      <c r="D42" s="3112"/>
      <c r="E42" s="3112"/>
      <c r="F42" s="3112"/>
      <c r="G42" s="3112"/>
      <c r="H42" s="3112"/>
      <c r="I42" s="3113"/>
      <c r="J42" s="865"/>
      <c r="K42" s="866" t="s">
        <v>367</v>
      </c>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3162" t="s">
        <v>358</v>
      </c>
      <c r="AI42" s="3162"/>
      <c r="AJ42" s="3162"/>
      <c r="AK42" s="3163"/>
    </row>
    <row r="43" spans="1:37" ht="18" customHeight="1">
      <c r="A43" s="3106"/>
      <c r="B43" s="3111"/>
      <c r="C43" s="3112"/>
      <c r="D43" s="3112"/>
      <c r="E43" s="3112"/>
      <c r="F43" s="3112"/>
      <c r="G43" s="3112"/>
      <c r="H43" s="3112"/>
      <c r="I43" s="3113"/>
      <c r="J43" s="825"/>
      <c r="K43" s="868" t="s">
        <v>351</v>
      </c>
      <c r="L43" s="869" t="s">
        <v>368</v>
      </c>
      <c r="M43" s="870"/>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71"/>
    </row>
    <row r="44" spans="1:37" ht="18" customHeight="1">
      <c r="A44" s="3106"/>
      <c r="B44" s="3111"/>
      <c r="C44" s="3112"/>
      <c r="D44" s="3112"/>
      <c r="E44" s="3112"/>
      <c r="F44" s="3112"/>
      <c r="G44" s="3112"/>
      <c r="H44" s="3112"/>
      <c r="I44" s="3113"/>
      <c r="J44" s="872"/>
      <c r="K44" s="867" t="s">
        <v>1432</v>
      </c>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73"/>
      <c r="AJ44" s="873"/>
      <c r="AK44" s="874"/>
    </row>
    <row r="45" spans="1:37" ht="18" customHeight="1">
      <c r="A45" s="3106"/>
      <c r="B45" s="3111"/>
      <c r="C45" s="3112"/>
      <c r="D45" s="3112"/>
      <c r="E45" s="3112"/>
      <c r="F45" s="3112"/>
      <c r="G45" s="3112"/>
      <c r="H45" s="3112"/>
      <c r="I45" s="3113"/>
      <c r="J45" s="872"/>
      <c r="K45" s="821"/>
      <c r="L45" s="867" t="s">
        <v>369</v>
      </c>
      <c r="M45" s="875"/>
      <c r="N45" s="875"/>
      <c r="O45" s="875"/>
      <c r="P45" s="875"/>
      <c r="Q45" s="875"/>
      <c r="R45" s="867"/>
      <c r="S45" s="867"/>
      <c r="T45" s="867"/>
      <c r="U45" s="867"/>
      <c r="V45" s="867"/>
      <c r="W45" s="867"/>
      <c r="X45" s="867"/>
      <c r="Y45" s="867"/>
      <c r="Z45" s="867"/>
      <c r="AA45" s="867"/>
      <c r="AB45" s="867"/>
      <c r="AC45" s="867"/>
      <c r="AD45" s="867"/>
      <c r="AE45" s="867"/>
      <c r="AF45" s="867"/>
      <c r="AG45" s="867"/>
      <c r="AH45" s="867"/>
      <c r="AI45" s="867"/>
      <c r="AJ45" s="867"/>
      <c r="AK45" s="876"/>
    </row>
    <row r="46" spans="1:37" ht="18" customHeight="1">
      <c r="A46" s="3106"/>
      <c r="B46" s="3111"/>
      <c r="C46" s="3112"/>
      <c r="D46" s="3112"/>
      <c r="E46" s="3112"/>
      <c r="F46" s="3112"/>
      <c r="G46" s="3112"/>
      <c r="H46" s="3112"/>
      <c r="I46" s="3113"/>
      <c r="J46" s="872"/>
      <c r="K46" s="821"/>
      <c r="L46" s="867" t="s">
        <v>370</v>
      </c>
      <c r="M46" s="875"/>
      <c r="N46" s="875"/>
      <c r="O46" s="875"/>
      <c r="P46" s="875"/>
      <c r="Q46" s="875"/>
      <c r="R46" s="875"/>
      <c r="S46" s="875"/>
      <c r="T46" s="875"/>
      <c r="U46" s="875"/>
      <c r="V46" s="875"/>
      <c r="W46" s="875"/>
      <c r="X46" s="867"/>
      <c r="Y46" s="875"/>
      <c r="Z46" s="875"/>
      <c r="AA46" s="867"/>
      <c r="AB46" s="867"/>
      <c r="AC46" s="867"/>
      <c r="AD46" s="867"/>
      <c r="AE46" s="867"/>
      <c r="AF46" s="867"/>
      <c r="AG46" s="867"/>
      <c r="AH46" s="867"/>
      <c r="AI46" s="867"/>
      <c r="AJ46" s="867"/>
      <c r="AK46" s="876"/>
    </row>
    <row r="47" spans="1:37" ht="18" customHeight="1">
      <c r="A47" s="3106"/>
      <c r="B47" s="3111"/>
      <c r="C47" s="3112"/>
      <c r="D47" s="3112"/>
      <c r="E47" s="3112"/>
      <c r="F47" s="3112"/>
      <c r="G47" s="3112"/>
      <c r="H47" s="3112"/>
      <c r="I47" s="3113"/>
      <c r="J47" s="872"/>
      <c r="K47" s="821"/>
      <c r="L47" s="867" t="s">
        <v>371</v>
      </c>
      <c r="M47" s="867"/>
      <c r="N47" s="867"/>
      <c r="O47" s="867"/>
      <c r="P47" s="867"/>
      <c r="Q47" s="867"/>
      <c r="R47" s="875"/>
      <c r="S47" s="875"/>
      <c r="T47" s="875"/>
      <c r="U47" s="875"/>
      <c r="V47" s="875"/>
      <c r="W47" s="875"/>
      <c r="X47" s="867"/>
      <c r="Y47" s="875"/>
      <c r="Z47" s="875"/>
      <c r="AA47" s="867"/>
      <c r="AB47" s="867"/>
      <c r="AC47" s="867"/>
      <c r="AD47" s="867"/>
      <c r="AE47" s="867"/>
      <c r="AF47" s="867"/>
      <c r="AG47" s="867"/>
      <c r="AH47" s="867"/>
      <c r="AI47" s="867"/>
      <c r="AJ47" s="867"/>
      <c r="AK47" s="876"/>
    </row>
    <row r="48" spans="1:37" ht="18" customHeight="1">
      <c r="A48" s="3106"/>
      <c r="B48" s="3111"/>
      <c r="C48" s="3112"/>
      <c r="D48" s="3112"/>
      <c r="E48" s="3112"/>
      <c r="F48" s="3112"/>
      <c r="G48" s="3112"/>
      <c r="H48" s="3112"/>
      <c r="I48" s="3113"/>
      <c r="J48" s="872"/>
      <c r="K48" s="821"/>
      <c r="L48" s="867" t="s">
        <v>1433</v>
      </c>
      <c r="M48" s="867"/>
      <c r="N48" s="867"/>
      <c r="O48" s="867"/>
      <c r="P48" s="867" t="s">
        <v>27</v>
      </c>
      <c r="Q48" s="877" t="s">
        <v>1434</v>
      </c>
      <c r="R48" s="867"/>
      <c r="S48" s="867"/>
      <c r="T48" s="867"/>
      <c r="U48" s="867"/>
      <c r="V48" s="867"/>
      <c r="W48" s="875"/>
      <c r="X48" s="867"/>
      <c r="Y48" s="875"/>
      <c r="Z48" s="875"/>
      <c r="AA48" s="867"/>
      <c r="AB48" s="867"/>
      <c r="AC48" s="867"/>
      <c r="AD48" s="867"/>
      <c r="AE48" s="867"/>
      <c r="AF48" s="867"/>
      <c r="AG48" s="867"/>
      <c r="AH48" s="867"/>
      <c r="AI48" s="867"/>
      <c r="AJ48" s="867"/>
      <c r="AK48" s="876"/>
    </row>
    <row r="49" spans="1:37" ht="18" customHeight="1">
      <c r="A49" s="3106"/>
      <c r="B49" s="3111"/>
      <c r="C49" s="3112"/>
      <c r="D49" s="3112"/>
      <c r="E49" s="3112"/>
      <c r="F49" s="3112"/>
      <c r="G49" s="3112"/>
      <c r="H49" s="3112"/>
      <c r="I49" s="3113"/>
      <c r="J49" s="872"/>
      <c r="K49" s="867"/>
      <c r="L49" s="873"/>
      <c r="M49" s="867"/>
      <c r="N49" s="867"/>
      <c r="O49" s="867"/>
      <c r="P49" s="821"/>
      <c r="Q49" s="867" t="s">
        <v>28</v>
      </c>
      <c r="R49" s="867"/>
      <c r="S49" s="867"/>
      <c r="T49" s="867"/>
      <c r="U49" s="867"/>
      <c r="V49" s="867"/>
      <c r="W49" s="867"/>
      <c r="X49" s="867"/>
      <c r="Y49" s="867"/>
      <c r="Z49" s="867"/>
      <c r="AA49" s="867"/>
      <c r="AB49" s="875"/>
      <c r="AC49" s="867"/>
      <c r="AD49" s="875"/>
      <c r="AE49" s="875"/>
      <c r="AF49" s="867"/>
      <c r="AG49" s="867"/>
      <c r="AH49" s="867"/>
      <c r="AI49" s="867"/>
      <c r="AJ49" s="867"/>
      <c r="AK49" s="876"/>
    </row>
    <row r="50" spans="1:37" ht="18" customHeight="1">
      <c r="A50" s="3106"/>
      <c r="B50" s="3111"/>
      <c r="C50" s="3112"/>
      <c r="D50" s="3112"/>
      <c r="E50" s="3112"/>
      <c r="F50" s="3112"/>
      <c r="G50" s="3112"/>
      <c r="H50" s="3112"/>
      <c r="I50" s="3113"/>
      <c r="J50" s="872"/>
      <c r="K50" s="867"/>
      <c r="L50" s="873"/>
      <c r="M50" s="867"/>
      <c r="N50" s="867"/>
      <c r="O50" s="867"/>
      <c r="P50" s="821"/>
      <c r="Q50" s="867" t="s">
        <v>372</v>
      </c>
      <c r="R50" s="867"/>
      <c r="S50" s="867"/>
      <c r="T50" s="867"/>
      <c r="U50" s="867"/>
      <c r="V50" s="867"/>
      <c r="W50" s="867"/>
      <c r="X50" s="867"/>
      <c r="Y50" s="867"/>
      <c r="Z50" s="867"/>
      <c r="AA50" s="867"/>
      <c r="AB50" s="875"/>
      <c r="AC50" s="867"/>
      <c r="AD50" s="875"/>
      <c r="AE50" s="875"/>
      <c r="AF50" s="867"/>
      <c r="AG50" s="867"/>
      <c r="AH50" s="878"/>
      <c r="AI50" s="867"/>
      <c r="AJ50" s="867"/>
      <c r="AK50" s="876"/>
    </row>
    <row r="51" spans="1:37" ht="18" customHeight="1">
      <c r="A51" s="3106"/>
      <c r="B51" s="3111"/>
      <c r="C51" s="3112"/>
      <c r="D51" s="3112"/>
      <c r="E51" s="3112"/>
      <c r="F51" s="3112"/>
      <c r="G51" s="3112"/>
      <c r="H51" s="3112"/>
      <c r="I51" s="3113"/>
      <c r="J51" s="872"/>
      <c r="K51" s="867"/>
      <c r="L51" s="873"/>
      <c r="M51" s="867"/>
      <c r="N51" s="867"/>
      <c r="O51" s="867"/>
      <c r="P51" s="821"/>
      <c r="Q51" s="867" t="s">
        <v>373</v>
      </c>
      <c r="R51" s="867"/>
      <c r="S51" s="867"/>
      <c r="T51" s="867"/>
      <c r="U51" s="867"/>
      <c r="V51" s="867"/>
      <c r="W51" s="867"/>
      <c r="X51" s="867"/>
      <c r="Y51" s="867"/>
      <c r="Z51" s="867"/>
      <c r="AA51" s="867"/>
      <c r="AB51" s="875"/>
      <c r="AC51" s="867"/>
      <c r="AD51" s="875"/>
      <c r="AE51" s="875"/>
      <c r="AF51" s="867"/>
      <c r="AG51" s="867"/>
      <c r="AH51" s="878"/>
      <c r="AI51" s="867"/>
      <c r="AJ51" s="867"/>
      <c r="AK51" s="876"/>
    </row>
    <row r="52" spans="1:37" ht="18" customHeight="1">
      <c r="A52" s="3106"/>
      <c r="B52" s="3111"/>
      <c r="C52" s="3112"/>
      <c r="D52" s="3112"/>
      <c r="E52" s="3112"/>
      <c r="F52" s="3112"/>
      <c r="G52" s="3112"/>
      <c r="H52" s="3112"/>
      <c r="I52" s="3113"/>
      <c r="J52" s="879"/>
      <c r="K52" s="867"/>
      <c r="L52" s="867"/>
      <c r="M52" s="867"/>
      <c r="N52" s="867"/>
      <c r="O52" s="867"/>
      <c r="P52" s="821"/>
      <c r="Q52" s="867" t="s">
        <v>374</v>
      </c>
      <c r="R52" s="867"/>
      <c r="S52" s="867"/>
      <c r="T52" s="867"/>
      <c r="U52" s="867"/>
      <c r="V52" s="867"/>
      <c r="W52" s="867"/>
      <c r="X52" s="867"/>
      <c r="Y52" s="867"/>
      <c r="Z52" s="867"/>
      <c r="AA52" s="867"/>
      <c r="AB52" s="875"/>
      <c r="AC52" s="867"/>
      <c r="AD52" s="875"/>
      <c r="AE52" s="875"/>
      <c r="AF52" s="867"/>
      <c r="AG52" s="867"/>
      <c r="AH52" s="867"/>
      <c r="AI52" s="867"/>
      <c r="AJ52" s="867"/>
      <c r="AK52" s="876"/>
    </row>
    <row r="53" spans="1:37" ht="18" customHeight="1">
      <c r="A53" s="3106"/>
      <c r="B53" s="3111"/>
      <c r="C53" s="3112"/>
      <c r="D53" s="3112"/>
      <c r="E53" s="3112"/>
      <c r="F53" s="3112"/>
      <c r="G53" s="3112"/>
      <c r="H53" s="3112"/>
      <c r="I53" s="3113"/>
      <c r="J53" s="872"/>
      <c r="K53" s="867"/>
      <c r="L53" s="873"/>
      <c r="M53" s="867"/>
      <c r="N53" s="867"/>
      <c r="O53" s="867"/>
      <c r="P53" s="821"/>
      <c r="Q53" s="867" t="s">
        <v>375</v>
      </c>
      <c r="R53" s="867"/>
      <c r="S53" s="867"/>
      <c r="T53" s="867"/>
      <c r="U53" s="867"/>
      <c r="V53" s="867"/>
      <c r="W53" s="867"/>
      <c r="X53" s="867"/>
      <c r="Y53" s="867"/>
      <c r="Z53" s="867"/>
      <c r="AA53" s="867"/>
      <c r="AB53" s="875"/>
      <c r="AC53" s="867"/>
      <c r="AD53" s="875"/>
      <c r="AE53" s="875"/>
      <c r="AF53" s="867"/>
      <c r="AG53" s="867"/>
      <c r="AH53" s="867"/>
      <c r="AI53" s="867"/>
      <c r="AJ53" s="867"/>
      <c r="AK53" s="876"/>
    </row>
    <row r="54" spans="1:37" ht="18" customHeight="1">
      <c r="A54" s="3106"/>
      <c r="B54" s="3111"/>
      <c r="C54" s="3112"/>
      <c r="D54" s="3112"/>
      <c r="E54" s="3112"/>
      <c r="F54" s="3112"/>
      <c r="G54" s="3112"/>
      <c r="H54" s="3112"/>
      <c r="I54" s="3113"/>
      <c r="J54" s="872"/>
      <c r="K54" s="867"/>
      <c r="L54" s="873"/>
      <c r="M54" s="867"/>
      <c r="N54" s="867"/>
      <c r="O54" s="867"/>
      <c r="P54" s="821"/>
      <c r="Q54" s="867"/>
      <c r="R54" s="867" t="s">
        <v>29</v>
      </c>
      <c r="S54" s="867"/>
      <c r="T54" s="867"/>
      <c r="U54" s="867"/>
      <c r="V54" s="821"/>
      <c r="W54" s="867"/>
      <c r="X54" s="821"/>
      <c r="Y54" s="867"/>
      <c r="Z54" s="867"/>
      <c r="AA54" s="867"/>
      <c r="AB54" s="875"/>
      <c r="AC54" s="867"/>
      <c r="AD54" s="875"/>
      <c r="AE54" s="875"/>
      <c r="AF54" s="867"/>
      <c r="AG54" s="867"/>
      <c r="AH54" s="867"/>
      <c r="AI54" s="867"/>
      <c r="AJ54" s="867"/>
      <c r="AK54" s="876"/>
    </row>
    <row r="55" spans="1:37" ht="18" customHeight="1">
      <c r="A55" s="3106"/>
      <c r="B55" s="3111"/>
      <c r="C55" s="3112"/>
      <c r="D55" s="3112"/>
      <c r="E55" s="3112"/>
      <c r="F55" s="3112"/>
      <c r="G55" s="3112"/>
      <c r="H55" s="3112"/>
      <c r="I55" s="3113"/>
      <c r="J55" s="872"/>
      <c r="K55" s="867"/>
      <c r="L55" s="873"/>
      <c r="M55" s="867"/>
      <c r="N55" s="867"/>
      <c r="O55" s="867"/>
      <c r="P55" s="821"/>
      <c r="Q55" s="867" t="s">
        <v>376</v>
      </c>
      <c r="R55" s="867"/>
      <c r="S55" s="867"/>
      <c r="T55" s="867"/>
      <c r="U55" s="867"/>
      <c r="V55" s="867"/>
      <c r="W55" s="867"/>
      <c r="X55" s="867"/>
      <c r="Y55" s="867"/>
      <c r="Z55" s="867"/>
      <c r="AA55" s="867"/>
      <c r="AB55" s="875"/>
      <c r="AC55" s="867"/>
      <c r="AD55" s="875"/>
      <c r="AE55" s="875"/>
      <c r="AF55" s="867"/>
      <c r="AG55" s="867"/>
      <c r="AH55" s="867"/>
      <c r="AI55" s="867"/>
      <c r="AJ55" s="867"/>
      <c r="AK55" s="876"/>
    </row>
    <row r="56" spans="1:37" ht="18" customHeight="1">
      <c r="A56" s="3106"/>
      <c r="B56" s="3111"/>
      <c r="C56" s="3112"/>
      <c r="D56" s="3112"/>
      <c r="E56" s="3112"/>
      <c r="F56" s="3112"/>
      <c r="G56" s="3112"/>
      <c r="H56" s="3112"/>
      <c r="I56" s="3113"/>
      <c r="J56" s="872"/>
      <c r="K56" s="867"/>
      <c r="L56" s="873"/>
      <c r="M56" s="867"/>
      <c r="N56" s="867"/>
      <c r="O56" s="867"/>
      <c r="P56" s="821"/>
      <c r="Q56" s="867" t="s">
        <v>377</v>
      </c>
      <c r="R56" s="867"/>
      <c r="S56" s="867"/>
      <c r="T56" s="867"/>
      <c r="U56" s="867"/>
      <c r="V56" s="867"/>
      <c r="W56" s="867"/>
      <c r="X56" s="867"/>
      <c r="Y56" s="867"/>
      <c r="Z56" s="867"/>
      <c r="AA56" s="867"/>
      <c r="AB56" s="875"/>
      <c r="AC56" s="867"/>
      <c r="AD56" s="875"/>
      <c r="AE56" s="875"/>
      <c r="AF56" s="867"/>
      <c r="AG56" s="867"/>
      <c r="AH56" s="867"/>
      <c r="AI56" s="867"/>
      <c r="AJ56" s="867"/>
      <c r="AK56" s="876"/>
    </row>
    <row r="57" spans="1:37" ht="18" customHeight="1">
      <c r="A57" s="3106"/>
      <c r="B57" s="3111"/>
      <c r="C57" s="3112"/>
      <c r="D57" s="3112"/>
      <c r="E57" s="3112"/>
      <c r="F57" s="3112"/>
      <c r="G57" s="3112"/>
      <c r="H57" s="3112"/>
      <c r="I57" s="3113"/>
      <c r="J57" s="872"/>
      <c r="K57" s="867"/>
      <c r="L57" s="873"/>
      <c r="M57" s="867"/>
      <c r="N57" s="867"/>
      <c r="O57" s="867"/>
      <c r="P57" s="821"/>
      <c r="Q57" s="867" t="s">
        <v>378</v>
      </c>
      <c r="R57" s="867"/>
      <c r="S57" s="867"/>
      <c r="T57" s="867"/>
      <c r="U57" s="867"/>
      <c r="V57" s="867"/>
      <c r="W57" s="867"/>
      <c r="X57" s="867"/>
      <c r="Y57" s="867"/>
      <c r="Z57" s="867"/>
      <c r="AA57" s="867"/>
      <c r="AB57" s="867"/>
      <c r="AC57" s="875"/>
      <c r="AD57" s="875"/>
      <c r="AE57" s="875"/>
      <c r="AF57" s="867"/>
      <c r="AG57" s="867"/>
      <c r="AH57" s="867"/>
      <c r="AI57" s="867"/>
      <c r="AJ57" s="867"/>
      <c r="AK57" s="876"/>
    </row>
    <row r="58" spans="1:37" ht="18" customHeight="1">
      <c r="A58" s="3106"/>
      <c r="B58" s="3111"/>
      <c r="C58" s="3112"/>
      <c r="D58" s="3112"/>
      <c r="E58" s="3112"/>
      <c r="F58" s="3112"/>
      <c r="G58" s="3112"/>
      <c r="H58" s="3112"/>
      <c r="I58" s="3113"/>
      <c r="J58" s="872"/>
      <c r="K58" s="867"/>
      <c r="L58" s="873"/>
      <c r="M58" s="875"/>
      <c r="N58" s="867"/>
      <c r="O58" s="867"/>
      <c r="P58" s="867"/>
      <c r="Q58" s="867"/>
      <c r="R58" s="3136" t="s">
        <v>379</v>
      </c>
      <c r="S58" s="3136"/>
      <c r="T58" s="3136"/>
      <c r="U58" s="3136"/>
      <c r="V58" s="3136"/>
      <c r="W58" s="3136"/>
      <c r="X58" s="3136"/>
      <c r="Y58" s="3136"/>
      <c r="Z58" s="3136"/>
      <c r="AA58" s="3136"/>
      <c r="AB58" s="3136"/>
      <c r="AC58" s="3136"/>
      <c r="AD58" s="867"/>
      <c r="AE58" s="867"/>
      <c r="AF58" s="867"/>
      <c r="AG58" s="867"/>
      <c r="AH58" s="867"/>
      <c r="AI58" s="867"/>
      <c r="AJ58" s="867"/>
      <c r="AK58" s="876"/>
    </row>
    <row r="59" spans="1:37" ht="18" customHeight="1">
      <c r="A59" s="3106"/>
      <c r="B59" s="3111"/>
      <c r="C59" s="3112"/>
      <c r="D59" s="3112"/>
      <c r="E59" s="3112"/>
      <c r="F59" s="3112"/>
      <c r="G59" s="3112"/>
      <c r="H59" s="3112"/>
      <c r="I59" s="3113"/>
      <c r="J59" s="872"/>
      <c r="K59" s="867"/>
      <c r="L59" s="873"/>
      <c r="M59" s="875"/>
      <c r="N59" s="867"/>
      <c r="O59" s="875"/>
      <c r="P59" s="875"/>
      <c r="Q59" s="875"/>
      <c r="R59" s="875"/>
      <c r="S59" s="881"/>
      <c r="T59" s="881"/>
      <c r="U59" s="881"/>
      <c r="V59" s="881"/>
      <c r="W59" s="881"/>
      <c r="X59" s="881"/>
      <c r="Y59" s="881"/>
      <c r="Z59" s="881"/>
      <c r="AA59" s="821"/>
      <c r="AB59" s="821"/>
      <c r="AC59" s="821"/>
      <c r="AD59" s="821"/>
      <c r="AE59" s="821"/>
      <c r="AF59" s="821"/>
      <c r="AG59" s="867"/>
      <c r="AH59" s="867"/>
      <c r="AI59" s="867"/>
      <c r="AJ59" s="867"/>
      <c r="AK59" s="876"/>
    </row>
    <row r="60" spans="1:37" ht="18" customHeight="1">
      <c r="A60" s="3106"/>
      <c r="B60" s="3111"/>
      <c r="C60" s="3112"/>
      <c r="D60" s="3112"/>
      <c r="E60" s="3112"/>
      <c r="F60" s="3112"/>
      <c r="G60" s="3112"/>
      <c r="H60" s="3112"/>
      <c r="I60" s="3113"/>
      <c r="J60" s="872"/>
      <c r="K60" s="867"/>
      <c r="L60" s="873"/>
      <c r="M60" s="875"/>
      <c r="N60" s="867"/>
      <c r="O60" s="875"/>
      <c r="P60" s="875"/>
      <c r="Q60" s="875"/>
      <c r="R60" s="875"/>
      <c r="S60" s="881"/>
      <c r="T60" s="881"/>
      <c r="U60" s="881"/>
      <c r="V60" s="881"/>
      <c r="W60" s="881"/>
      <c r="X60" s="881"/>
      <c r="Y60" s="881"/>
      <c r="Z60" s="881"/>
      <c r="AA60" s="821"/>
      <c r="AB60" s="821"/>
      <c r="AC60" s="821"/>
      <c r="AD60" s="821"/>
      <c r="AE60" s="821"/>
      <c r="AF60" s="821"/>
      <c r="AG60" s="867"/>
      <c r="AH60" s="867"/>
      <c r="AI60" s="867"/>
      <c r="AJ60" s="867"/>
      <c r="AK60" s="876"/>
    </row>
    <row r="61" spans="1:37" ht="18" customHeight="1" thickBot="1">
      <c r="A61" s="3107"/>
      <c r="B61" s="3114"/>
      <c r="C61" s="3115"/>
      <c r="D61" s="3115"/>
      <c r="E61" s="3115"/>
      <c r="F61" s="3115"/>
      <c r="G61" s="3115"/>
      <c r="H61" s="3115"/>
      <c r="I61" s="3116"/>
      <c r="J61" s="882"/>
      <c r="K61" s="883"/>
      <c r="L61" s="884"/>
      <c r="M61" s="885"/>
      <c r="N61" s="883"/>
      <c r="O61" s="885"/>
      <c r="P61" s="885"/>
      <c r="Q61" s="885"/>
      <c r="R61" s="885"/>
      <c r="S61" s="885"/>
      <c r="T61" s="885"/>
      <c r="U61" s="885"/>
      <c r="V61" s="885"/>
      <c r="W61" s="885"/>
      <c r="X61" s="885"/>
      <c r="Y61" s="885"/>
      <c r="Z61" s="885"/>
      <c r="AA61" s="3147" t="s">
        <v>358</v>
      </c>
      <c r="AB61" s="3147"/>
      <c r="AC61" s="3147"/>
      <c r="AD61" s="3147"/>
      <c r="AE61" s="3147"/>
      <c r="AF61" s="3147"/>
      <c r="AG61" s="3147"/>
      <c r="AH61" s="3147"/>
      <c r="AI61" s="3147"/>
      <c r="AJ61" s="3147"/>
      <c r="AK61" s="3148"/>
    </row>
    <row r="62" spans="1:37" ht="18" customHeight="1">
      <c r="A62" s="3105" t="s">
        <v>380</v>
      </c>
      <c r="B62" s="3108" t="s">
        <v>1435</v>
      </c>
      <c r="C62" s="3109"/>
      <c r="D62" s="3109"/>
      <c r="E62" s="3109"/>
      <c r="F62" s="3109"/>
      <c r="G62" s="3109"/>
      <c r="H62" s="3109"/>
      <c r="I62" s="3110"/>
      <c r="J62" s="872"/>
      <c r="K62" s="867" t="s">
        <v>1436</v>
      </c>
      <c r="L62" s="867"/>
      <c r="M62" s="867"/>
      <c r="N62" s="867"/>
      <c r="O62" s="867"/>
      <c r="P62" s="867"/>
      <c r="Q62" s="867"/>
      <c r="R62" s="867"/>
      <c r="S62" s="867"/>
      <c r="T62" s="867"/>
      <c r="U62" s="867"/>
      <c r="V62" s="867"/>
      <c r="W62" s="867"/>
      <c r="X62" s="867"/>
      <c r="Y62" s="867"/>
      <c r="Z62" s="867"/>
      <c r="AA62" s="867"/>
      <c r="AB62" s="867"/>
      <c r="AC62" s="867"/>
      <c r="AD62" s="867"/>
      <c r="AE62" s="867"/>
      <c r="AF62" s="867"/>
      <c r="AG62" s="867"/>
      <c r="AH62" s="867"/>
      <c r="AI62" s="867"/>
      <c r="AJ62" s="867"/>
      <c r="AK62" s="876"/>
    </row>
    <row r="63" spans="1:37" ht="18" customHeight="1">
      <c r="A63" s="3106"/>
      <c r="B63" s="3111"/>
      <c r="C63" s="3112"/>
      <c r="D63" s="3112"/>
      <c r="E63" s="3112"/>
      <c r="F63" s="3112"/>
      <c r="G63" s="3112"/>
      <c r="H63" s="3112"/>
      <c r="I63" s="3113"/>
      <c r="J63" s="872"/>
      <c r="K63" s="821"/>
      <c r="L63" s="867" t="s">
        <v>381</v>
      </c>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76"/>
    </row>
    <row r="64" spans="1:37" ht="18" customHeight="1">
      <c r="A64" s="3106"/>
      <c r="B64" s="3111"/>
      <c r="C64" s="3112"/>
      <c r="D64" s="3112"/>
      <c r="E64" s="3112"/>
      <c r="F64" s="3112"/>
      <c r="G64" s="3112"/>
      <c r="H64" s="3112"/>
      <c r="I64" s="3113"/>
      <c r="J64" s="872"/>
      <c r="K64" s="821"/>
      <c r="L64" s="867" t="s">
        <v>382</v>
      </c>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76"/>
    </row>
    <row r="65" spans="1:37" ht="18" customHeight="1">
      <c r="A65" s="3106"/>
      <c r="B65" s="3111"/>
      <c r="C65" s="3112"/>
      <c r="D65" s="3112"/>
      <c r="E65" s="3112"/>
      <c r="F65" s="3112"/>
      <c r="G65" s="3112"/>
      <c r="H65" s="3112"/>
      <c r="I65" s="3113"/>
      <c r="J65" s="872"/>
      <c r="K65" s="821"/>
      <c r="L65" s="867" t="s">
        <v>383</v>
      </c>
      <c r="M65" s="867"/>
      <c r="N65" s="867"/>
      <c r="O65" s="867"/>
      <c r="P65" s="867"/>
      <c r="Q65" s="867"/>
      <c r="R65" s="867"/>
      <c r="S65" s="867"/>
      <c r="T65" s="821"/>
      <c r="U65" s="867"/>
      <c r="V65" s="821"/>
      <c r="W65" s="867"/>
      <c r="X65" s="867"/>
      <c r="Y65" s="867"/>
      <c r="Z65" s="867"/>
      <c r="AA65" s="867"/>
      <c r="AB65" s="867"/>
      <c r="AC65" s="867"/>
      <c r="AD65" s="867"/>
      <c r="AE65" s="867"/>
      <c r="AF65" s="867"/>
      <c r="AG65" s="867"/>
      <c r="AH65" s="867"/>
      <c r="AI65" s="867"/>
      <c r="AJ65" s="867"/>
      <c r="AK65" s="876"/>
    </row>
    <row r="66" spans="1:37" ht="18" customHeight="1">
      <c r="A66" s="3106"/>
      <c r="B66" s="3111"/>
      <c r="C66" s="3112"/>
      <c r="D66" s="3112"/>
      <c r="E66" s="3112"/>
      <c r="F66" s="3112"/>
      <c r="G66" s="3112"/>
      <c r="H66" s="3112"/>
      <c r="I66" s="3113"/>
      <c r="J66" s="872"/>
      <c r="K66" s="821"/>
      <c r="L66" s="867" t="s">
        <v>384</v>
      </c>
      <c r="M66" s="867"/>
      <c r="N66" s="867"/>
      <c r="O66" s="867"/>
      <c r="P66" s="867"/>
      <c r="Q66" s="867"/>
      <c r="R66" s="867"/>
      <c r="S66" s="867"/>
      <c r="T66" s="821"/>
      <c r="U66" s="867"/>
      <c r="V66" s="821"/>
      <c r="W66" s="867"/>
      <c r="X66" s="867"/>
      <c r="Y66" s="867"/>
      <c r="Z66" s="867"/>
      <c r="AA66" s="867"/>
      <c r="AB66" s="867"/>
      <c r="AC66" s="867"/>
      <c r="AD66" s="867"/>
      <c r="AE66" s="867"/>
      <c r="AF66" s="867"/>
      <c r="AG66" s="867"/>
      <c r="AH66" s="867"/>
      <c r="AI66" s="867"/>
      <c r="AJ66" s="867"/>
      <c r="AK66" s="876"/>
    </row>
    <row r="67" spans="1:37" ht="18" customHeight="1">
      <c r="A67" s="3106"/>
      <c r="B67" s="3111"/>
      <c r="C67" s="3112"/>
      <c r="D67" s="3112"/>
      <c r="E67" s="3112"/>
      <c r="F67" s="3112"/>
      <c r="G67" s="3112"/>
      <c r="H67" s="3112"/>
      <c r="I67" s="3113"/>
      <c r="J67" s="872"/>
      <c r="K67" s="821"/>
      <c r="L67" s="867" t="s">
        <v>385</v>
      </c>
      <c r="M67" s="867"/>
      <c r="N67" s="867"/>
      <c r="O67" s="867"/>
      <c r="P67" s="867" t="s">
        <v>30</v>
      </c>
      <c r="Q67" s="877" t="s">
        <v>1437</v>
      </c>
      <c r="R67" s="877"/>
      <c r="S67" s="877"/>
      <c r="T67" s="877"/>
      <c r="U67" s="877"/>
      <c r="V67" s="877"/>
      <c r="W67" s="877"/>
      <c r="X67" s="877"/>
      <c r="Y67" s="877"/>
      <c r="Z67" s="877"/>
      <c r="AA67" s="877"/>
      <c r="AB67" s="877"/>
      <c r="AC67" s="877"/>
      <c r="AD67" s="877"/>
      <c r="AE67" s="877"/>
      <c r="AF67" s="877"/>
      <c r="AG67" s="867"/>
      <c r="AH67" s="867"/>
      <c r="AI67" s="867"/>
      <c r="AJ67" s="867"/>
      <c r="AK67" s="876"/>
    </row>
    <row r="68" spans="1:37" ht="18" customHeight="1">
      <c r="A68" s="3106"/>
      <c r="B68" s="3111"/>
      <c r="C68" s="3112"/>
      <c r="D68" s="3112"/>
      <c r="E68" s="3112"/>
      <c r="F68" s="3112"/>
      <c r="G68" s="3112"/>
      <c r="H68" s="3112"/>
      <c r="I68" s="3113"/>
      <c r="J68" s="872"/>
      <c r="K68" s="867"/>
      <c r="L68" s="867"/>
      <c r="M68" s="867"/>
      <c r="N68" s="867"/>
      <c r="O68" s="867"/>
      <c r="P68" s="821"/>
      <c r="Q68" s="867" t="s">
        <v>386</v>
      </c>
      <c r="R68" s="867"/>
      <c r="S68" s="867"/>
      <c r="T68" s="867"/>
      <c r="U68" s="867"/>
      <c r="V68" s="867"/>
      <c r="W68" s="867"/>
      <c r="X68" s="867"/>
      <c r="Y68" s="867"/>
      <c r="Z68" s="867"/>
      <c r="AA68" s="867"/>
      <c r="AB68" s="867"/>
      <c r="AC68" s="867"/>
      <c r="AD68" s="867"/>
      <c r="AE68" s="867"/>
      <c r="AF68" s="867"/>
      <c r="AG68" s="867"/>
      <c r="AH68" s="867"/>
      <c r="AI68" s="867"/>
      <c r="AJ68" s="867"/>
      <c r="AK68" s="876"/>
    </row>
    <row r="69" spans="1:37" ht="18" customHeight="1">
      <c r="A69" s="3106"/>
      <c r="B69" s="3111"/>
      <c r="C69" s="3112"/>
      <c r="D69" s="3112"/>
      <c r="E69" s="3112"/>
      <c r="F69" s="3112"/>
      <c r="G69" s="3112"/>
      <c r="H69" s="3112"/>
      <c r="I69" s="3113"/>
      <c r="J69" s="872"/>
      <c r="K69" s="867"/>
      <c r="L69" s="867"/>
      <c r="M69" s="867"/>
      <c r="N69" s="867"/>
      <c r="O69" s="867"/>
      <c r="P69" s="821"/>
      <c r="Q69" s="867" t="s">
        <v>387</v>
      </c>
      <c r="R69" s="867"/>
      <c r="S69" s="867"/>
      <c r="T69" s="867"/>
      <c r="U69" s="867"/>
      <c r="V69" s="867"/>
      <c r="W69" s="867"/>
      <c r="X69" s="867"/>
      <c r="Y69" s="867"/>
      <c r="Z69" s="867"/>
      <c r="AA69" s="867"/>
      <c r="AB69" s="867"/>
      <c r="AC69" s="867"/>
      <c r="AD69" s="867"/>
      <c r="AE69" s="867"/>
      <c r="AF69" s="867"/>
      <c r="AG69" s="867"/>
      <c r="AH69" s="867"/>
      <c r="AI69" s="867"/>
      <c r="AJ69" s="867"/>
      <c r="AK69" s="876"/>
    </row>
    <row r="70" spans="1:37" ht="18" customHeight="1">
      <c r="A70" s="3106"/>
      <c r="B70" s="3111"/>
      <c r="C70" s="3112"/>
      <c r="D70" s="3112"/>
      <c r="E70" s="3112"/>
      <c r="F70" s="3112"/>
      <c r="G70" s="3112"/>
      <c r="H70" s="3112"/>
      <c r="I70" s="3113"/>
      <c r="J70" s="872"/>
      <c r="K70" s="867"/>
      <c r="L70" s="867"/>
      <c r="M70" s="867"/>
      <c r="N70" s="867"/>
      <c r="O70" s="867"/>
      <c r="P70" s="821"/>
      <c r="Q70" s="867" t="s">
        <v>373</v>
      </c>
      <c r="R70" s="867"/>
      <c r="S70" s="867"/>
      <c r="T70" s="867"/>
      <c r="U70" s="867"/>
      <c r="V70" s="867"/>
      <c r="W70" s="867"/>
      <c r="X70" s="867"/>
      <c r="Y70" s="867"/>
      <c r="Z70" s="867"/>
      <c r="AA70" s="867"/>
      <c r="AB70" s="867"/>
      <c r="AC70" s="867"/>
      <c r="AD70" s="867"/>
      <c r="AE70" s="867"/>
      <c r="AF70" s="867"/>
      <c r="AG70" s="867"/>
      <c r="AH70" s="867"/>
      <c r="AI70" s="867"/>
      <c r="AJ70" s="867"/>
      <c r="AK70" s="876"/>
    </row>
    <row r="71" spans="1:37" ht="18" customHeight="1">
      <c r="A71" s="3106"/>
      <c r="B71" s="3111"/>
      <c r="C71" s="3112"/>
      <c r="D71" s="3112"/>
      <c r="E71" s="3112"/>
      <c r="F71" s="3112"/>
      <c r="G71" s="3112"/>
      <c r="H71" s="3112"/>
      <c r="I71" s="3113"/>
      <c r="J71" s="872"/>
      <c r="K71" s="867"/>
      <c r="L71" s="867"/>
      <c r="M71" s="867"/>
      <c r="N71" s="867"/>
      <c r="O71" s="867"/>
      <c r="P71" s="821"/>
      <c r="Q71" s="867" t="s">
        <v>374</v>
      </c>
      <c r="R71" s="867"/>
      <c r="S71" s="867"/>
      <c r="T71" s="867"/>
      <c r="U71" s="867"/>
      <c r="V71" s="867"/>
      <c r="W71" s="867"/>
      <c r="X71" s="867"/>
      <c r="Y71" s="867"/>
      <c r="Z71" s="867"/>
      <c r="AA71" s="867"/>
      <c r="AB71" s="867"/>
      <c r="AC71" s="867"/>
      <c r="AD71" s="867"/>
      <c r="AE71" s="867"/>
      <c r="AF71" s="867"/>
      <c r="AG71" s="867"/>
      <c r="AH71" s="867"/>
      <c r="AI71" s="867"/>
      <c r="AJ71" s="867"/>
      <c r="AK71" s="876"/>
    </row>
    <row r="72" spans="1:37" ht="18" customHeight="1">
      <c r="A72" s="3106"/>
      <c r="B72" s="3111"/>
      <c r="C72" s="3112"/>
      <c r="D72" s="3112"/>
      <c r="E72" s="3112"/>
      <c r="F72" s="3112"/>
      <c r="G72" s="3112"/>
      <c r="H72" s="3112"/>
      <c r="I72" s="3113"/>
      <c r="J72" s="872"/>
      <c r="K72" s="867"/>
      <c r="L72" s="867"/>
      <c r="M72" s="867"/>
      <c r="N72" s="867"/>
      <c r="O72" s="867"/>
      <c r="P72" s="821"/>
      <c r="Q72" s="867" t="s">
        <v>375</v>
      </c>
      <c r="R72" s="867"/>
      <c r="S72" s="867"/>
      <c r="T72" s="867"/>
      <c r="U72" s="867"/>
      <c r="V72" s="867"/>
      <c r="W72" s="867"/>
      <c r="X72" s="867"/>
      <c r="Y72" s="875"/>
      <c r="Z72" s="867"/>
      <c r="AA72" s="875"/>
      <c r="AB72" s="875"/>
      <c r="AC72" s="867"/>
      <c r="AD72" s="867"/>
      <c r="AE72" s="867"/>
      <c r="AF72" s="867"/>
      <c r="AG72" s="867"/>
      <c r="AH72" s="867"/>
      <c r="AI72" s="867"/>
      <c r="AJ72" s="867"/>
      <c r="AK72" s="876"/>
    </row>
    <row r="73" spans="1:37" ht="18" customHeight="1">
      <c r="A73" s="3106"/>
      <c r="B73" s="3111"/>
      <c r="C73" s="3112"/>
      <c r="D73" s="3112"/>
      <c r="E73" s="3112"/>
      <c r="F73" s="3112"/>
      <c r="G73" s="3112"/>
      <c r="H73" s="3112"/>
      <c r="I73" s="3113"/>
      <c r="J73" s="872"/>
      <c r="K73" s="867"/>
      <c r="L73" s="880"/>
      <c r="M73" s="867"/>
      <c r="N73" s="867"/>
      <c r="O73" s="867"/>
      <c r="P73" s="867"/>
      <c r="Q73" s="867"/>
      <c r="R73" s="867"/>
      <c r="S73" s="867" t="s">
        <v>29</v>
      </c>
      <c r="T73" s="867"/>
      <c r="U73" s="867"/>
      <c r="V73" s="867"/>
      <c r="W73" s="821"/>
      <c r="X73" s="867"/>
      <c r="Y73" s="881"/>
      <c r="Z73" s="867"/>
      <c r="AA73" s="875"/>
      <c r="AB73" s="875"/>
      <c r="AC73" s="867"/>
      <c r="AD73" s="867"/>
      <c r="AE73" s="867"/>
      <c r="AF73" s="867"/>
      <c r="AG73" s="867"/>
      <c r="AH73" s="867"/>
      <c r="AI73" s="867"/>
      <c r="AJ73" s="867"/>
      <c r="AK73" s="876"/>
    </row>
    <row r="74" spans="1:37" ht="18" customHeight="1">
      <c r="A74" s="3106"/>
      <c r="B74" s="3111"/>
      <c r="C74" s="3112"/>
      <c r="D74" s="3112"/>
      <c r="E74" s="3112"/>
      <c r="F74" s="3112"/>
      <c r="G74" s="3112"/>
      <c r="H74" s="3112"/>
      <c r="I74" s="3113"/>
      <c r="J74" s="872"/>
      <c r="K74" s="867"/>
      <c r="L74" s="880"/>
      <c r="M74" s="867"/>
      <c r="N74" s="867"/>
      <c r="O74" s="867"/>
      <c r="P74" s="821"/>
      <c r="Q74" s="867" t="s">
        <v>376</v>
      </c>
      <c r="R74" s="867"/>
      <c r="S74" s="867"/>
      <c r="T74" s="867"/>
      <c r="U74" s="867"/>
      <c r="V74" s="867"/>
      <c r="W74" s="867"/>
      <c r="X74" s="867"/>
      <c r="Y74" s="875"/>
      <c r="Z74" s="867"/>
      <c r="AA74" s="875"/>
      <c r="AB74" s="875"/>
      <c r="AC74" s="867"/>
      <c r="AD74" s="867"/>
      <c r="AE74" s="867"/>
      <c r="AF74" s="867"/>
      <c r="AG74" s="867"/>
      <c r="AH74" s="867"/>
      <c r="AI74" s="867"/>
      <c r="AJ74" s="867"/>
      <c r="AK74" s="876"/>
    </row>
    <row r="75" spans="1:37" ht="18" customHeight="1">
      <c r="A75" s="3106"/>
      <c r="B75" s="3111"/>
      <c r="C75" s="3112"/>
      <c r="D75" s="3112"/>
      <c r="E75" s="3112"/>
      <c r="F75" s="3112"/>
      <c r="G75" s="3112"/>
      <c r="H75" s="3112"/>
      <c r="I75" s="3113"/>
      <c r="J75" s="875"/>
      <c r="K75" s="867"/>
      <c r="L75" s="880"/>
      <c r="M75" s="867"/>
      <c r="N75" s="867"/>
      <c r="O75" s="867"/>
      <c r="P75" s="821"/>
      <c r="Q75" s="867" t="s">
        <v>377</v>
      </c>
      <c r="R75" s="867"/>
      <c r="S75" s="867"/>
      <c r="T75" s="867"/>
      <c r="U75" s="867"/>
      <c r="V75" s="867"/>
      <c r="W75" s="867"/>
      <c r="X75" s="867"/>
      <c r="Y75" s="867"/>
      <c r="Z75" s="875"/>
      <c r="AA75" s="875"/>
      <c r="AB75" s="875"/>
      <c r="AC75" s="867"/>
      <c r="AD75" s="867"/>
      <c r="AE75" s="867"/>
      <c r="AF75" s="867"/>
      <c r="AG75" s="867"/>
      <c r="AH75" s="867"/>
      <c r="AI75" s="867"/>
      <c r="AJ75" s="867"/>
      <c r="AK75" s="876"/>
    </row>
    <row r="76" spans="1:37" ht="18" customHeight="1">
      <c r="A76" s="3106"/>
      <c r="B76" s="3111"/>
      <c r="C76" s="3112"/>
      <c r="D76" s="3112"/>
      <c r="E76" s="3112"/>
      <c r="F76" s="3112"/>
      <c r="G76" s="3112"/>
      <c r="H76" s="3112"/>
      <c r="I76" s="3113"/>
      <c r="J76" s="875"/>
      <c r="K76" s="867"/>
      <c r="L76" s="867"/>
      <c r="M76" s="867"/>
      <c r="N76" s="867"/>
      <c r="O76" s="867"/>
      <c r="P76" s="821"/>
      <c r="Q76" s="867" t="s">
        <v>378</v>
      </c>
      <c r="R76" s="867"/>
      <c r="S76" s="867"/>
      <c r="T76" s="867"/>
      <c r="U76" s="867"/>
      <c r="V76" s="867"/>
      <c r="W76" s="867"/>
      <c r="X76" s="867"/>
      <c r="Y76" s="867"/>
      <c r="Z76" s="867"/>
      <c r="AA76" s="867"/>
      <c r="AB76" s="867"/>
      <c r="AC76" s="867"/>
      <c r="AD76" s="867"/>
      <c r="AE76" s="867"/>
      <c r="AF76" s="867"/>
      <c r="AG76" s="867"/>
      <c r="AH76" s="867"/>
      <c r="AI76" s="867"/>
      <c r="AJ76" s="867"/>
      <c r="AK76" s="876"/>
    </row>
    <row r="77" spans="1:37" ht="18" customHeight="1">
      <c r="A77" s="3106"/>
      <c r="B77" s="3111"/>
      <c r="C77" s="3112"/>
      <c r="D77" s="3112"/>
      <c r="E77" s="3112"/>
      <c r="F77" s="3112"/>
      <c r="G77" s="3112"/>
      <c r="H77" s="3112"/>
      <c r="I77" s="3113"/>
      <c r="J77" s="875"/>
      <c r="K77" s="867"/>
      <c r="L77" s="867"/>
      <c r="M77" s="867"/>
      <c r="N77" s="867"/>
      <c r="O77" s="867"/>
      <c r="P77" s="867"/>
      <c r="Q77" s="867"/>
      <c r="R77" s="3136" t="s">
        <v>379</v>
      </c>
      <c r="S77" s="3136"/>
      <c r="T77" s="3136"/>
      <c r="U77" s="3136"/>
      <c r="V77" s="3136"/>
      <c r="W77" s="3136"/>
      <c r="X77" s="3136"/>
      <c r="Y77" s="3136"/>
      <c r="Z77" s="3136"/>
      <c r="AA77" s="3136"/>
      <c r="AB77" s="3136"/>
      <c r="AC77" s="867"/>
      <c r="AD77" s="867"/>
      <c r="AE77" s="867"/>
      <c r="AF77" s="867"/>
      <c r="AG77" s="867"/>
      <c r="AH77" s="867"/>
      <c r="AI77" s="867"/>
      <c r="AJ77" s="867"/>
      <c r="AK77" s="876"/>
    </row>
    <row r="78" spans="1:37" ht="18" customHeight="1">
      <c r="A78" s="3106"/>
      <c r="B78" s="3111"/>
      <c r="C78" s="3112"/>
      <c r="D78" s="3112"/>
      <c r="E78" s="3112"/>
      <c r="F78" s="3112"/>
      <c r="G78" s="3112"/>
      <c r="H78" s="3112"/>
      <c r="I78" s="3113"/>
      <c r="J78" s="875"/>
      <c r="K78" s="867"/>
      <c r="L78" s="867"/>
      <c r="M78" s="867"/>
      <c r="N78" s="867"/>
      <c r="O78" s="867"/>
      <c r="P78" s="867"/>
      <c r="Q78" s="867"/>
      <c r="R78" s="875"/>
      <c r="S78" s="881"/>
      <c r="T78" s="881"/>
      <c r="U78" s="881"/>
      <c r="V78" s="881"/>
      <c r="W78" s="881"/>
      <c r="X78" s="821"/>
      <c r="Y78" s="821"/>
      <c r="Z78" s="821"/>
      <c r="AA78" s="821"/>
      <c r="AB78" s="821"/>
      <c r="AC78" s="821"/>
      <c r="AD78" s="821"/>
      <c r="AE78" s="821"/>
      <c r="AF78" s="821"/>
      <c r="AG78" s="867"/>
      <c r="AH78" s="867"/>
      <c r="AI78" s="867"/>
      <c r="AJ78" s="867"/>
      <c r="AK78" s="876"/>
    </row>
    <row r="79" spans="1:37" ht="18" customHeight="1">
      <c r="A79" s="3106"/>
      <c r="B79" s="3111"/>
      <c r="C79" s="3112"/>
      <c r="D79" s="3112"/>
      <c r="E79" s="3112"/>
      <c r="F79" s="3112"/>
      <c r="G79" s="3112"/>
      <c r="H79" s="3112"/>
      <c r="I79" s="3113"/>
      <c r="J79" s="867"/>
      <c r="K79" s="867"/>
      <c r="L79" s="867"/>
      <c r="M79" s="867"/>
      <c r="N79" s="867"/>
      <c r="O79" s="867"/>
      <c r="P79" s="867"/>
      <c r="Q79" s="867"/>
      <c r="R79" s="875"/>
      <c r="S79" s="881"/>
      <c r="T79" s="881"/>
      <c r="U79" s="881"/>
      <c r="V79" s="881"/>
      <c r="W79" s="881"/>
      <c r="X79" s="821"/>
      <c r="Y79" s="821"/>
      <c r="Z79" s="821"/>
      <c r="AA79" s="821"/>
      <c r="AB79" s="821"/>
      <c r="AC79" s="821"/>
      <c r="AD79" s="821"/>
      <c r="AE79" s="821"/>
      <c r="AF79" s="821"/>
      <c r="AG79" s="867"/>
      <c r="AH79" s="867"/>
      <c r="AI79" s="867"/>
      <c r="AJ79" s="867"/>
      <c r="AK79" s="876"/>
    </row>
    <row r="80" spans="1:37" ht="18" customHeight="1" thickBot="1">
      <c r="A80" s="3107"/>
      <c r="B80" s="3114"/>
      <c r="C80" s="3115"/>
      <c r="D80" s="3115"/>
      <c r="E80" s="3115"/>
      <c r="F80" s="3115"/>
      <c r="G80" s="3115"/>
      <c r="H80" s="3115"/>
      <c r="I80" s="3116"/>
      <c r="J80" s="883"/>
      <c r="K80" s="883"/>
      <c r="L80" s="883"/>
      <c r="M80" s="883"/>
      <c r="N80" s="883"/>
      <c r="O80" s="883"/>
      <c r="P80" s="883"/>
      <c r="Q80" s="883"/>
      <c r="R80" s="883"/>
      <c r="S80" s="883"/>
      <c r="T80" s="883"/>
      <c r="U80" s="883"/>
      <c r="V80" s="883"/>
      <c r="W80" s="883"/>
      <c r="X80" s="883"/>
      <c r="Y80" s="883"/>
      <c r="Z80" s="883"/>
      <c r="AA80" s="3147" t="s">
        <v>358</v>
      </c>
      <c r="AB80" s="3147"/>
      <c r="AC80" s="3147"/>
      <c r="AD80" s="3147"/>
      <c r="AE80" s="3147"/>
      <c r="AF80" s="3147"/>
      <c r="AG80" s="3147"/>
      <c r="AH80" s="3147"/>
      <c r="AI80" s="3147"/>
      <c r="AJ80" s="3147"/>
      <c r="AK80" s="3148"/>
    </row>
    <row r="81" spans="1:37" ht="24.75" customHeight="1">
      <c r="A81" s="797"/>
      <c r="B81" s="798"/>
      <c r="C81" s="798"/>
      <c r="D81" s="798"/>
      <c r="E81" s="798"/>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row>
    <row r="82" spans="1:37" ht="18.899999999999999" customHeight="1">
      <c r="A82" s="798"/>
      <c r="B82" s="798"/>
      <c r="C82" s="798"/>
      <c r="D82" s="798"/>
      <c r="E82" s="798"/>
      <c r="F82" s="798"/>
      <c r="G82" s="798"/>
      <c r="H82" s="798"/>
      <c r="I82" s="798"/>
      <c r="J82" s="798"/>
      <c r="K82" s="798"/>
      <c r="L82" s="798"/>
      <c r="M82" s="798"/>
      <c r="N82" s="798"/>
      <c r="O82" s="798"/>
      <c r="P82" s="798"/>
      <c r="Q82" s="798"/>
      <c r="R82" s="798"/>
      <c r="S82" s="798"/>
      <c r="T82" s="798"/>
      <c r="U82" s="798"/>
      <c r="V82" s="798"/>
      <c r="W82" s="798"/>
      <c r="X82" s="798"/>
      <c r="Y82" s="798"/>
      <c r="Z82" s="798"/>
      <c r="AA82" s="798"/>
      <c r="AB82" s="798"/>
      <c r="AC82" s="798"/>
    </row>
    <row r="83" spans="1:37" ht="18.899999999999999" customHeight="1">
      <c r="A83" s="798"/>
      <c r="B83" s="798"/>
      <c r="C83" s="798"/>
      <c r="D83" s="798"/>
      <c r="E83" s="798"/>
      <c r="F83" s="798"/>
      <c r="G83" s="798"/>
      <c r="H83" s="798"/>
      <c r="I83" s="798"/>
      <c r="J83" s="798"/>
      <c r="K83" s="798"/>
      <c r="L83" s="798"/>
      <c r="M83" s="798"/>
      <c r="N83" s="798"/>
      <c r="O83" s="798"/>
      <c r="P83" s="798"/>
      <c r="Q83" s="798"/>
      <c r="R83" s="798"/>
      <c r="S83" s="798"/>
      <c r="T83" s="798"/>
      <c r="U83" s="798"/>
      <c r="V83" s="798"/>
      <c r="W83" s="798"/>
      <c r="X83" s="798"/>
      <c r="Y83" s="798"/>
      <c r="Z83" s="798"/>
      <c r="AA83" s="798"/>
      <c r="AB83" s="798"/>
      <c r="AC83" s="798"/>
    </row>
    <row r="84" spans="1:37" ht="18.899999999999999" customHeight="1">
      <c r="A84" s="798"/>
      <c r="B84" s="798"/>
      <c r="C84" s="798"/>
      <c r="D84" s="798"/>
      <c r="E84" s="798"/>
      <c r="F84" s="798"/>
      <c r="G84" s="798"/>
      <c r="H84" s="798"/>
      <c r="I84" s="798"/>
      <c r="J84" s="798"/>
      <c r="K84" s="798"/>
      <c r="L84" s="798"/>
      <c r="M84" s="798"/>
      <c r="N84" s="798"/>
      <c r="O84" s="798"/>
      <c r="P84" s="798"/>
      <c r="Q84" s="798"/>
      <c r="R84" s="798"/>
      <c r="S84" s="798"/>
      <c r="T84" s="798"/>
      <c r="U84" s="798"/>
      <c r="V84" s="798"/>
      <c r="W84" s="798"/>
      <c r="X84" s="798"/>
      <c r="Y84" s="798"/>
      <c r="Z84" s="798"/>
      <c r="AA84" s="798"/>
      <c r="AB84" s="798"/>
      <c r="AC84" s="798"/>
    </row>
    <row r="85" spans="1:37" ht="18.899999999999999" customHeight="1">
      <c r="A85" s="798"/>
      <c r="B85" s="798"/>
      <c r="C85" s="798"/>
      <c r="D85" s="798"/>
      <c r="E85" s="798"/>
      <c r="F85" s="798"/>
      <c r="G85" s="798"/>
      <c r="H85" s="798"/>
      <c r="I85" s="798"/>
      <c r="J85" s="798"/>
      <c r="K85" s="798"/>
      <c r="L85" s="798"/>
      <c r="M85" s="798"/>
      <c r="N85" s="798"/>
      <c r="O85" s="798"/>
      <c r="P85" s="798"/>
      <c r="Q85" s="798"/>
      <c r="R85" s="798"/>
      <c r="S85" s="798"/>
      <c r="T85" s="798"/>
      <c r="U85" s="798"/>
      <c r="V85" s="798"/>
      <c r="W85" s="798"/>
      <c r="X85" s="798"/>
      <c r="Y85" s="798"/>
      <c r="Z85" s="798"/>
      <c r="AA85" s="798"/>
      <c r="AB85" s="798"/>
      <c r="AC85" s="798"/>
    </row>
    <row r="86" spans="1:37" ht="21" customHeight="1">
      <c r="A86" s="798"/>
      <c r="B86" s="798"/>
      <c r="C86" s="798"/>
      <c r="D86" s="798"/>
      <c r="E86" s="798"/>
      <c r="F86" s="798"/>
      <c r="G86" s="798"/>
      <c r="H86" s="798"/>
      <c r="I86" s="798"/>
      <c r="J86" s="798"/>
      <c r="K86" s="798"/>
      <c r="L86" s="798"/>
      <c r="M86" s="798"/>
      <c r="N86" s="798"/>
      <c r="O86" s="798"/>
      <c r="P86" s="798"/>
      <c r="Q86" s="798"/>
      <c r="R86" s="798"/>
      <c r="S86" s="798"/>
      <c r="T86" s="798"/>
      <c r="U86" s="798"/>
      <c r="V86" s="798"/>
      <c r="W86" s="798"/>
      <c r="X86" s="798"/>
      <c r="Y86" s="798"/>
      <c r="Z86" s="798"/>
      <c r="AA86" s="798"/>
      <c r="AB86" s="798"/>
      <c r="AC86" s="798"/>
    </row>
    <row r="87" spans="1:37" ht="15" customHeight="1">
      <c r="B87" s="886" t="s">
        <v>388</v>
      </c>
    </row>
    <row r="88" spans="1:37" ht="15" customHeight="1">
      <c r="A88" s="3139" t="s">
        <v>389</v>
      </c>
      <c r="B88" s="3139"/>
      <c r="C88" s="3139"/>
      <c r="D88" s="3139"/>
      <c r="E88" s="3139"/>
      <c r="F88" s="3139"/>
      <c r="G88" s="3139"/>
      <c r="H88" s="3139"/>
      <c r="I88" s="3139"/>
      <c r="J88" s="3139"/>
      <c r="K88" s="3139"/>
      <c r="L88" s="3139"/>
      <c r="M88" s="3139"/>
      <c r="N88" s="3139"/>
      <c r="O88" s="3139"/>
      <c r="P88" s="3139"/>
      <c r="Q88" s="3139"/>
      <c r="R88" s="3139"/>
      <c r="S88" s="3139"/>
      <c r="T88" s="3139"/>
      <c r="U88" s="3139"/>
      <c r="V88" s="3139"/>
      <c r="W88" s="3139"/>
      <c r="X88" s="3139"/>
      <c r="Y88" s="3139"/>
      <c r="Z88" s="3139"/>
      <c r="AA88" s="3139"/>
      <c r="AB88" s="3139"/>
      <c r="AC88" s="3139"/>
      <c r="AD88" s="3139"/>
      <c r="AE88" s="3139"/>
      <c r="AF88" s="3139"/>
      <c r="AG88" s="3139"/>
      <c r="AH88" s="3139"/>
      <c r="AI88" s="3139"/>
      <c r="AJ88" s="3139"/>
      <c r="AK88" s="3139"/>
    </row>
    <row r="90" spans="1:37" ht="15" customHeight="1">
      <c r="B90" s="795" t="s">
        <v>390</v>
      </c>
    </row>
    <row r="91" spans="1:37" ht="15" customHeight="1">
      <c r="B91" s="795" t="s">
        <v>391</v>
      </c>
    </row>
    <row r="92" spans="1:37" ht="15" customHeight="1">
      <c r="B92" s="795" t="s">
        <v>392</v>
      </c>
    </row>
    <row r="93" spans="1:37" ht="15" customHeight="1">
      <c r="B93" s="795" t="s">
        <v>393</v>
      </c>
    </row>
    <row r="94" spans="1:37" ht="15" customHeight="1">
      <c r="B94" s="795" t="s">
        <v>394</v>
      </c>
    </row>
    <row r="95" spans="1:37" ht="15" customHeight="1">
      <c r="B95" s="795" t="s">
        <v>395</v>
      </c>
    </row>
    <row r="96" spans="1:37" ht="15" customHeight="1">
      <c r="B96" s="795" t="s">
        <v>396</v>
      </c>
    </row>
    <row r="97" spans="2:2" ht="15" customHeight="1">
      <c r="B97" s="795" t="s">
        <v>397</v>
      </c>
    </row>
    <row r="98" spans="2:2" ht="15" customHeight="1">
      <c r="B98" s="795" t="s">
        <v>398</v>
      </c>
    </row>
    <row r="99" spans="2:2" ht="15" customHeight="1">
      <c r="B99" s="795" t="s">
        <v>399</v>
      </c>
    </row>
    <row r="100" spans="2:2" ht="15" customHeight="1">
      <c r="B100" s="795" t="s">
        <v>400</v>
      </c>
    </row>
    <row r="101" spans="2:2" ht="15" customHeight="1">
      <c r="B101" s="795" t="s">
        <v>401</v>
      </c>
    </row>
    <row r="102" spans="2:2" ht="15" customHeight="1">
      <c r="B102" s="795" t="s">
        <v>402</v>
      </c>
    </row>
    <row r="103" spans="2:2" ht="15" customHeight="1">
      <c r="B103" s="795" t="s">
        <v>403</v>
      </c>
    </row>
    <row r="104" spans="2:2" ht="15" customHeight="1">
      <c r="B104" s="795" t="s">
        <v>404</v>
      </c>
    </row>
    <row r="105" spans="2:2" ht="15" customHeight="1">
      <c r="B105" s="795" t="s">
        <v>405</v>
      </c>
    </row>
    <row r="106" spans="2:2" ht="15" customHeight="1">
      <c r="B106" s="795" t="s">
        <v>406</v>
      </c>
    </row>
    <row r="107" spans="2:2" ht="15" customHeight="1">
      <c r="B107" s="795" t="s">
        <v>407</v>
      </c>
    </row>
    <row r="108" spans="2:2" ht="15" customHeight="1">
      <c r="B108" s="795" t="s">
        <v>408</v>
      </c>
    </row>
    <row r="109" spans="2:2" ht="15" customHeight="1">
      <c r="B109" s="795" t="s">
        <v>409</v>
      </c>
    </row>
    <row r="110" spans="2:2" ht="15" customHeight="1">
      <c r="B110" s="795" t="s">
        <v>410</v>
      </c>
    </row>
    <row r="111" spans="2:2" ht="15" customHeight="1">
      <c r="B111" s="795" t="s">
        <v>0</v>
      </c>
    </row>
    <row r="112" spans="2:2" ht="15" customHeight="1">
      <c r="B112" s="795" t="s">
        <v>1</v>
      </c>
    </row>
    <row r="113" spans="2:2" ht="15" customHeight="1">
      <c r="B113" s="795" t="s">
        <v>2</v>
      </c>
    </row>
    <row r="114" spans="2:2" ht="15" customHeight="1">
      <c r="B114" s="795" t="s">
        <v>3</v>
      </c>
    </row>
    <row r="115" spans="2:2" ht="15" customHeight="1">
      <c r="B115" s="795" t="s">
        <v>4</v>
      </c>
    </row>
    <row r="116" spans="2:2" ht="15" customHeight="1">
      <c r="B116" s="795" t="s">
        <v>5</v>
      </c>
    </row>
    <row r="117" spans="2:2" ht="15" customHeight="1">
      <c r="B117" s="795" t="s">
        <v>6</v>
      </c>
    </row>
  </sheetData>
  <mergeCells count="68">
    <mergeCell ref="K28:Z29"/>
    <mergeCell ref="J17:P17"/>
    <mergeCell ref="AH40:AK40"/>
    <mergeCell ref="AA28:AK28"/>
    <mergeCell ref="AA35:AK35"/>
    <mergeCell ref="AH29:AK29"/>
    <mergeCell ref="AA27:AK27"/>
    <mergeCell ref="AA30:AK30"/>
    <mergeCell ref="AA21:AK21"/>
    <mergeCell ref="J19:P19"/>
    <mergeCell ref="AE37:AK37"/>
    <mergeCell ref="AA61:AK61"/>
    <mergeCell ref="K37:Z38"/>
    <mergeCell ref="AA31:AJ32"/>
    <mergeCell ref="AH42:AK42"/>
    <mergeCell ref="R58:AC58"/>
    <mergeCell ref="AH38:AK38"/>
    <mergeCell ref="K33:Z34"/>
    <mergeCell ref="AA33:AD33"/>
    <mergeCell ref="AA34:AD34"/>
    <mergeCell ref="AE33:AJ33"/>
    <mergeCell ref="AE34:AJ34"/>
    <mergeCell ref="R77:AB77"/>
    <mergeCell ref="AF8:AG8"/>
    <mergeCell ref="A88:AK88"/>
    <mergeCell ref="A13:A14"/>
    <mergeCell ref="A15:A20"/>
    <mergeCell ref="B13:I14"/>
    <mergeCell ref="J18:P18"/>
    <mergeCell ref="J16:P16"/>
    <mergeCell ref="AA80:AK80"/>
    <mergeCell ref="B10:D10"/>
    <mergeCell ref="B11:D11"/>
    <mergeCell ref="B15:I20"/>
    <mergeCell ref="J14:P14"/>
    <mergeCell ref="T8:T11"/>
    <mergeCell ref="J13:Z13"/>
    <mergeCell ref="AA14:AK14"/>
    <mergeCell ref="J15:Z15"/>
    <mergeCell ref="AI1:AK1"/>
    <mergeCell ref="AA13:AK13"/>
    <mergeCell ref="AA15:AK15"/>
    <mergeCell ref="A2:AK2"/>
    <mergeCell ref="A8:A11"/>
    <mergeCell ref="B8:D8"/>
    <mergeCell ref="U8:W8"/>
    <mergeCell ref="U9:W9"/>
    <mergeCell ref="B9:D9"/>
    <mergeCell ref="Q14:Z14"/>
    <mergeCell ref="E8:R8"/>
    <mergeCell ref="E9:R9"/>
    <mergeCell ref="E10:R10"/>
    <mergeCell ref="E11:R11"/>
    <mergeCell ref="X9:AK9"/>
    <mergeCell ref="A62:A80"/>
    <mergeCell ref="B62:I80"/>
    <mergeCell ref="A21:A35"/>
    <mergeCell ref="B36:I39"/>
    <mergeCell ref="A36:A39"/>
    <mergeCell ref="A41:A61"/>
    <mergeCell ref="B41:I61"/>
    <mergeCell ref="B21:I35"/>
    <mergeCell ref="X11:AK11"/>
    <mergeCell ref="AH8:AK8"/>
    <mergeCell ref="U10:W10"/>
    <mergeCell ref="U11:W11"/>
    <mergeCell ref="X8:AE8"/>
    <mergeCell ref="X10:AK10"/>
  </mergeCells>
  <phoneticPr fontId="6"/>
  <dataValidations disablePrompts="1" count="2">
    <dataValidation type="list" allowBlank="1" showInputMessage="1" showErrorMessage="1" sqref="AA21:AK21" xr:uid="{00000000-0002-0000-3500-000000000000}">
      <formula1>"選択下さい。,公立,私立"</formula1>
    </dataValidation>
    <dataValidation type="list" allowBlank="1" showInputMessage="1" showErrorMessage="1" sqref="AA30:AK30" xr:uid="{00000000-0002-0000-3500-000001000000}">
      <formula1>"選択下さい。,自己所有,賃貸"</formula1>
    </dataValidation>
  </dataValidations>
  <printOptions horizontalCentered="1"/>
  <pageMargins left="0.39370078740157483" right="0.19685039370078741" top="0.62992125984251968" bottom="0.59055118110236227" header="0.43307086614173229" footer="0.39370078740157483"/>
  <pageSetup paperSize="9" scale="72" orientation="portrait" r:id="rId1"/>
  <headerFooter alignWithMargins="0">
    <oddHeader>&amp;R&amp;A</oddHeader>
    <oddFooter>&amp;RR5.11月版</oddFooter>
  </headerFooter>
  <rowBreaks count="2" manualBreakCount="2">
    <brk id="40" max="36" man="1"/>
    <brk id="8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10</xdr:col>
                    <xdr:colOff>31750</xdr:colOff>
                    <xdr:row>44</xdr:row>
                    <xdr:rowOff>0</xdr:rowOff>
                  </from>
                  <to>
                    <xdr:col>10</xdr:col>
                    <xdr:colOff>228600</xdr:colOff>
                    <xdr:row>45</xdr:row>
                    <xdr:rowOff>25400</xdr:rowOff>
                  </to>
                </anchor>
              </controlPr>
            </control>
          </mc:Choice>
        </mc:AlternateContent>
        <mc:AlternateContent xmlns:mc="http://schemas.openxmlformats.org/markup-compatibility/2006">
          <mc:Choice Requires="x14">
            <control shapeId="10250" r:id="rId5" name="Check Box 10">
              <controlPr defaultSize="0" autoFill="0" autoLine="0" autoPict="0">
                <anchor moveWithCells="1">
                  <from>
                    <xdr:col>10</xdr:col>
                    <xdr:colOff>38100</xdr:colOff>
                    <xdr:row>45</xdr:row>
                    <xdr:rowOff>0</xdr:rowOff>
                  </from>
                  <to>
                    <xdr:col>10</xdr:col>
                    <xdr:colOff>247650</xdr:colOff>
                    <xdr:row>46</xdr:row>
                    <xdr:rowOff>25400</xdr:rowOff>
                  </to>
                </anchor>
              </controlPr>
            </control>
          </mc:Choice>
        </mc:AlternateContent>
        <mc:AlternateContent xmlns:mc="http://schemas.openxmlformats.org/markup-compatibility/2006">
          <mc:Choice Requires="x14">
            <control shapeId="10252" r:id="rId6" name="Check Box 12">
              <controlPr defaultSize="0" autoFill="0" autoLine="0" autoPict="0">
                <anchor moveWithCells="1">
                  <from>
                    <xdr:col>10</xdr:col>
                    <xdr:colOff>38100</xdr:colOff>
                    <xdr:row>46</xdr:row>
                    <xdr:rowOff>0</xdr:rowOff>
                  </from>
                  <to>
                    <xdr:col>10</xdr:col>
                    <xdr:colOff>247650</xdr:colOff>
                    <xdr:row>47</xdr:row>
                    <xdr:rowOff>25400</xdr:rowOff>
                  </to>
                </anchor>
              </controlPr>
            </control>
          </mc:Choice>
        </mc:AlternateContent>
        <mc:AlternateContent xmlns:mc="http://schemas.openxmlformats.org/markup-compatibility/2006">
          <mc:Choice Requires="x14">
            <control shapeId="10256" r:id="rId7" name="Check Box 16">
              <controlPr defaultSize="0" autoFill="0" autoLine="0" autoPict="0">
                <anchor moveWithCells="1">
                  <from>
                    <xdr:col>10</xdr:col>
                    <xdr:colOff>38100</xdr:colOff>
                    <xdr:row>47</xdr:row>
                    <xdr:rowOff>0</xdr:rowOff>
                  </from>
                  <to>
                    <xdr:col>10</xdr:col>
                    <xdr:colOff>247650</xdr:colOff>
                    <xdr:row>48</xdr:row>
                    <xdr:rowOff>25400</xdr:rowOff>
                  </to>
                </anchor>
              </controlPr>
            </control>
          </mc:Choice>
        </mc:AlternateContent>
        <mc:AlternateContent xmlns:mc="http://schemas.openxmlformats.org/markup-compatibility/2006">
          <mc:Choice Requires="x14">
            <control shapeId="10258" r:id="rId8" name="Check Box 18">
              <controlPr defaultSize="0" autoFill="0" autoLine="0" autoPict="0">
                <anchor moveWithCells="1">
                  <from>
                    <xdr:col>15</xdr:col>
                    <xdr:colOff>31750</xdr:colOff>
                    <xdr:row>48</xdr:row>
                    <xdr:rowOff>0</xdr:rowOff>
                  </from>
                  <to>
                    <xdr:col>15</xdr:col>
                    <xdr:colOff>228600</xdr:colOff>
                    <xdr:row>49</xdr:row>
                    <xdr:rowOff>25400</xdr:rowOff>
                  </to>
                </anchor>
              </controlPr>
            </control>
          </mc:Choice>
        </mc:AlternateContent>
        <mc:AlternateContent xmlns:mc="http://schemas.openxmlformats.org/markup-compatibility/2006">
          <mc:Choice Requires="x14">
            <control shapeId="10260" r:id="rId9" name="Check Box 20">
              <controlPr defaultSize="0" autoFill="0" autoLine="0" autoPict="0">
                <anchor moveWithCells="1">
                  <from>
                    <xdr:col>15</xdr:col>
                    <xdr:colOff>31750</xdr:colOff>
                    <xdr:row>49</xdr:row>
                    <xdr:rowOff>0</xdr:rowOff>
                  </from>
                  <to>
                    <xdr:col>15</xdr:col>
                    <xdr:colOff>228600</xdr:colOff>
                    <xdr:row>50</xdr:row>
                    <xdr:rowOff>25400</xdr:rowOff>
                  </to>
                </anchor>
              </controlPr>
            </control>
          </mc:Choice>
        </mc:AlternateContent>
        <mc:AlternateContent xmlns:mc="http://schemas.openxmlformats.org/markup-compatibility/2006">
          <mc:Choice Requires="x14">
            <control shapeId="10262" r:id="rId10" name="Check Box 22">
              <controlPr defaultSize="0" autoFill="0" autoLine="0" autoPict="0">
                <anchor moveWithCells="1">
                  <from>
                    <xdr:col>15</xdr:col>
                    <xdr:colOff>31750</xdr:colOff>
                    <xdr:row>50</xdr:row>
                    <xdr:rowOff>0</xdr:rowOff>
                  </from>
                  <to>
                    <xdr:col>15</xdr:col>
                    <xdr:colOff>228600</xdr:colOff>
                    <xdr:row>51</xdr:row>
                    <xdr:rowOff>25400</xdr:rowOff>
                  </to>
                </anchor>
              </controlPr>
            </control>
          </mc:Choice>
        </mc:AlternateContent>
        <mc:AlternateContent xmlns:mc="http://schemas.openxmlformats.org/markup-compatibility/2006">
          <mc:Choice Requires="x14">
            <control shapeId="10264" r:id="rId11" name="Check Box 24">
              <controlPr defaultSize="0" autoFill="0" autoLine="0" autoPict="0">
                <anchor moveWithCells="1">
                  <from>
                    <xdr:col>15</xdr:col>
                    <xdr:colOff>31750</xdr:colOff>
                    <xdr:row>51</xdr:row>
                    <xdr:rowOff>0</xdr:rowOff>
                  </from>
                  <to>
                    <xdr:col>15</xdr:col>
                    <xdr:colOff>228600</xdr:colOff>
                    <xdr:row>52</xdr:row>
                    <xdr:rowOff>25400</xdr:rowOff>
                  </to>
                </anchor>
              </controlPr>
            </control>
          </mc:Choice>
        </mc:AlternateContent>
        <mc:AlternateContent xmlns:mc="http://schemas.openxmlformats.org/markup-compatibility/2006">
          <mc:Choice Requires="x14">
            <control shapeId="10266" r:id="rId12" name="Check Box 26">
              <controlPr defaultSize="0" autoFill="0" autoLine="0" autoPict="0">
                <anchor moveWithCells="1">
                  <from>
                    <xdr:col>15</xdr:col>
                    <xdr:colOff>31750</xdr:colOff>
                    <xdr:row>52</xdr:row>
                    <xdr:rowOff>0</xdr:rowOff>
                  </from>
                  <to>
                    <xdr:col>15</xdr:col>
                    <xdr:colOff>228600</xdr:colOff>
                    <xdr:row>53</xdr:row>
                    <xdr:rowOff>25400</xdr:rowOff>
                  </to>
                </anchor>
              </controlPr>
            </control>
          </mc:Choice>
        </mc:AlternateContent>
        <mc:AlternateContent xmlns:mc="http://schemas.openxmlformats.org/markup-compatibility/2006">
          <mc:Choice Requires="x14">
            <control shapeId="10268" r:id="rId13" name="Check Box 28">
              <controlPr defaultSize="0" autoFill="0" autoLine="0" autoPict="0">
                <anchor moveWithCells="1">
                  <from>
                    <xdr:col>15</xdr:col>
                    <xdr:colOff>31750</xdr:colOff>
                    <xdr:row>54</xdr:row>
                    <xdr:rowOff>0</xdr:rowOff>
                  </from>
                  <to>
                    <xdr:col>15</xdr:col>
                    <xdr:colOff>228600</xdr:colOff>
                    <xdr:row>55</xdr:row>
                    <xdr:rowOff>25400</xdr:rowOff>
                  </to>
                </anchor>
              </controlPr>
            </control>
          </mc:Choice>
        </mc:AlternateContent>
        <mc:AlternateContent xmlns:mc="http://schemas.openxmlformats.org/markup-compatibility/2006">
          <mc:Choice Requires="x14">
            <control shapeId="10270" r:id="rId14" name="Check Box 30">
              <controlPr defaultSize="0" autoFill="0" autoLine="0" autoPict="0">
                <anchor moveWithCells="1">
                  <from>
                    <xdr:col>15</xdr:col>
                    <xdr:colOff>31750</xdr:colOff>
                    <xdr:row>55</xdr:row>
                    <xdr:rowOff>0</xdr:rowOff>
                  </from>
                  <to>
                    <xdr:col>15</xdr:col>
                    <xdr:colOff>228600</xdr:colOff>
                    <xdr:row>56</xdr:row>
                    <xdr:rowOff>25400</xdr:rowOff>
                  </to>
                </anchor>
              </controlPr>
            </control>
          </mc:Choice>
        </mc:AlternateContent>
        <mc:AlternateContent xmlns:mc="http://schemas.openxmlformats.org/markup-compatibility/2006">
          <mc:Choice Requires="x14">
            <control shapeId="10271" r:id="rId15" name="Check Box 31">
              <controlPr defaultSize="0" autoFill="0" autoLine="0" autoPict="0">
                <anchor moveWithCells="1">
                  <from>
                    <xdr:col>15</xdr:col>
                    <xdr:colOff>31750</xdr:colOff>
                    <xdr:row>56</xdr:row>
                    <xdr:rowOff>0</xdr:rowOff>
                  </from>
                  <to>
                    <xdr:col>15</xdr:col>
                    <xdr:colOff>228600</xdr:colOff>
                    <xdr:row>57</xdr:row>
                    <xdr:rowOff>25400</xdr:rowOff>
                  </to>
                </anchor>
              </controlPr>
            </control>
          </mc:Choice>
        </mc:AlternateContent>
        <mc:AlternateContent xmlns:mc="http://schemas.openxmlformats.org/markup-compatibility/2006">
          <mc:Choice Requires="x14">
            <control shapeId="10273" r:id="rId16" name="Check Box 33">
              <controlPr defaultSize="0" autoFill="0" autoLine="0" autoPict="0">
                <anchor moveWithCells="1">
                  <from>
                    <xdr:col>26</xdr:col>
                    <xdr:colOff>31750</xdr:colOff>
                    <xdr:row>21</xdr:row>
                    <xdr:rowOff>0</xdr:rowOff>
                  </from>
                  <to>
                    <xdr:col>26</xdr:col>
                    <xdr:colOff>228600</xdr:colOff>
                    <xdr:row>22</xdr:row>
                    <xdr:rowOff>6350</xdr:rowOff>
                  </to>
                </anchor>
              </controlPr>
            </control>
          </mc:Choice>
        </mc:AlternateContent>
        <mc:AlternateContent xmlns:mc="http://schemas.openxmlformats.org/markup-compatibility/2006">
          <mc:Choice Requires="x14">
            <control shapeId="10274" r:id="rId17" name="Check Box 34">
              <controlPr defaultSize="0" autoFill="0" autoLine="0" autoPict="0">
                <anchor moveWithCells="1">
                  <from>
                    <xdr:col>26</xdr:col>
                    <xdr:colOff>31750</xdr:colOff>
                    <xdr:row>22</xdr:row>
                    <xdr:rowOff>0</xdr:rowOff>
                  </from>
                  <to>
                    <xdr:col>26</xdr:col>
                    <xdr:colOff>228600</xdr:colOff>
                    <xdr:row>23</xdr:row>
                    <xdr:rowOff>6350</xdr:rowOff>
                  </to>
                </anchor>
              </controlPr>
            </control>
          </mc:Choice>
        </mc:AlternateContent>
        <mc:AlternateContent xmlns:mc="http://schemas.openxmlformats.org/markup-compatibility/2006">
          <mc:Choice Requires="x14">
            <control shapeId="10276" r:id="rId18" name="Check Box 36">
              <controlPr defaultSize="0" autoFill="0" autoLine="0" autoPict="0">
                <anchor moveWithCells="1">
                  <from>
                    <xdr:col>26</xdr:col>
                    <xdr:colOff>31750</xdr:colOff>
                    <xdr:row>23</xdr:row>
                    <xdr:rowOff>0</xdr:rowOff>
                  </from>
                  <to>
                    <xdr:col>26</xdr:col>
                    <xdr:colOff>228600</xdr:colOff>
                    <xdr:row>24</xdr:row>
                    <xdr:rowOff>6350</xdr:rowOff>
                  </to>
                </anchor>
              </controlPr>
            </control>
          </mc:Choice>
        </mc:AlternateContent>
        <mc:AlternateContent xmlns:mc="http://schemas.openxmlformats.org/markup-compatibility/2006">
          <mc:Choice Requires="x14">
            <control shapeId="10278" r:id="rId19" name="Check Box 38">
              <controlPr defaultSize="0" autoFill="0" autoLine="0" autoPict="0">
                <anchor moveWithCells="1">
                  <from>
                    <xdr:col>26</xdr:col>
                    <xdr:colOff>31750</xdr:colOff>
                    <xdr:row>24</xdr:row>
                    <xdr:rowOff>0</xdr:rowOff>
                  </from>
                  <to>
                    <xdr:col>26</xdr:col>
                    <xdr:colOff>228600</xdr:colOff>
                    <xdr:row>25</xdr:row>
                    <xdr:rowOff>12700</xdr:rowOff>
                  </to>
                </anchor>
              </controlPr>
            </control>
          </mc:Choice>
        </mc:AlternateContent>
        <mc:AlternateContent xmlns:mc="http://schemas.openxmlformats.org/markup-compatibility/2006">
          <mc:Choice Requires="x14">
            <control shapeId="10280" r:id="rId20" name="Check Box 40">
              <controlPr defaultSize="0" autoFill="0" autoLine="0" autoPict="0">
                <anchor moveWithCells="1">
                  <from>
                    <xdr:col>26</xdr:col>
                    <xdr:colOff>31750</xdr:colOff>
                    <xdr:row>25</xdr:row>
                    <xdr:rowOff>0</xdr:rowOff>
                  </from>
                  <to>
                    <xdr:col>26</xdr:col>
                    <xdr:colOff>228600</xdr:colOff>
                    <xdr:row>26</xdr:row>
                    <xdr:rowOff>12700</xdr:rowOff>
                  </to>
                </anchor>
              </controlPr>
            </control>
          </mc:Choice>
        </mc:AlternateContent>
        <mc:AlternateContent xmlns:mc="http://schemas.openxmlformats.org/markup-compatibility/2006">
          <mc:Choice Requires="x14">
            <control shapeId="10281" r:id="rId21" name="Check Box 41">
              <controlPr defaultSize="0" autoFill="0" autoLine="0" autoPict="0">
                <anchor moveWithCells="1">
                  <from>
                    <xdr:col>26</xdr:col>
                    <xdr:colOff>31750</xdr:colOff>
                    <xdr:row>34</xdr:row>
                    <xdr:rowOff>0</xdr:rowOff>
                  </from>
                  <to>
                    <xdr:col>26</xdr:col>
                    <xdr:colOff>228600</xdr:colOff>
                    <xdr:row>35</xdr:row>
                    <xdr:rowOff>6350</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33</xdr:col>
                    <xdr:colOff>190500</xdr:colOff>
                    <xdr:row>33</xdr:row>
                    <xdr:rowOff>228600</xdr:rowOff>
                  </from>
                  <to>
                    <xdr:col>34</xdr:col>
                    <xdr:colOff>127000</xdr:colOff>
                    <xdr:row>35</xdr:row>
                    <xdr:rowOff>0</xdr:rowOff>
                  </to>
                </anchor>
              </controlPr>
            </control>
          </mc:Choice>
        </mc:AlternateContent>
        <mc:AlternateContent xmlns:mc="http://schemas.openxmlformats.org/markup-compatibility/2006">
          <mc:Choice Requires="x14">
            <control shapeId="10284" r:id="rId23" name="Check Box 44">
              <controlPr defaultSize="0" autoFill="0" autoLine="0" autoPict="0">
                <anchor moveWithCells="1">
                  <from>
                    <xdr:col>9</xdr:col>
                    <xdr:colOff>31750</xdr:colOff>
                    <xdr:row>38</xdr:row>
                    <xdr:rowOff>0</xdr:rowOff>
                  </from>
                  <to>
                    <xdr:col>9</xdr:col>
                    <xdr:colOff>228600</xdr:colOff>
                    <xdr:row>39</xdr:row>
                    <xdr:rowOff>25400</xdr:rowOff>
                  </to>
                </anchor>
              </controlPr>
            </control>
          </mc:Choice>
        </mc:AlternateContent>
        <mc:AlternateContent xmlns:mc="http://schemas.openxmlformats.org/markup-compatibility/2006">
          <mc:Choice Requires="x14">
            <control shapeId="10286" r:id="rId24" name="Check Box 46">
              <controlPr defaultSize="0" autoFill="0" autoLine="0" autoPict="0">
                <anchor moveWithCells="1">
                  <from>
                    <xdr:col>9</xdr:col>
                    <xdr:colOff>31750</xdr:colOff>
                    <xdr:row>35</xdr:row>
                    <xdr:rowOff>0</xdr:rowOff>
                  </from>
                  <to>
                    <xdr:col>9</xdr:col>
                    <xdr:colOff>228600</xdr:colOff>
                    <xdr:row>36</xdr:row>
                    <xdr:rowOff>25400</xdr:rowOff>
                  </to>
                </anchor>
              </controlPr>
            </control>
          </mc:Choice>
        </mc:AlternateContent>
        <mc:AlternateContent xmlns:mc="http://schemas.openxmlformats.org/markup-compatibility/2006">
          <mc:Choice Requires="x14">
            <control shapeId="10288" r:id="rId25" name="Check Box 48">
              <controlPr defaultSize="0" autoFill="0" autoLine="0" autoPict="0">
                <anchor moveWithCells="1">
                  <from>
                    <xdr:col>9</xdr:col>
                    <xdr:colOff>31750</xdr:colOff>
                    <xdr:row>40</xdr:row>
                    <xdr:rowOff>0</xdr:rowOff>
                  </from>
                  <to>
                    <xdr:col>9</xdr:col>
                    <xdr:colOff>228600</xdr:colOff>
                    <xdr:row>41</xdr:row>
                    <xdr:rowOff>31750</xdr:rowOff>
                  </to>
                </anchor>
              </controlPr>
            </control>
          </mc:Choice>
        </mc:AlternateContent>
        <mc:AlternateContent xmlns:mc="http://schemas.openxmlformats.org/markup-compatibility/2006">
          <mc:Choice Requires="x14">
            <control shapeId="10289" r:id="rId26" name="Check Box 49">
              <controlPr defaultSize="0" autoFill="0" autoLine="0" autoPict="0">
                <anchor moveWithCells="1">
                  <from>
                    <xdr:col>9</xdr:col>
                    <xdr:colOff>31750</xdr:colOff>
                    <xdr:row>42</xdr:row>
                    <xdr:rowOff>0</xdr:rowOff>
                  </from>
                  <to>
                    <xdr:col>9</xdr:col>
                    <xdr:colOff>228600</xdr:colOff>
                    <xdr:row>43</xdr:row>
                    <xdr:rowOff>31750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10</xdr:col>
                    <xdr:colOff>31750</xdr:colOff>
                    <xdr:row>62</xdr:row>
                    <xdr:rowOff>0</xdr:rowOff>
                  </from>
                  <to>
                    <xdr:col>10</xdr:col>
                    <xdr:colOff>228600</xdr:colOff>
                    <xdr:row>63</xdr:row>
                    <xdr:rowOff>25400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10</xdr:col>
                    <xdr:colOff>31750</xdr:colOff>
                    <xdr:row>63</xdr:row>
                    <xdr:rowOff>0</xdr:rowOff>
                  </from>
                  <to>
                    <xdr:col>10</xdr:col>
                    <xdr:colOff>228600</xdr:colOff>
                    <xdr:row>64</xdr:row>
                    <xdr:rowOff>25400</xdr:rowOff>
                  </to>
                </anchor>
              </controlPr>
            </control>
          </mc:Choice>
        </mc:AlternateContent>
        <mc:AlternateContent xmlns:mc="http://schemas.openxmlformats.org/markup-compatibility/2006">
          <mc:Choice Requires="x14">
            <control shapeId="10294" r:id="rId29" name="Check Box 54">
              <controlPr defaultSize="0" autoFill="0" autoLine="0" autoPict="0">
                <anchor moveWithCells="1">
                  <from>
                    <xdr:col>10</xdr:col>
                    <xdr:colOff>31750</xdr:colOff>
                    <xdr:row>64</xdr:row>
                    <xdr:rowOff>0</xdr:rowOff>
                  </from>
                  <to>
                    <xdr:col>10</xdr:col>
                    <xdr:colOff>228600</xdr:colOff>
                    <xdr:row>65</xdr:row>
                    <xdr:rowOff>25400</xdr:rowOff>
                  </to>
                </anchor>
              </controlPr>
            </control>
          </mc:Choice>
        </mc:AlternateContent>
        <mc:AlternateContent xmlns:mc="http://schemas.openxmlformats.org/markup-compatibility/2006">
          <mc:Choice Requires="x14">
            <control shapeId="10295" r:id="rId30" name="Check Box 55">
              <controlPr defaultSize="0" autoFill="0" autoLine="0" autoPict="0">
                <anchor moveWithCells="1">
                  <from>
                    <xdr:col>10</xdr:col>
                    <xdr:colOff>31750</xdr:colOff>
                    <xdr:row>65</xdr:row>
                    <xdr:rowOff>0</xdr:rowOff>
                  </from>
                  <to>
                    <xdr:col>10</xdr:col>
                    <xdr:colOff>228600</xdr:colOff>
                    <xdr:row>66</xdr:row>
                    <xdr:rowOff>25400</xdr:rowOff>
                  </to>
                </anchor>
              </controlPr>
            </control>
          </mc:Choice>
        </mc:AlternateContent>
        <mc:AlternateContent xmlns:mc="http://schemas.openxmlformats.org/markup-compatibility/2006">
          <mc:Choice Requires="x14">
            <control shapeId="10297" r:id="rId31" name="Check Box 57">
              <controlPr defaultSize="0" autoFill="0" autoLine="0" autoPict="0">
                <anchor moveWithCells="1">
                  <from>
                    <xdr:col>10</xdr:col>
                    <xdr:colOff>31750</xdr:colOff>
                    <xdr:row>66</xdr:row>
                    <xdr:rowOff>0</xdr:rowOff>
                  </from>
                  <to>
                    <xdr:col>10</xdr:col>
                    <xdr:colOff>228600</xdr:colOff>
                    <xdr:row>67</xdr:row>
                    <xdr:rowOff>25400</xdr:rowOff>
                  </to>
                </anchor>
              </controlPr>
            </control>
          </mc:Choice>
        </mc:AlternateContent>
        <mc:AlternateContent xmlns:mc="http://schemas.openxmlformats.org/markup-compatibility/2006">
          <mc:Choice Requires="x14">
            <control shapeId="10298" r:id="rId32" name="Check Box 58">
              <controlPr defaultSize="0" autoFill="0" autoLine="0" autoPict="0">
                <anchor moveWithCells="1">
                  <from>
                    <xdr:col>15</xdr:col>
                    <xdr:colOff>31750</xdr:colOff>
                    <xdr:row>67</xdr:row>
                    <xdr:rowOff>0</xdr:rowOff>
                  </from>
                  <to>
                    <xdr:col>15</xdr:col>
                    <xdr:colOff>228600</xdr:colOff>
                    <xdr:row>68</xdr:row>
                    <xdr:rowOff>25400</xdr:rowOff>
                  </to>
                </anchor>
              </controlPr>
            </control>
          </mc:Choice>
        </mc:AlternateContent>
        <mc:AlternateContent xmlns:mc="http://schemas.openxmlformats.org/markup-compatibility/2006">
          <mc:Choice Requires="x14">
            <control shapeId="10299" r:id="rId33" name="Check Box 59">
              <controlPr defaultSize="0" autoFill="0" autoLine="0" autoPict="0">
                <anchor moveWithCells="1">
                  <from>
                    <xdr:col>15</xdr:col>
                    <xdr:colOff>31750</xdr:colOff>
                    <xdr:row>68</xdr:row>
                    <xdr:rowOff>0</xdr:rowOff>
                  </from>
                  <to>
                    <xdr:col>15</xdr:col>
                    <xdr:colOff>228600</xdr:colOff>
                    <xdr:row>69</xdr:row>
                    <xdr:rowOff>25400</xdr:rowOff>
                  </to>
                </anchor>
              </controlPr>
            </control>
          </mc:Choice>
        </mc:AlternateContent>
        <mc:AlternateContent xmlns:mc="http://schemas.openxmlformats.org/markup-compatibility/2006">
          <mc:Choice Requires="x14">
            <control shapeId="10300" r:id="rId34" name="Check Box 60">
              <controlPr defaultSize="0" autoFill="0" autoLine="0" autoPict="0">
                <anchor moveWithCells="1">
                  <from>
                    <xdr:col>15</xdr:col>
                    <xdr:colOff>31750</xdr:colOff>
                    <xdr:row>69</xdr:row>
                    <xdr:rowOff>0</xdr:rowOff>
                  </from>
                  <to>
                    <xdr:col>15</xdr:col>
                    <xdr:colOff>228600</xdr:colOff>
                    <xdr:row>70</xdr:row>
                    <xdr:rowOff>25400</xdr:rowOff>
                  </to>
                </anchor>
              </controlPr>
            </control>
          </mc:Choice>
        </mc:AlternateContent>
        <mc:AlternateContent xmlns:mc="http://schemas.openxmlformats.org/markup-compatibility/2006">
          <mc:Choice Requires="x14">
            <control shapeId="10301" r:id="rId35" name="Check Box 61">
              <controlPr defaultSize="0" autoFill="0" autoLine="0" autoPict="0">
                <anchor moveWithCells="1">
                  <from>
                    <xdr:col>15</xdr:col>
                    <xdr:colOff>31750</xdr:colOff>
                    <xdr:row>70</xdr:row>
                    <xdr:rowOff>0</xdr:rowOff>
                  </from>
                  <to>
                    <xdr:col>15</xdr:col>
                    <xdr:colOff>228600</xdr:colOff>
                    <xdr:row>71</xdr:row>
                    <xdr:rowOff>25400</xdr:rowOff>
                  </to>
                </anchor>
              </controlPr>
            </control>
          </mc:Choice>
        </mc:AlternateContent>
        <mc:AlternateContent xmlns:mc="http://schemas.openxmlformats.org/markup-compatibility/2006">
          <mc:Choice Requires="x14">
            <control shapeId="10302" r:id="rId36" name="Check Box 62">
              <controlPr defaultSize="0" autoFill="0" autoLine="0" autoPict="0">
                <anchor moveWithCells="1">
                  <from>
                    <xdr:col>15</xdr:col>
                    <xdr:colOff>31750</xdr:colOff>
                    <xdr:row>71</xdr:row>
                    <xdr:rowOff>0</xdr:rowOff>
                  </from>
                  <to>
                    <xdr:col>15</xdr:col>
                    <xdr:colOff>228600</xdr:colOff>
                    <xdr:row>72</xdr:row>
                    <xdr:rowOff>25400</xdr:rowOff>
                  </to>
                </anchor>
              </controlPr>
            </control>
          </mc:Choice>
        </mc:AlternateContent>
        <mc:AlternateContent xmlns:mc="http://schemas.openxmlformats.org/markup-compatibility/2006">
          <mc:Choice Requires="x14">
            <control shapeId="10303" r:id="rId37" name="Check Box 63">
              <controlPr defaultSize="0" autoFill="0" autoLine="0" autoPict="0">
                <anchor moveWithCells="1">
                  <from>
                    <xdr:col>15</xdr:col>
                    <xdr:colOff>31750</xdr:colOff>
                    <xdr:row>72</xdr:row>
                    <xdr:rowOff>0</xdr:rowOff>
                  </from>
                  <to>
                    <xdr:col>15</xdr:col>
                    <xdr:colOff>228600</xdr:colOff>
                    <xdr:row>73</xdr:row>
                    <xdr:rowOff>25400</xdr:rowOff>
                  </to>
                </anchor>
              </controlPr>
            </control>
          </mc:Choice>
        </mc:AlternateContent>
        <mc:AlternateContent xmlns:mc="http://schemas.openxmlformats.org/markup-compatibility/2006">
          <mc:Choice Requires="x14">
            <control shapeId="10304" r:id="rId38" name="Check Box 64">
              <controlPr defaultSize="0" autoFill="0" autoLine="0" autoPict="0">
                <anchor moveWithCells="1">
                  <from>
                    <xdr:col>15</xdr:col>
                    <xdr:colOff>31750</xdr:colOff>
                    <xdr:row>73</xdr:row>
                    <xdr:rowOff>0</xdr:rowOff>
                  </from>
                  <to>
                    <xdr:col>15</xdr:col>
                    <xdr:colOff>228600</xdr:colOff>
                    <xdr:row>74</xdr:row>
                    <xdr:rowOff>25400</xdr:rowOff>
                  </to>
                </anchor>
              </controlPr>
            </control>
          </mc:Choice>
        </mc:AlternateContent>
        <mc:AlternateContent xmlns:mc="http://schemas.openxmlformats.org/markup-compatibility/2006">
          <mc:Choice Requires="x14">
            <control shapeId="10305" r:id="rId39" name="Check Box 65">
              <controlPr defaultSize="0" autoFill="0" autoLine="0" autoPict="0">
                <anchor moveWithCells="1">
                  <from>
                    <xdr:col>15</xdr:col>
                    <xdr:colOff>31750</xdr:colOff>
                    <xdr:row>74</xdr:row>
                    <xdr:rowOff>0</xdr:rowOff>
                  </from>
                  <to>
                    <xdr:col>15</xdr:col>
                    <xdr:colOff>228600</xdr:colOff>
                    <xdr:row>75</xdr:row>
                    <xdr:rowOff>25400</xdr:rowOff>
                  </to>
                </anchor>
              </controlPr>
            </control>
          </mc:Choice>
        </mc:AlternateContent>
        <mc:AlternateContent xmlns:mc="http://schemas.openxmlformats.org/markup-compatibility/2006">
          <mc:Choice Requires="x14">
            <control shapeId="10306" r:id="rId40" name="Check Box 66">
              <controlPr defaultSize="0" autoFill="0" autoLine="0" autoPict="0">
                <anchor moveWithCells="1">
                  <from>
                    <xdr:col>15</xdr:col>
                    <xdr:colOff>31750</xdr:colOff>
                    <xdr:row>75</xdr:row>
                    <xdr:rowOff>0</xdr:rowOff>
                  </from>
                  <to>
                    <xdr:col>15</xdr:col>
                    <xdr:colOff>228600</xdr:colOff>
                    <xdr:row>76</xdr:row>
                    <xdr:rowOff>25400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E24"/>
  <sheetViews>
    <sheetView showGridLines="0" view="pageBreakPreview" zoomScaleNormal="100" zoomScaleSheetLayoutView="100" workbookViewId="0">
      <selection activeCell="B13" sqref="B13:E13"/>
    </sheetView>
  </sheetViews>
  <sheetFormatPr defaultColWidth="9" defaultRowHeight="18"/>
  <cols>
    <col min="1" max="5" width="19" style="38" customWidth="1"/>
    <col min="6" max="16384" width="9" style="38"/>
  </cols>
  <sheetData>
    <row r="1" spans="1:5" ht="22.5" customHeight="1">
      <c r="A1" s="3200" t="s">
        <v>1022</v>
      </c>
      <c r="B1" s="3200"/>
      <c r="C1" s="3200"/>
      <c r="D1" s="3200"/>
      <c r="E1" s="3200"/>
    </row>
    <row r="2" spans="1:5" ht="22.5" customHeight="1">
      <c r="A2" s="99"/>
      <c r="B2" s="733"/>
      <c r="C2" s="733"/>
      <c r="D2" s="733"/>
      <c r="E2" s="99"/>
    </row>
    <row r="3" spans="1:5" ht="30.75" customHeight="1">
      <c r="A3" s="3201" t="s">
        <v>1012</v>
      </c>
      <c r="B3" s="3201"/>
      <c r="C3" s="3201"/>
      <c r="D3" s="3201"/>
      <c r="E3" s="3201"/>
    </row>
    <row r="4" spans="1:5" ht="21.75" customHeight="1">
      <c r="A4" s="737"/>
      <c r="B4" s="737"/>
      <c r="C4" s="737"/>
      <c r="D4" s="737"/>
      <c r="E4" s="737"/>
    </row>
    <row r="5" spans="1:5" ht="21.75" customHeight="1">
      <c r="A5" s="887" t="s">
        <v>1013</v>
      </c>
      <c r="B5" s="3202" t="s">
        <v>1023</v>
      </c>
      <c r="C5" s="3202"/>
      <c r="D5" s="3202"/>
      <c r="E5" s="3202"/>
    </row>
    <row r="6" spans="1:5" ht="30" customHeight="1">
      <c r="A6" s="502" t="s">
        <v>1014</v>
      </c>
      <c r="B6" s="3198" t="s">
        <v>1015</v>
      </c>
      <c r="C6" s="3198"/>
      <c r="D6" s="3198"/>
      <c r="E6" s="3198"/>
    </row>
    <row r="7" spans="1:5" ht="30" customHeight="1">
      <c r="A7" s="3195" t="s">
        <v>1016</v>
      </c>
      <c r="B7" s="3195" t="s">
        <v>1021</v>
      </c>
      <c r="C7" s="3195"/>
      <c r="D7" s="3195"/>
      <c r="E7" s="3195"/>
    </row>
    <row r="8" spans="1:5" ht="138.75" customHeight="1">
      <c r="A8" s="3196"/>
      <c r="B8" s="3196" t="s">
        <v>1467</v>
      </c>
      <c r="C8" s="3196"/>
      <c r="D8" s="3196"/>
      <c r="E8" s="3196"/>
    </row>
    <row r="9" spans="1:5" ht="30" customHeight="1">
      <c r="A9" s="3197"/>
      <c r="B9" s="3197" t="s">
        <v>1298</v>
      </c>
      <c r="C9" s="3197"/>
      <c r="D9" s="3197"/>
      <c r="E9" s="3197"/>
    </row>
    <row r="10" spans="1:5" ht="22.5" customHeight="1">
      <c r="A10" s="99"/>
      <c r="B10" s="99"/>
      <c r="C10" s="99"/>
      <c r="D10" s="99"/>
      <c r="E10" s="99"/>
    </row>
    <row r="11" spans="1:5" ht="105" customHeight="1">
      <c r="A11" s="164" t="s">
        <v>1017</v>
      </c>
      <c r="B11" s="3198" t="s">
        <v>1441</v>
      </c>
      <c r="C11" s="3198"/>
      <c r="D11" s="3198"/>
      <c r="E11" s="3198"/>
    </row>
    <row r="12" spans="1:5" ht="22.5" customHeight="1">
      <c r="A12" s="99"/>
      <c r="B12" s="99"/>
      <c r="C12" s="99"/>
      <c r="D12" s="99"/>
      <c r="E12" s="99"/>
    </row>
    <row r="13" spans="1:5" ht="27" customHeight="1">
      <c r="A13" s="735" t="s">
        <v>1018</v>
      </c>
      <c r="B13" s="1021"/>
      <c r="C13" s="1021"/>
      <c r="D13" s="1021"/>
      <c r="E13" s="1021"/>
    </row>
    <row r="14" spans="1:5" ht="27" customHeight="1">
      <c r="A14" s="164" t="s">
        <v>138</v>
      </c>
      <c r="B14" s="1663" t="str">
        <f>TEXT(基本情報入力シート!L42,"#")</f>
        <v/>
      </c>
      <c r="C14" s="1663"/>
      <c r="D14" s="1663"/>
      <c r="E14" s="1663"/>
    </row>
    <row r="15" spans="1:5" ht="27" customHeight="1">
      <c r="A15" s="164" t="s">
        <v>289</v>
      </c>
      <c r="B15" s="3199" t="str">
        <f>IF(基本情報入力シート!L46="","",基本情報入力シート!L46)</f>
        <v/>
      </c>
      <c r="C15" s="3199"/>
      <c r="D15" s="3199"/>
      <c r="E15" s="3199"/>
    </row>
    <row r="16" spans="1:5" ht="27" customHeight="1">
      <c r="A16" s="164" t="s">
        <v>1019</v>
      </c>
      <c r="B16" s="1663" t="str">
        <f>IF(第1号様式!D40&lt;&gt;"選択下さい。",第1号様式!D40,"")&amp;IF(第1号様式!D41&lt;&gt;"選択下さい。"," "&amp;第1号様式!D41,"")&amp;IF(第1号様式!D42&lt;&gt;"選択下さい。"," "&amp;第1号様式!D42,"")&amp;IF(第1号様式!D43&lt;&gt;"選択下さい。"," "&amp;第1号様式!D43,"")&amp;IF(第1号様式!D44&lt;&gt;"選択下さい。"," "&amp;第1号様式!D44,"")</f>
        <v xml:space="preserve">    </v>
      </c>
      <c r="C16" s="1663"/>
      <c r="D16" s="1663"/>
      <c r="E16" s="1663"/>
    </row>
    <row r="17" spans="1:5" ht="27" customHeight="1">
      <c r="A17" s="164" t="s">
        <v>1013</v>
      </c>
      <c r="B17" s="3194"/>
      <c r="C17" s="3194"/>
      <c r="D17" s="3194"/>
      <c r="E17" s="3194"/>
    </row>
    <row r="18" spans="1:5" ht="27" customHeight="1">
      <c r="A18" s="99"/>
      <c r="B18" s="99"/>
      <c r="C18" s="99"/>
      <c r="D18" s="99"/>
      <c r="E18" s="99"/>
    </row>
    <row r="19" spans="1:5" ht="27" customHeight="1">
      <c r="A19" s="99" t="s">
        <v>1020</v>
      </c>
      <c r="B19" s="99"/>
      <c r="C19" s="99"/>
      <c r="D19" s="99"/>
      <c r="E19" s="99"/>
    </row>
    <row r="20" spans="1:5" ht="27" customHeight="1">
      <c r="A20" s="164" t="s">
        <v>762</v>
      </c>
      <c r="B20" s="1663" t="str">
        <f>TEXT(基本情報入力シート!L21,"#")</f>
        <v/>
      </c>
      <c r="C20" s="1663"/>
      <c r="D20" s="1663"/>
      <c r="E20" s="1663"/>
    </row>
    <row r="21" spans="1:5" ht="27" customHeight="1">
      <c r="A21" s="164" t="s">
        <v>1013</v>
      </c>
      <c r="B21" s="3194"/>
      <c r="C21" s="3194"/>
      <c r="D21" s="3194"/>
      <c r="E21" s="3194"/>
    </row>
    <row r="22" spans="1:5">
      <c r="A22" s="99"/>
      <c r="B22" s="99"/>
      <c r="C22" s="99"/>
      <c r="D22" s="99"/>
      <c r="E22" s="99"/>
    </row>
    <row r="23" spans="1:5">
      <c r="A23" s="99"/>
      <c r="B23" s="99"/>
      <c r="C23" s="99"/>
      <c r="D23" s="99"/>
      <c r="E23" s="99"/>
    </row>
    <row r="24" spans="1:5">
      <c r="A24" s="99"/>
      <c r="B24" s="99"/>
      <c r="C24" s="99"/>
      <c r="D24" s="99"/>
      <c r="E24" s="99"/>
    </row>
  </sheetData>
  <mergeCells count="16">
    <mergeCell ref="A1:E1"/>
    <mergeCell ref="A3:E3"/>
    <mergeCell ref="B5:E5"/>
    <mergeCell ref="B6:E6"/>
    <mergeCell ref="B7:E7"/>
    <mergeCell ref="B21:E21"/>
    <mergeCell ref="A7:A9"/>
    <mergeCell ref="B8:E8"/>
    <mergeCell ref="B11:E11"/>
    <mergeCell ref="B13:E13"/>
    <mergeCell ref="B14:E14"/>
    <mergeCell ref="B15:E15"/>
    <mergeCell ref="B16:E16"/>
    <mergeCell ref="B17:E17"/>
    <mergeCell ref="B20:E20"/>
    <mergeCell ref="B9:E9"/>
  </mergeCells>
  <phoneticPr fontId="6"/>
  <printOptions horizontalCentered="1"/>
  <pageMargins left="0.70866141732283472" right="0.70866141732283472" top="1.1417322834645669" bottom="0.74803149606299213" header="0.31496062992125984" footer="0.31496062992125984"/>
  <pageSetup paperSize="9" scale="93" orientation="portrait" r:id="rId1"/>
  <headerFooter>
    <oddHeader>&amp;R&amp;A</oddHeader>
    <oddFooter>&amp;RR5.11月版</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T53"/>
  <sheetViews>
    <sheetView showGridLines="0" view="pageBreakPreview" zoomScaleNormal="100" zoomScaleSheetLayoutView="100" workbookViewId="0">
      <selection activeCell="Z12" sqref="Z12:AJ12"/>
    </sheetView>
  </sheetViews>
  <sheetFormatPr defaultColWidth="2.1796875" defaultRowHeight="13"/>
  <cols>
    <col min="1" max="1" width="2.08984375" style="31" customWidth="1"/>
    <col min="2" max="2" width="2.453125" style="31" customWidth="1"/>
    <col min="3" max="3" width="3.453125" style="31" customWidth="1"/>
    <col min="4" max="10" width="2.453125" style="31" customWidth="1"/>
    <col min="11" max="11" width="7" style="31" customWidth="1"/>
    <col min="12" max="39" width="2.453125" style="31" customWidth="1"/>
    <col min="40" max="40" width="2.1796875" style="31" customWidth="1"/>
    <col min="41" max="41" width="1.6328125" style="31" customWidth="1"/>
    <col min="42" max="16384" width="2.1796875" style="31"/>
  </cols>
  <sheetData>
    <row r="1" spans="1:150" ht="18" customHeight="1">
      <c r="A1" s="888" t="s">
        <v>676</v>
      </c>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888"/>
      <c r="AV1" s="888"/>
      <c r="AW1" s="888"/>
      <c r="AX1" s="888"/>
      <c r="AY1" s="888"/>
      <c r="AZ1" s="888"/>
      <c r="BA1" s="888"/>
      <c r="BB1" s="888"/>
      <c r="BC1" s="888"/>
      <c r="BD1" s="888"/>
      <c r="BE1" s="888"/>
      <c r="BF1" s="888"/>
      <c r="BG1" s="888"/>
      <c r="BH1" s="888"/>
      <c r="BI1" s="888"/>
      <c r="BJ1" s="888"/>
      <c r="BK1" s="888"/>
      <c r="BL1" s="888"/>
      <c r="BM1" s="888"/>
      <c r="BN1" s="888"/>
      <c r="BO1" s="888"/>
      <c r="BP1" s="888"/>
      <c r="BQ1" s="888"/>
      <c r="BR1" s="888"/>
      <c r="BS1" s="888"/>
      <c r="BT1" s="888"/>
      <c r="BU1" s="888"/>
      <c r="BV1" s="888"/>
      <c r="BW1" s="888"/>
      <c r="BX1" s="888"/>
      <c r="BY1" s="888"/>
      <c r="BZ1" s="888"/>
      <c r="CA1" s="888"/>
      <c r="CB1" s="888"/>
      <c r="CC1" s="888"/>
      <c r="CD1" s="888"/>
      <c r="CE1" s="888"/>
      <c r="CF1" s="888"/>
      <c r="CG1" s="888"/>
      <c r="CH1" s="888"/>
      <c r="CI1" s="888"/>
      <c r="CJ1" s="888"/>
      <c r="CK1" s="888"/>
      <c r="CL1" s="888"/>
      <c r="CM1" s="888"/>
      <c r="CN1" s="888"/>
      <c r="CO1" s="888"/>
      <c r="CP1" s="888"/>
      <c r="CQ1" s="888"/>
      <c r="CR1" s="888"/>
      <c r="CS1" s="888"/>
      <c r="CT1" s="888"/>
      <c r="CU1" s="888"/>
      <c r="CV1" s="888"/>
      <c r="CW1" s="888"/>
      <c r="CX1" s="888"/>
      <c r="CY1" s="888"/>
      <c r="CZ1" s="888"/>
      <c r="DA1" s="888"/>
      <c r="DB1" s="888"/>
      <c r="DC1" s="888"/>
      <c r="DD1" s="888"/>
      <c r="DE1" s="888"/>
      <c r="DF1" s="888"/>
      <c r="DG1" s="888"/>
      <c r="DH1" s="888"/>
      <c r="DI1" s="888"/>
      <c r="DJ1" s="888"/>
      <c r="DK1" s="888"/>
      <c r="DL1" s="888"/>
      <c r="DM1" s="888"/>
      <c r="DN1" s="888"/>
      <c r="DO1" s="888"/>
      <c r="DP1" s="888"/>
      <c r="DQ1" s="888"/>
      <c r="DR1" s="888"/>
      <c r="DS1" s="888"/>
      <c r="DT1" s="888"/>
      <c r="DU1" s="888"/>
      <c r="DV1" s="888"/>
      <c r="DW1" s="888"/>
      <c r="DX1" s="888"/>
      <c r="DY1" s="888"/>
      <c r="DZ1" s="888"/>
      <c r="EA1" s="888"/>
      <c r="EB1" s="888"/>
      <c r="EC1" s="888"/>
      <c r="ED1" s="888"/>
      <c r="EE1" s="888"/>
      <c r="EF1" s="888"/>
      <c r="EG1" s="888"/>
      <c r="EH1" s="888"/>
      <c r="EI1" s="888"/>
      <c r="EJ1" s="888"/>
      <c r="EK1" s="888"/>
      <c r="EL1" s="888"/>
      <c r="EM1" s="888"/>
      <c r="EN1" s="888"/>
      <c r="EO1" s="888"/>
      <c r="EP1" s="888"/>
      <c r="EQ1" s="888"/>
      <c r="ER1" s="888"/>
      <c r="ES1" s="888"/>
      <c r="ET1" s="888"/>
    </row>
    <row r="2" spans="1:150" ht="18" customHeight="1">
      <c r="A2" s="888"/>
      <c r="B2" s="889"/>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1"/>
      <c r="AO2" s="888"/>
      <c r="AP2" s="888"/>
      <c r="AQ2" s="888"/>
      <c r="AR2" s="888"/>
      <c r="AS2" s="888"/>
      <c r="AT2" s="888"/>
      <c r="AU2" s="888"/>
      <c r="AV2" s="888"/>
      <c r="AW2" s="888"/>
      <c r="AX2" s="888"/>
      <c r="AY2" s="888"/>
      <c r="AZ2" s="888"/>
      <c r="BA2" s="888"/>
      <c r="BB2" s="888"/>
      <c r="BC2" s="888"/>
      <c r="BD2" s="888"/>
      <c r="BE2" s="888"/>
      <c r="BF2" s="888"/>
      <c r="BG2" s="888"/>
      <c r="BH2" s="888"/>
      <c r="BI2" s="888"/>
      <c r="BJ2" s="888"/>
      <c r="BK2" s="888"/>
      <c r="BL2" s="888"/>
      <c r="BM2" s="888"/>
      <c r="BN2" s="888"/>
      <c r="BO2" s="888"/>
      <c r="BP2" s="888"/>
      <c r="BQ2" s="888"/>
      <c r="BR2" s="888"/>
      <c r="BS2" s="888"/>
      <c r="BT2" s="888"/>
      <c r="BU2" s="888"/>
      <c r="BV2" s="888"/>
      <c r="BW2" s="888"/>
      <c r="BX2" s="888"/>
      <c r="BY2" s="888"/>
      <c r="BZ2" s="888"/>
      <c r="CA2" s="888"/>
      <c r="CB2" s="888"/>
      <c r="CC2" s="888"/>
      <c r="CD2" s="888"/>
      <c r="CE2" s="888"/>
      <c r="CF2" s="888"/>
      <c r="CG2" s="888"/>
      <c r="CH2" s="888"/>
      <c r="CI2" s="888"/>
      <c r="CJ2" s="888"/>
      <c r="CK2" s="888"/>
      <c r="CL2" s="888"/>
      <c r="CM2" s="888"/>
      <c r="CN2" s="888"/>
      <c r="CO2" s="888"/>
      <c r="CP2" s="888"/>
      <c r="CQ2" s="888"/>
      <c r="CR2" s="888"/>
      <c r="CS2" s="888"/>
      <c r="CT2" s="888"/>
      <c r="CU2" s="888"/>
      <c r="CV2" s="888"/>
      <c r="CW2" s="888"/>
      <c r="CX2" s="888"/>
      <c r="CY2" s="888"/>
      <c r="CZ2" s="888"/>
      <c r="DA2" s="888"/>
      <c r="DB2" s="888"/>
      <c r="DC2" s="888"/>
      <c r="DD2" s="888"/>
      <c r="DE2" s="888"/>
      <c r="DF2" s="888"/>
      <c r="DG2" s="888"/>
      <c r="DH2" s="888"/>
      <c r="DI2" s="888"/>
      <c r="DJ2" s="888"/>
      <c r="DK2" s="888"/>
      <c r="DL2" s="888"/>
      <c r="DM2" s="888"/>
      <c r="DN2" s="888"/>
      <c r="DO2" s="888"/>
      <c r="DP2" s="888"/>
      <c r="DQ2" s="888"/>
      <c r="DR2" s="888"/>
      <c r="DS2" s="888"/>
      <c r="DT2" s="888"/>
      <c r="DU2" s="888"/>
      <c r="DV2" s="888"/>
      <c r="DW2" s="888"/>
      <c r="DX2" s="888"/>
      <c r="DY2" s="888"/>
      <c r="DZ2" s="888"/>
      <c r="EA2" s="888"/>
      <c r="EB2" s="888"/>
      <c r="EC2" s="888"/>
      <c r="ED2" s="888"/>
      <c r="EE2" s="888"/>
      <c r="EF2" s="888"/>
      <c r="EG2" s="888"/>
      <c r="EH2" s="888"/>
      <c r="EI2" s="888"/>
      <c r="EJ2" s="888"/>
      <c r="EK2" s="888"/>
      <c r="EL2" s="888"/>
      <c r="EM2" s="888"/>
      <c r="EN2" s="888"/>
      <c r="EO2" s="888"/>
      <c r="EP2" s="888"/>
      <c r="EQ2" s="888"/>
      <c r="ER2" s="888"/>
      <c r="ES2" s="888"/>
      <c r="ET2" s="888"/>
    </row>
    <row r="3" spans="1:150" ht="17.25" customHeight="1">
      <c r="A3" s="888"/>
      <c r="B3" s="892"/>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3347" t="s">
        <v>266</v>
      </c>
      <c r="AC3" s="3348"/>
      <c r="AD3" s="3348"/>
      <c r="AE3" s="3348"/>
      <c r="AF3" s="3349"/>
      <c r="AG3" s="3350"/>
      <c r="AH3" s="3351"/>
      <c r="AI3" s="3351"/>
      <c r="AJ3" s="3351"/>
      <c r="AK3" s="3351"/>
      <c r="AL3" s="3351"/>
      <c r="AM3" s="3352"/>
      <c r="AN3" s="893"/>
      <c r="AO3" s="888"/>
      <c r="AP3" s="888"/>
      <c r="AQ3" s="888"/>
      <c r="AR3" s="888"/>
      <c r="AS3" s="888"/>
      <c r="AT3" s="888"/>
      <c r="AU3" s="888"/>
      <c r="AV3" s="888"/>
      <c r="AW3" s="888"/>
      <c r="AX3" s="888"/>
      <c r="AY3" s="888"/>
      <c r="AZ3" s="888"/>
      <c r="BA3" s="888"/>
      <c r="BB3" s="888"/>
      <c r="BC3" s="888"/>
      <c r="BD3" s="888"/>
      <c r="BE3" s="888"/>
      <c r="BF3" s="888"/>
      <c r="BG3" s="888"/>
      <c r="BH3" s="888"/>
      <c r="BI3" s="888"/>
      <c r="BJ3" s="888"/>
      <c r="BK3" s="888"/>
      <c r="BL3" s="888"/>
      <c r="BM3" s="888"/>
      <c r="BN3" s="888"/>
      <c r="BO3" s="888"/>
      <c r="BP3" s="888"/>
      <c r="BQ3" s="888"/>
      <c r="BR3" s="888"/>
      <c r="BS3" s="888"/>
      <c r="BT3" s="888"/>
      <c r="BU3" s="888"/>
      <c r="BV3" s="888"/>
      <c r="BW3" s="888"/>
      <c r="BX3" s="888"/>
      <c r="BY3" s="888"/>
      <c r="BZ3" s="888"/>
      <c r="CA3" s="888"/>
      <c r="CB3" s="888"/>
      <c r="CC3" s="888"/>
      <c r="CD3" s="888"/>
      <c r="CE3" s="888"/>
      <c r="CF3" s="888"/>
      <c r="CG3" s="888"/>
      <c r="CH3" s="888"/>
      <c r="CI3" s="888"/>
      <c r="CJ3" s="888"/>
      <c r="CK3" s="888"/>
      <c r="CL3" s="888"/>
      <c r="CM3" s="888"/>
      <c r="CN3" s="888"/>
      <c r="CO3" s="888"/>
      <c r="CP3" s="888"/>
      <c r="CQ3" s="888"/>
      <c r="CR3" s="888"/>
      <c r="CS3" s="888"/>
      <c r="CT3" s="888"/>
      <c r="CU3" s="888"/>
      <c r="CV3" s="888"/>
      <c r="CW3" s="888"/>
      <c r="CX3" s="888"/>
      <c r="CY3" s="888"/>
      <c r="CZ3" s="888"/>
      <c r="DA3" s="888"/>
      <c r="DB3" s="888"/>
      <c r="DC3" s="888"/>
      <c r="DD3" s="888"/>
      <c r="DE3" s="888"/>
      <c r="DF3" s="888"/>
      <c r="DG3" s="888"/>
      <c r="DH3" s="888"/>
      <c r="DI3" s="888"/>
      <c r="DJ3" s="888"/>
      <c r="DK3" s="888"/>
      <c r="DL3" s="888"/>
      <c r="DM3" s="888"/>
      <c r="DN3" s="888"/>
      <c r="DO3" s="888"/>
      <c r="DP3" s="888"/>
      <c r="DQ3" s="888"/>
      <c r="DR3" s="888"/>
      <c r="DS3" s="888"/>
      <c r="DT3" s="888"/>
      <c r="DU3" s="888"/>
      <c r="DV3" s="888"/>
      <c r="DW3" s="888"/>
      <c r="DX3" s="888"/>
      <c r="DY3" s="888"/>
      <c r="DZ3" s="888"/>
      <c r="EA3" s="888"/>
      <c r="EB3" s="888"/>
      <c r="EC3" s="888"/>
      <c r="ED3" s="888"/>
      <c r="EE3" s="888"/>
      <c r="EF3" s="888"/>
      <c r="EG3" s="888"/>
      <c r="EH3" s="888"/>
      <c r="EI3" s="888"/>
      <c r="EJ3" s="888"/>
      <c r="EK3" s="888"/>
      <c r="EL3" s="888"/>
      <c r="EM3" s="888"/>
      <c r="EN3" s="888"/>
      <c r="EO3" s="888"/>
      <c r="EP3" s="888"/>
      <c r="EQ3" s="888"/>
      <c r="ER3" s="888"/>
      <c r="ES3" s="888"/>
      <c r="ET3" s="888"/>
    </row>
    <row r="4" spans="1:150" ht="6.75" customHeight="1">
      <c r="A4" s="888"/>
      <c r="B4" s="892"/>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93"/>
      <c r="AO4" s="888"/>
      <c r="AP4" s="888"/>
      <c r="AQ4" s="888"/>
      <c r="AR4" s="888"/>
      <c r="AS4" s="888"/>
      <c r="AT4" s="888"/>
      <c r="AU4" s="888"/>
      <c r="AV4" s="888"/>
      <c r="AW4" s="888"/>
      <c r="AX4" s="888"/>
      <c r="AY4" s="888"/>
      <c r="AZ4" s="888"/>
      <c r="BA4" s="888"/>
      <c r="BB4" s="888"/>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c r="CE4" s="888"/>
      <c r="CF4" s="888"/>
      <c r="CG4" s="888"/>
      <c r="CH4" s="888"/>
      <c r="CI4" s="888"/>
      <c r="CJ4" s="888"/>
      <c r="CK4" s="888"/>
      <c r="CL4" s="888"/>
      <c r="CM4" s="888"/>
      <c r="CN4" s="888"/>
      <c r="CO4" s="888"/>
      <c r="CP4" s="888"/>
      <c r="CQ4" s="888"/>
      <c r="CR4" s="888"/>
      <c r="CS4" s="888"/>
      <c r="CT4" s="888"/>
      <c r="CU4" s="888"/>
      <c r="CV4" s="888"/>
      <c r="CW4" s="888"/>
      <c r="CX4" s="888"/>
      <c r="CY4" s="888"/>
      <c r="CZ4" s="888"/>
      <c r="DA4" s="888"/>
      <c r="DB4" s="888"/>
      <c r="DC4" s="888"/>
      <c r="DD4" s="888"/>
      <c r="DE4" s="888"/>
      <c r="DF4" s="888"/>
      <c r="DG4" s="888"/>
      <c r="DH4" s="888"/>
      <c r="DI4" s="888"/>
      <c r="DJ4" s="888"/>
      <c r="DK4" s="888"/>
      <c r="DL4" s="888"/>
      <c r="DM4" s="888"/>
      <c r="DN4" s="888"/>
      <c r="DO4" s="888"/>
      <c r="DP4" s="888"/>
      <c r="DQ4" s="888"/>
      <c r="DR4" s="888"/>
      <c r="DS4" s="888"/>
      <c r="DT4" s="888"/>
      <c r="DU4" s="888"/>
      <c r="DV4" s="888"/>
      <c r="DW4" s="888"/>
      <c r="DX4" s="888"/>
      <c r="DY4" s="888"/>
      <c r="DZ4" s="888"/>
      <c r="EA4" s="888"/>
      <c r="EB4" s="888"/>
      <c r="EC4" s="888"/>
      <c r="ED4" s="888"/>
      <c r="EE4" s="888"/>
      <c r="EF4" s="888"/>
      <c r="EG4" s="888"/>
      <c r="EH4" s="888"/>
      <c r="EI4" s="888"/>
      <c r="EJ4" s="888"/>
      <c r="EK4" s="888"/>
      <c r="EL4" s="888"/>
      <c r="EM4" s="888"/>
      <c r="EN4" s="888"/>
      <c r="EO4" s="888"/>
      <c r="EP4" s="888"/>
      <c r="EQ4" s="888"/>
      <c r="ER4" s="888"/>
      <c r="ES4" s="888"/>
      <c r="ET4" s="888"/>
    </row>
    <row r="5" spans="1:150" ht="36" customHeight="1">
      <c r="A5" s="888"/>
      <c r="B5" s="892"/>
      <c r="C5" s="888"/>
      <c r="D5" s="888"/>
      <c r="E5" s="888"/>
      <c r="F5" s="888"/>
      <c r="G5" s="888"/>
      <c r="H5" s="3353" t="s">
        <v>677</v>
      </c>
      <c r="I5" s="3353"/>
      <c r="J5" s="3353"/>
      <c r="K5" s="3353"/>
      <c r="L5" s="3353"/>
      <c r="M5" s="3353"/>
      <c r="N5" s="3353"/>
      <c r="O5" s="3353"/>
      <c r="P5" s="3353"/>
      <c r="Q5" s="3353"/>
      <c r="R5" s="3353"/>
      <c r="S5" s="3353"/>
      <c r="T5" s="3353"/>
      <c r="U5" s="3353"/>
      <c r="V5" s="3353"/>
      <c r="W5" s="3353"/>
      <c r="X5" s="3353"/>
      <c r="Y5" s="3353"/>
      <c r="Z5" s="3353"/>
      <c r="AA5" s="3353"/>
      <c r="AB5" s="3353"/>
      <c r="AC5" s="3353"/>
      <c r="AD5" s="3353"/>
      <c r="AE5" s="3353"/>
      <c r="AF5" s="3353"/>
      <c r="AG5" s="3353"/>
      <c r="AH5" s="888"/>
      <c r="AI5" s="888"/>
      <c r="AJ5" s="888"/>
      <c r="AK5" s="888"/>
      <c r="AL5" s="888"/>
      <c r="AM5" s="888"/>
      <c r="AN5" s="893"/>
      <c r="AO5" s="888"/>
      <c r="AP5" s="888"/>
      <c r="AQ5" s="888"/>
      <c r="AR5" s="888"/>
      <c r="AS5" s="888"/>
      <c r="AT5" s="888"/>
      <c r="AU5" s="888"/>
      <c r="AV5" s="888"/>
      <c r="AW5" s="888"/>
      <c r="AX5" s="888"/>
      <c r="AY5" s="888"/>
      <c r="AZ5" s="888"/>
      <c r="BA5" s="888"/>
      <c r="BB5" s="888"/>
      <c r="BC5" s="888"/>
      <c r="BD5" s="888"/>
      <c r="BE5" s="888"/>
      <c r="BF5" s="888"/>
      <c r="BG5" s="888"/>
      <c r="BH5" s="888"/>
      <c r="BI5" s="888"/>
      <c r="BJ5" s="888"/>
      <c r="BK5" s="888"/>
      <c r="BL5" s="888"/>
      <c r="BM5" s="888"/>
      <c r="BN5" s="888"/>
      <c r="BO5" s="888"/>
      <c r="BP5" s="888"/>
      <c r="BQ5" s="888"/>
      <c r="BR5" s="888"/>
      <c r="BS5" s="888"/>
      <c r="BT5" s="888"/>
      <c r="BU5" s="888"/>
      <c r="BV5" s="888"/>
      <c r="BW5" s="888"/>
      <c r="BX5" s="888"/>
      <c r="BY5" s="888"/>
      <c r="BZ5" s="888"/>
      <c r="CA5" s="888"/>
      <c r="CB5" s="888"/>
      <c r="CC5" s="888"/>
      <c r="CD5" s="888"/>
      <c r="CE5" s="888"/>
      <c r="CF5" s="888"/>
      <c r="CG5" s="888"/>
      <c r="CH5" s="888"/>
      <c r="CI5" s="888"/>
      <c r="CJ5" s="888"/>
      <c r="CK5" s="888"/>
      <c r="CL5" s="888"/>
      <c r="CM5" s="888"/>
      <c r="CN5" s="888"/>
      <c r="CO5" s="888"/>
      <c r="CP5" s="888"/>
      <c r="CQ5" s="888"/>
      <c r="CR5" s="888"/>
      <c r="CS5" s="888"/>
      <c r="CT5" s="888"/>
      <c r="CU5" s="888"/>
      <c r="CV5" s="888"/>
      <c r="CW5" s="888"/>
      <c r="CX5" s="888"/>
      <c r="CY5" s="888"/>
      <c r="CZ5" s="888"/>
      <c r="DA5" s="888"/>
      <c r="DB5" s="888"/>
      <c r="DC5" s="888"/>
      <c r="DD5" s="888"/>
      <c r="DE5" s="888"/>
      <c r="DF5" s="888"/>
      <c r="DG5" s="888"/>
      <c r="DH5" s="888"/>
      <c r="DI5" s="888"/>
      <c r="DJ5" s="888"/>
      <c r="DK5" s="888"/>
      <c r="DL5" s="888"/>
      <c r="DM5" s="888"/>
      <c r="DN5" s="888"/>
      <c r="DO5" s="888"/>
      <c r="DP5" s="888"/>
      <c r="DQ5" s="888"/>
      <c r="DR5" s="888"/>
      <c r="DS5" s="888"/>
      <c r="DT5" s="888"/>
      <c r="DU5" s="888"/>
      <c r="DV5" s="888"/>
      <c r="DW5" s="888"/>
      <c r="DX5" s="888"/>
      <c r="DY5" s="888"/>
      <c r="DZ5" s="888"/>
      <c r="EA5" s="888"/>
      <c r="EB5" s="888"/>
      <c r="EC5" s="888"/>
      <c r="ED5" s="888"/>
      <c r="EE5" s="888"/>
      <c r="EF5" s="888"/>
      <c r="EG5" s="888"/>
      <c r="EH5" s="888"/>
      <c r="EI5" s="888"/>
      <c r="EJ5" s="888"/>
      <c r="EK5" s="888"/>
      <c r="EL5" s="888"/>
      <c r="EM5" s="888"/>
      <c r="EN5" s="888"/>
      <c r="EO5" s="888"/>
      <c r="EP5" s="888"/>
      <c r="EQ5" s="888"/>
      <c r="ER5" s="888"/>
      <c r="ES5" s="888"/>
      <c r="ET5" s="888"/>
    </row>
    <row r="6" spans="1:150" ht="9.75" customHeight="1">
      <c r="A6" s="888"/>
      <c r="B6" s="892"/>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93"/>
      <c r="AO6" s="888"/>
      <c r="AP6" s="888"/>
      <c r="AQ6" s="888"/>
      <c r="AR6" s="888"/>
      <c r="AS6" s="888"/>
      <c r="AT6" s="888"/>
      <c r="AU6" s="888"/>
      <c r="AV6" s="888"/>
      <c r="AW6" s="888"/>
      <c r="AX6" s="888"/>
      <c r="AY6" s="888"/>
      <c r="AZ6" s="888"/>
      <c r="BA6" s="888"/>
      <c r="BB6" s="888"/>
      <c r="BC6" s="888"/>
      <c r="BD6" s="888"/>
      <c r="BE6" s="888"/>
      <c r="BF6" s="888"/>
      <c r="BG6" s="888"/>
      <c r="BH6" s="888"/>
      <c r="BI6" s="888"/>
      <c r="BJ6" s="888"/>
      <c r="BK6" s="888"/>
      <c r="BL6" s="888"/>
      <c r="BM6" s="888"/>
      <c r="BN6" s="888"/>
      <c r="BO6" s="888"/>
      <c r="BP6" s="888"/>
      <c r="BQ6" s="888"/>
      <c r="BR6" s="888"/>
      <c r="BS6" s="888"/>
      <c r="BT6" s="888"/>
      <c r="BU6" s="888"/>
      <c r="BV6" s="888"/>
      <c r="BW6" s="888"/>
      <c r="BX6" s="888"/>
      <c r="BY6" s="888"/>
      <c r="BZ6" s="888"/>
      <c r="CA6" s="888"/>
      <c r="CB6" s="888"/>
      <c r="CC6" s="888"/>
      <c r="CD6" s="888"/>
      <c r="CE6" s="888"/>
      <c r="CF6" s="888"/>
      <c r="CG6" s="888"/>
      <c r="CH6" s="888"/>
      <c r="CI6" s="888"/>
      <c r="CJ6" s="888"/>
      <c r="CK6" s="888"/>
      <c r="CL6" s="888"/>
      <c r="CM6" s="888"/>
      <c r="CN6" s="888"/>
      <c r="CO6" s="888"/>
      <c r="CP6" s="888"/>
      <c r="CQ6" s="888"/>
      <c r="CR6" s="888"/>
      <c r="CS6" s="888"/>
      <c r="CT6" s="888"/>
      <c r="CU6" s="888"/>
      <c r="CV6" s="888"/>
      <c r="CW6" s="888"/>
      <c r="CX6" s="888"/>
      <c r="CY6" s="888"/>
      <c r="CZ6" s="888"/>
      <c r="DA6" s="888"/>
      <c r="DB6" s="888"/>
      <c r="DC6" s="888"/>
      <c r="DD6" s="888"/>
      <c r="DE6" s="888"/>
      <c r="DF6" s="888"/>
      <c r="DG6" s="888"/>
      <c r="DH6" s="888"/>
      <c r="DI6" s="888"/>
      <c r="DJ6" s="888"/>
      <c r="DK6" s="888"/>
      <c r="DL6" s="888"/>
      <c r="DM6" s="888"/>
      <c r="DN6" s="888"/>
      <c r="DO6" s="888"/>
      <c r="DP6" s="888"/>
      <c r="DQ6" s="888"/>
      <c r="DR6" s="888"/>
      <c r="DS6" s="888"/>
      <c r="DT6" s="888"/>
      <c r="DU6" s="888"/>
      <c r="DV6" s="888"/>
      <c r="DW6" s="888"/>
      <c r="DX6" s="888"/>
      <c r="DY6" s="888"/>
      <c r="DZ6" s="888"/>
      <c r="EA6" s="888"/>
      <c r="EB6" s="888"/>
      <c r="EC6" s="888"/>
      <c r="ED6" s="888"/>
      <c r="EE6" s="888"/>
      <c r="EF6" s="888"/>
      <c r="EG6" s="888"/>
      <c r="EH6" s="888"/>
      <c r="EI6" s="888"/>
      <c r="EJ6" s="888"/>
      <c r="EK6" s="888"/>
      <c r="EL6" s="888"/>
      <c r="EM6" s="888"/>
      <c r="EN6" s="888"/>
      <c r="EO6" s="888"/>
      <c r="EP6" s="888"/>
      <c r="EQ6" s="888"/>
      <c r="ER6" s="888"/>
      <c r="ES6" s="888"/>
      <c r="ET6" s="888"/>
    </row>
    <row r="7" spans="1:150" ht="16.5" customHeight="1">
      <c r="A7" s="888"/>
      <c r="B7" s="892"/>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3354"/>
      <c r="AC7" s="3354"/>
      <c r="AD7" s="3356" t="s">
        <v>1029</v>
      </c>
      <c r="AE7" s="3356"/>
      <c r="AF7" s="3356"/>
      <c r="AG7" s="3356"/>
      <c r="AH7" s="3356"/>
      <c r="AI7" s="3356"/>
      <c r="AJ7" s="3356"/>
      <c r="AK7" s="3356"/>
      <c r="AL7" s="3356"/>
      <c r="AM7" s="3356"/>
      <c r="AN7" s="893"/>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row>
    <row r="8" spans="1:150" ht="17.25" customHeight="1">
      <c r="A8" s="888"/>
      <c r="B8" s="892"/>
      <c r="C8" s="888"/>
      <c r="D8" s="888" t="s">
        <v>1463</v>
      </c>
      <c r="E8" s="888"/>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93"/>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row>
    <row r="9" spans="1:150">
      <c r="A9" s="888"/>
      <c r="B9" s="892"/>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93"/>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row>
    <row r="10" spans="1:150" ht="45" customHeight="1">
      <c r="A10" s="888"/>
      <c r="B10" s="892"/>
      <c r="C10" s="888"/>
      <c r="D10" s="888"/>
      <c r="E10" s="888"/>
      <c r="F10" s="888"/>
      <c r="G10" s="888"/>
      <c r="H10" s="888"/>
      <c r="I10" s="888"/>
      <c r="J10" s="888"/>
      <c r="K10" s="888"/>
      <c r="L10" s="888"/>
      <c r="M10" s="888"/>
      <c r="N10" s="888"/>
      <c r="O10" s="888"/>
      <c r="P10" s="888"/>
      <c r="Q10" s="3355" t="s">
        <v>678</v>
      </c>
      <c r="R10" s="3355"/>
      <c r="S10" s="3355"/>
      <c r="T10" s="3355"/>
      <c r="U10" s="888"/>
      <c r="V10" s="3355" t="s">
        <v>250</v>
      </c>
      <c r="W10" s="3355"/>
      <c r="X10" s="3355"/>
      <c r="Y10" s="3355"/>
      <c r="Z10" s="3233" t="str">
        <f>CONCATENATE(TEXT(基本情報入力シート!L15,"#"),CHAR(10),TEXT(基本情報入力シート!L17,"#"),CHAR(10),TEXT(基本情報入力シート!L19,"#"))</f>
        <v xml:space="preserve">
</v>
      </c>
      <c r="AA10" s="3233"/>
      <c r="AB10" s="3233"/>
      <c r="AC10" s="3233"/>
      <c r="AD10" s="3233"/>
      <c r="AE10" s="3233"/>
      <c r="AF10" s="3233"/>
      <c r="AG10" s="3233"/>
      <c r="AH10" s="3233"/>
      <c r="AI10" s="3233"/>
      <c r="AJ10" s="3233"/>
      <c r="AK10" s="3233"/>
      <c r="AL10" s="3233"/>
      <c r="AM10" s="894"/>
      <c r="AN10" s="893"/>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row>
    <row r="11" spans="1:150" ht="16.5" customHeight="1">
      <c r="A11" s="888"/>
      <c r="B11" s="892"/>
      <c r="C11" s="888"/>
      <c r="D11" s="888"/>
      <c r="E11" s="888"/>
      <c r="F11" s="888"/>
      <c r="G11" s="888"/>
      <c r="H11" s="888"/>
      <c r="I11" s="888"/>
      <c r="J11" s="888"/>
      <c r="K11" s="888"/>
      <c r="L11" s="888"/>
      <c r="M11" s="888"/>
      <c r="N11" s="888"/>
      <c r="O11" s="888"/>
      <c r="P11" s="888"/>
      <c r="Q11" s="888" t="s">
        <v>679</v>
      </c>
      <c r="R11" s="888"/>
      <c r="S11" s="888"/>
      <c r="T11" s="888"/>
      <c r="U11" s="888"/>
      <c r="V11" s="3355" t="s">
        <v>57</v>
      </c>
      <c r="W11" s="3355"/>
      <c r="X11" s="3355"/>
      <c r="Y11" s="3355"/>
      <c r="Z11" s="3336" t="str">
        <f>TEXT(基本情報入力シート!L21,"#")</f>
        <v/>
      </c>
      <c r="AA11" s="3336"/>
      <c r="AB11" s="3336"/>
      <c r="AC11" s="3336"/>
      <c r="AD11" s="3336"/>
      <c r="AE11" s="3336"/>
      <c r="AF11" s="3336"/>
      <c r="AG11" s="3336"/>
      <c r="AH11" s="3336"/>
      <c r="AI11" s="3336"/>
      <c r="AJ11" s="3336"/>
      <c r="AK11" s="3336"/>
      <c r="AL11" s="3336"/>
      <c r="AM11" s="888"/>
      <c r="AN11" s="893"/>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row>
    <row r="12" spans="1:150" ht="16.5" customHeight="1">
      <c r="A12" s="888"/>
      <c r="B12" s="892"/>
      <c r="C12" s="888"/>
      <c r="D12" s="888"/>
      <c r="E12" s="888"/>
      <c r="F12" s="888"/>
      <c r="G12" s="888"/>
      <c r="H12" s="888"/>
      <c r="I12" s="888"/>
      <c r="J12" s="888"/>
      <c r="K12" s="888"/>
      <c r="L12" s="888"/>
      <c r="M12" s="888"/>
      <c r="N12" s="888"/>
      <c r="O12" s="888"/>
      <c r="P12" s="888"/>
      <c r="Q12" s="888"/>
      <c r="R12" s="888"/>
      <c r="S12" s="888"/>
      <c r="T12" s="888"/>
      <c r="U12" s="888"/>
      <c r="V12" s="3334" t="s">
        <v>503</v>
      </c>
      <c r="W12" s="3334"/>
      <c r="X12" s="3334"/>
      <c r="Y12" s="3334"/>
      <c r="Z12" s="3335" t="str">
        <f>TEXT(基本情報入力シート!L35,"#")</f>
        <v/>
      </c>
      <c r="AA12" s="3335"/>
      <c r="AB12" s="3335"/>
      <c r="AC12" s="3335"/>
      <c r="AD12" s="3335"/>
      <c r="AE12" s="3335"/>
      <c r="AF12" s="3335"/>
      <c r="AG12" s="3335"/>
      <c r="AH12" s="3335"/>
      <c r="AI12" s="3335"/>
      <c r="AJ12" s="3335"/>
      <c r="AK12" s="888"/>
      <c r="AL12" s="888"/>
      <c r="AM12" s="888"/>
      <c r="AN12" s="893"/>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row>
    <row r="13" spans="1:150" ht="16.75" customHeight="1">
      <c r="A13" s="888"/>
      <c r="B13" s="892"/>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93"/>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row>
    <row r="14" spans="1:150" ht="18.75" customHeight="1">
      <c r="A14" s="888"/>
      <c r="B14" s="892"/>
      <c r="C14" s="3336" t="s">
        <v>680</v>
      </c>
      <c r="D14" s="3336"/>
      <c r="E14" s="3336"/>
      <c r="F14" s="3336"/>
      <c r="G14" s="3336"/>
      <c r="H14" s="3336"/>
      <c r="I14" s="3336"/>
      <c r="J14" s="3336"/>
      <c r="K14" s="3336"/>
      <c r="L14" s="3336"/>
      <c r="M14" s="3336"/>
      <c r="N14" s="3336"/>
      <c r="O14" s="3336"/>
      <c r="P14" s="3336"/>
      <c r="Q14" s="3336"/>
      <c r="R14" s="3336"/>
      <c r="S14" s="3336"/>
      <c r="T14" s="3336"/>
      <c r="U14" s="3336"/>
      <c r="V14" s="3336"/>
      <c r="W14" s="3336"/>
      <c r="X14" s="3336"/>
      <c r="Y14" s="3336"/>
      <c r="Z14" s="3336"/>
      <c r="AA14" s="3336"/>
      <c r="AB14" s="3336"/>
      <c r="AC14" s="3336"/>
      <c r="AD14" s="3336"/>
      <c r="AE14" s="3336"/>
      <c r="AF14" s="3336"/>
      <c r="AG14" s="3336"/>
      <c r="AH14" s="3336"/>
      <c r="AI14" s="3336"/>
      <c r="AJ14" s="3336"/>
      <c r="AK14" s="3336"/>
      <c r="AL14" s="3336"/>
      <c r="AM14" s="3336"/>
      <c r="AN14" s="893"/>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row>
    <row r="15" spans="1:150" ht="7.5" customHeight="1">
      <c r="A15" s="888"/>
      <c r="B15" s="892"/>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93"/>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row>
    <row r="16" spans="1:150" ht="18" customHeight="1">
      <c r="A16" s="888"/>
      <c r="B16" s="892"/>
      <c r="C16" s="888"/>
      <c r="D16" s="888"/>
      <c r="E16" s="888"/>
      <c r="F16" s="888"/>
      <c r="G16" s="888"/>
      <c r="H16" s="888"/>
      <c r="I16" s="888"/>
      <c r="J16" s="888"/>
      <c r="K16" s="888"/>
      <c r="L16" s="888"/>
      <c r="M16" s="888"/>
      <c r="N16" s="3337" t="s">
        <v>681</v>
      </c>
      <c r="O16" s="3338"/>
      <c r="P16" s="3338"/>
      <c r="Q16" s="3338"/>
      <c r="R16" s="3338"/>
      <c r="S16" s="3338"/>
      <c r="T16" s="3338"/>
      <c r="U16" s="3338"/>
      <c r="V16" s="3338"/>
      <c r="W16" s="895"/>
      <c r="X16" s="895"/>
      <c r="Y16" s="895"/>
      <c r="Z16" s="895"/>
      <c r="AA16" s="895"/>
      <c r="AB16" s="895"/>
      <c r="AC16" s="895"/>
      <c r="AD16" s="895"/>
      <c r="AE16" s="895"/>
      <c r="AF16" s="895"/>
      <c r="AG16" s="895"/>
      <c r="AH16" s="895"/>
      <c r="AI16" s="895"/>
      <c r="AJ16" s="895"/>
      <c r="AK16" s="895"/>
      <c r="AL16" s="895"/>
      <c r="AM16" s="895"/>
      <c r="AN16" s="893"/>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row>
    <row r="17" spans="1:150" ht="18" customHeight="1">
      <c r="A17" s="888"/>
      <c r="B17" s="892"/>
      <c r="C17" s="3339" t="s">
        <v>682</v>
      </c>
      <c r="D17" s="3340"/>
      <c r="E17" s="3340"/>
      <c r="F17" s="3340"/>
      <c r="G17" s="3340"/>
      <c r="H17" s="3340"/>
      <c r="I17" s="3340"/>
      <c r="J17" s="3340"/>
      <c r="K17" s="3340"/>
      <c r="L17" s="3340"/>
      <c r="M17" s="3340"/>
      <c r="N17" s="3340"/>
      <c r="O17" s="3340"/>
      <c r="P17" s="3340"/>
      <c r="Q17" s="3340"/>
      <c r="R17" s="3340"/>
      <c r="S17" s="3340"/>
      <c r="T17" s="3340"/>
      <c r="U17" s="3340"/>
      <c r="V17" s="3340"/>
      <c r="W17" s="3340"/>
      <c r="X17" s="3340"/>
      <c r="Y17" s="3340"/>
      <c r="Z17" s="3340"/>
      <c r="AA17" s="3340"/>
      <c r="AB17" s="3340"/>
      <c r="AC17" s="3340"/>
      <c r="AD17" s="3340"/>
      <c r="AE17" s="3340"/>
      <c r="AF17" s="3340"/>
      <c r="AG17" s="3340"/>
      <c r="AH17" s="3340"/>
      <c r="AI17" s="3340"/>
      <c r="AJ17" s="3340"/>
      <c r="AK17" s="3340"/>
      <c r="AL17" s="3340"/>
      <c r="AM17" s="3341"/>
      <c r="AN17" s="893"/>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row>
    <row r="18" spans="1:150" ht="16.5" customHeight="1">
      <c r="A18" s="888"/>
      <c r="B18" s="892"/>
      <c r="C18" s="3342"/>
      <c r="D18" s="3344" t="s">
        <v>683</v>
      </c>
      <c r="E18" s="3344"/>
      <c r="F18" s="3345"/>
      <c r="G18" s="3213"/>
      <c r="H18" s="3214"/>
      <c r="I18" s="3346" t="s">
        <v>684</v>
      </c>
      <c r="J18" s="3346"/>
      <c r="K18" s="3346"/>
      <c r="L18" s="3346"/>
      <c r="M18" s="3346"/>
      <c r="N18" s="3346"/>
      <c r="O18" s="3346"/>
      <c r="P18" s="3346"/>
      <c r="Q18" s="3346"/>
      <c r="R18" s="3346"/>
      <c r="S18" s="3346"/>
      <c r="T18" s="3346"/>
      <c r="U18" s="3346"/>
      <c r="V18" s="3346"/>
      <c r="W18" s="3346"/>
      <c r="X18" s="3346"/>
      <c r="Y18" s="3346"/>
      <c r="Z18" s="3346"/>
      <c r="AA18" s="3346"/>
      <c r="AB18" s="3346"/>
      <c r="AC18" s="3346"/>
      <c r="AD18" s="3346"/>
      <c r="AE18" s="3346"/>
      <c r="AF18" s="3346"/>
      <c r="AG18" s="3346"/>
      <c r="AH18" s="3346"/>
      <c r="AI18" s="3346"/>
      <c r="AJ18" s="3346"/>
      <c r="AK18" s="3346"/>
      <c r="AL18" s="3346"/>
      <c r="AM18" s="3346"/>
      <c r="AN18" s="893"/>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row>
    <row r="19" spans="1:150" ht="16.5" customHeight="1">
      <c r="A19" s="888"/>
      <c r="B19" s="892"/>
      <c r="C19" s="3343"/>
      <c r="D19" s="3344" t="s">
        <v>685</v>
      </c>
      <c r="E19" s="3344"/>
      <c r="F19" s="3345"/>
      <c r="G19" s="3213"/>
      <c r="H19" s="3214"/>
      <c r="I19" s="3346" t="s">
        <v>686</v>
      </c>
      <c r="J19" s="3346"/>
      <c r="K19" s="3346"/>
      <c r="L19" s="3346"/>
      <c r="M19" s="3346"/>
      <c r="N19" s="3346"/>
      <c r="O19" s="3346"/>
      <c r="P19" s="3346"/>
      <c r="Q19" s="3346"/>
      <c r="R19" s="3346"/>
      <c r="S19" s="3346"/>
      <c r="T19" s="3346"/>
      <c r="U19" s="3346"/>
      <c r="V19" s="3346"/>
      <c r="W19" s="3346"/>
      <c r="X19" s="3346"/>
      <c r="Y19" s="3346"/>
      <c r="Z19" s="3346"/>
      <c r="AA19" s="3346"/>
      <c r="AB19" s="3346"/>
      <c r="AC19" s="3346"/>
      <c r="AD19" s="3346"/>
      <c r="AE19" s="3346"/>
      <c r="AF19" s="3346"/>
      <c r="AG19" s="3346"/>
      <c r="AH19" s="3346"/>
      <c r="AI19" s="3346"/>
      <c r="AJ19" s="3346"/>
      <c r="AK19" s="3346"/>
      <c r="AL19" s="3346"/>
      <c r="AM19" s="3346"/>
      <c r="AN19" s="893"/>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row>
    <row r="20" spans="1:150" ht="15.75" customHeight="1">
      <c r="A20" s="888"/>
      <c r="B20" s="892"/>
      <c r="C20" s="3290" t="s">
        <v>687</v>
      </c>
      <c r="D20" s="3293" t="s">
        <v>688</v>
      </c>
      <c r="E20" s="3293"/>
      <c r="F20" s="3293"/>
      <c r="G20" s="3293"/>
      <c r="H20" s="3293"/>
      <c r="I20" s="3293"/>
      <c r="J20" s="3293"/>
      <c r="K20" s="3293"/>
      <c r="L20" s="3294" t="str">
        <f>TEXT(基本情報入力シート!L23,"#")</f>
        <v/>
      </c>
      <c r="M20" s="3294"/>
      <c r="N20" s="3294"/>
      <c r="O20" s="3294"/>
      <c r="P20" s="3294"/>
      <c r="Q20" s="3294"/>
      <c r="R20" s="3294"/>
      <c r="S20" s="3294"/>
      <c r="T20" s="3294"/>
      <c r="U20" s="3294"/>
      <c r="V20" s="3294"/>
      <c r="W20" s="3294"/>
      <c r="X20" s="3294"/>
      <c r="Y20" s="3294"/>
      <c r="Z20" s="3294"/>
      <c r="AA20" s="3294"/>
      <c r="AB20" s="3294"/>
      <c r="AC20" s="3294"/>
      <c r="AD20" s="3294"/>
      <c r="AE20" s="3294"/>
      <c r="AF20" s="3294"/>
      <c r="AG20" s="3294"/>
      <c r="AH20" s="3294"/>
      <c r="AI20" s="3294"/>
      <c r="AJ20" s="3294"/>
      <c r="AK20" s="3294"/>
      <c r="AL20" s="3294"/>
      <c r="AM20" s="3294"/>
      <c r="AN20" s="893"/>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row>
    <row r="21" spans="1:150" ht="28.5" customHeight="1">
      <c r="A21" s="888"/>
      <c r="B21" s="892"/>
      <c r="C21" s="3291"/>
      <c r="D21" s="3304" t="s">
        <v>689</v>
      </c>
      <c r="E21" s="3304"/>
      <c r="F21" s="3304"/>
      <c r="G21" s="3304"/>
      <c r="H21" s="3304"/>
      <c r="I21" s="3304"/>
      <c r="J21" s="3304"/>
      <c r="K21" s="3304"/>
      <c r="L21" s="3305" t="str">
        <f>TEXT(基本情報入力シート!L21,"#")</f>
        <v/>
      </c>
      <c r="M21" s="3305"/>
      <c r="N21" s="3305"/>
      <c r="O21" s="3305"/>
      <c r="P21" s="3305"/>
      <c r="Q21" s="3305"/>
      <c r="R21" s="3305"/>
      <c r="S21" s="3305"/>
      <c r="T21" s="3305"/>
      <c r="U21" s="3305"/>
      <c r="V21" s="3305"/>
      <c r="W21" s="3305"/>
      <c r="X21" s="3305"/>
      <c r="Y21" s="3305"/>
      <c r="Z21" s="3305"/>
      <c r="AA21" s="3305"/>
      <c r="AB21" s="3305"/>
      <c r="AC21" s="3305"/>
      <c r="AD21" s="3305"/>
      <c r="AE21" s="3305"/>
      <c r="AF21" s="3305"/>
      <c r="AG21" s="3305"/>
      <c r="AH21" s="3305"/>
      <c r="AI21" s="3305"/>
      <c r="AJ21" s="3305"/>
      <c r="AK21" s="3305"/>
      <c r="AL21" s="3305"/>
      <c r="AM21" s="3305"/>
      <c r="AN21" s="893"/>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row>
    <row r="22" spans="1:150">
      <c r="A22" s="888"/>
      <c r="B22" s="892"/>
      <c r="C22" s="3291"/>
      <c r="D22" s="3270" t="s">
        <v>1442</v>
      </c>
      <c r="E22" s="3306"/>
      <c r="F22" s="3306"/>
      <c r="G22" s="3306"/>
      <c r="H22" s="3306"/>
      <c r="I22" s="3306"/>
      <c r="J22" s="3306"/>
      <c r="K22" s="3307"/>
      <c r="L22" s="3229" t="str">
        <f>IF(TEXT(基本情報入力シート!L15,"#")="","（郵便番号　　　　　－　　　　　）",CONCATENATE("（郵便番号　",ASC(TEXT(基本情報入力シート!L15,"#")),"）"))</f>
        <v>（郵便番号　　　　　－　　　　　）</v>
      </c>
      <c r="M22" s="3230"/>
      <c r="N22" s="3230"/>
      <c r="O22" s="3230"/>
      <c r="P22" s="3230"/>
      <c r="Q22" s="3230"/>
      <c r="R22" s="3230"/>
      <c r="S22" s="3230"/>
      <c r="T22" s="3230"/>
      <c r="U22" s="3230"/>
      <c r="V22" s="3230"/>
      <c r="W22" s="3230"/>
      <c r="X22" s="3230"/>
      <c r="Y22" s="3230"/>
      <c r="Z22" s="3230"/>
      <c r="AA22" s="3230"/>
      <c r="AB22" s="3230"/>
      <c r="AC22" s="3230"/>
      <c r="AD22" s="3230"/>
      <c r="AE22" s="3230"/>
      <c r="AF22" s="3230"/>
      <c r="AG22" s="3230"/>
      <c r="AH22" s="3230"/>
      <c r="AI22" s="3230"/>
      <c r="AJ22" s="3230"/>
      <c r="AK22" s="3230"/>
      <c r="AL22" s="3230"/>
      <c r="AM22" s="3325"/>
      <c r="AN22" s="893"/>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row>
    <row r="23" spans="1:150" ht="13.5" customHeight="1">
      <c r="A23" s="888"/>
      <c r="B23" s="892"/>
      <c r="C23" s="3291"/>
      <c r="D23" s="3308"/>
      <c r="E23" s="3309"/>
      <c r="F23" s="3309"/>
      <c r="G23" s="3309"/>
      <c r="H23" s="3309"/>
      <c r="I23" s="3309"/>
      <c r="J23" s="3309"/>
      <c r="K23" s="3310"/>
      <c r="L23" s="3232" t="str">
        <f>IF(TEXT(基本情報入力シート!L17,"#")="","　　　　　　　都道　　　　　　　郡・市　　　　　　　町・村",TEXT(基本情報入力シート!L17,"#"))</f>
        <v>　　　　　　　都道　　　　　　　郡・市　　　　　　　町・村</v>
      </c>
      <c r="M23" s="3233"/>
      <c r="N23" s="3233"/>
      <c r="O23" s="3233"/>
      <c r="P23" s="3233"/>
      <c r="Q23" s="3233"/>
      <c r="R23" s="3233"/>
      <c r="S23" s="3233"/>
      <c r="T23" s="3233"/>
      <c r="U23" s="3233"/>
      <c r="V23" s="3233"/>
      <c r="W23" s="3233"/>
      <c r="X23" s="3233"/>
      <c r="Y23" s="3233"/>
      <c r="Z23" s="3233"/>
      <c r="AA23" s="3233"/>
      <c r="AB23" s="3233"/>
      <c r="AC23" s="3233"/>
      <c r="AD23" s="3233"/>
      <c r="AE23" s="3233"/>
      <c r="AF23" s="3233"/>
      <c r="AG23" s="3233"/>
      <c r="AH23" s="3233"/>
      <c r="AI23" s="3233"/>
      <c r="AJ23" s="3233"/>
      <c r="AK23" s="3233"/>
      <c r="AL23" s="3233"/>
      <c r="AM23" s="3326"/>
      <c r="AN23" s="893"/>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row>
    <row r="24" spans="1:150">
      <c r="A24" s="888"/>
      <c r="B24" s="892"/>
      <c r="C24" s="3291"/>
      <c r="D24" s="3308"/>
      <c r="E24" s="3309"/>
      <c r="F24" s="3309"/>
      <c r="G24" s="3309"/>
      <c r="H24" s="3309"/>
      <c r="I24" s="3309"/>
      <c r="J24" s="3309"/>
      <c r="K24" s="3310"/>
      <c r="L24" s="3235"/>
      <c r="M24" s="3236"/>
      <c r="N24" s="3236"/>
      <c r="O24" s="3236"/>
      <c r="P24" s="3236"/>
      <c r="Q24" s="3236"/>
      <c r="R24" s="3236"/>
      <c r="S24" s="3236"/>
      <c r="T24" s="3236"/>
      <c r="U24" s="3236"/>
      <c r="V24" s="3236"/>
      <c r="W24" s="3236"/>
      <c r="X24" s="3236"/>
      <c r="Y24" s="3236"/>
      <c r="Z24" s="3236"/>
      <c r="AA24" s="3236"/>
      <c r="AB24" s="3236"/>
      <c r="AC24" s="3236"/>
      <c r="AD24" s="3236"/>
      <c r="AE24" s="3236"/>
      <c r="AF24" s="3236"/>
      <c r="AG24" s="3236"/>
      <c r="AH24" s="3236"/>
      <c r="AI24" s="3236"/>
      <c r="AJ24" s="3236"/>
      <c r="AK24" s="3236"/>
      <c r="AL24" s="3236"/>
      <c r="AM24" s="3327"/>
      <c r="AN24" s="893"/>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row>
    <row r="25" spans="1:150" ht="16.5" customHeight="1">
      <c r="A25" s="888"/>
      <c r="B25" s="892"/>
      <c r="C25" s="3291"/>
      <c r="D25" s="3311"/>
      <c r="E25" s="3312"/>
      <c r="F25" s="3312"/>
      <c r="G25" s="3312"/>
      <c r="H25" s="3312"/>
      <c r="I25" s="3312"/>
      <c r="J25" s="3312"/>
      <c r="K25" s="3313"/>
      <c r="L25" s="3251" t="s">
        <v>691</v>
      </c>
      <c r="M25" s="3251"/>
      <c r="N25" s="3251"/>
      <c r="O25" s="3251"/>
      <c r="P25" s="3251"/>
      <c r="Q25" s="3251"/>
      <c r="R25" s="3251"/>
      <c r="S25" s="3252" t="str">
        <f>IF(TEXT(基本情報入力シート!L17,"#")="","　　　　　　　府県　　　　　　　区",TEXT(基本情報入力シート!L19,"#"))</f>
        <v>　　　　　　　府県　　　　　　　区</v>
      </c>
      <c r="T25" s="3253"/>
      <c r="U25" s="3253"/>
      <c r="V25" s="3253"/>
      <c r="W25" s="3253"/>
      <c r="X25" s="3253"/>
      <c r="Y25" s="3253"/>
      <c r="Z25" s="3253"/>
      <c r="AA25" s="3253"/>
      <c r="AB25" s="3253"/>
      <c r="AC25" s="3253"/>
      <c r="AD25" s="3253"/>
      <c r="AE25" s="3253"/>
      <c r="AF25" s="3253"/>
      <c r="AG25" s="3253"/>
      <c r="AH25" s="3253"/>
      <c r="AI25" s="3253"/>
      <c r="AJ25" s="3253"/>
      <c r="AK25" s="3253"/>
      <c r="AL25" s="3253"/>
      <c r="AM25" s="3319"/>
      <c r="AN25" s="893"/>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row>
    <row r="26" spans="1:150" ht="18.75" customHeight="1">
      <c r="A26" s="888"/>
      <c r="B26" s="892"/>
      <c r="C26" s="3291"/>
      <c r="D26" s="3265" t="s">
        <v>692</v>
      </c>
      <c r="E26" s="3266"/>
      <c r="F26" s="3266"/>
      <c r="G26" s="3266"/>
      <c r="H26" s="3266"/>
      <c r="I26" s="3266"/>
      <c r="J26" s="3266"/>
      <c r="K26" s="3266"/>
      <c r="L26" s="3320" t="s">
        <v>251</v>
      </c>
      <c r="M26" s="3320"/>
      <c r="N26" s="3320"/>
      <c r="O26" s="3320"/>
      <c r="P26" s="3328" t="str">
        <f>TEXT(基本情報入力シート!L29,"#")</f>
        <v/>
      </c>
      <c r="Q26" s="3329"/>
      <c r="R26" s="3329"/>
      <c r="S26" s="3329"/>
      <c r="T26" s="3329"/>
      <c r="U26" s="3329"/>
      <c r="V26" s="3329"/>
      <c r="W26" s="3329"/>
      <c r="X26" s="3329"/>
      <c r="Y26" s="3330"/>
      <c r="Z26" s="3316" t="s">
        <v>693</v>
      </c>
      <c r="AA26" s="3316"/>
      <c r="AB26" s="3316"/>
      <c r="AC26" s="3328" t="str">
        <f>TEXT(基本情報入力シート!L31,"#")</f>
        <v/>
      </c>
      <c r="AD26" s="3329"/>
      <c r="AE26" s="3329"/>
      <c r="AF26" s="3329"/>
      <c r="AG26" s="3329"/>
      <c r="AH26" s="3329"/>
      <c r="AI26" s="3329"/>
      <c r="AJ26" s="3329"/>
      <c r="AK26" s="3329"/>
      <c r="AL26" s="3329"/>
      <c r="AM26" s="3331"/>
      <c r="AN26" s="893"/>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row>
    <row r="27" spans="1:150" ht="18.75" customHeight="1">
      <c r="A27" s="888"/>
      <c r="B27" s="892"/>
      <c r="C27" s="3291"/>
      <c r="D27" s="3299" t="s">
        <v>694</v>
      </c>
      <c r="E27" s="3300"/>
      <c r="F27" s="3300"/>
      <c r="G27" s="3300"/>
      <c r="H27" s="3300"/>
      <c r="I27" s="3300"/>
      <c r="J27" s="3300"/>
      <c r="K27" s="3300"/>
      <c r="L27" s="3317" t="str">
        <f>TEXT(基本情報入力シート!L25,"#")</f>
        <v/>
      </c>
      <c r="M27" s="3317"/>
      <c r="N27" s="3317"/>
      <c r="O27" s="3317"/>
      <c r="P27" s="3317"/>
      <c r="Q27" s="3317"/>
      <c r="R27" s="3317"/>
      <c r="S27" s="3317"/>
      <c r="T27" s="3317"/>
      <c r="U27" s="3317"/>
      <c r="V27" s="3317"/>
      <c r="W27" s="3317"/>
      <c r="X27" s="3317"/>
      <c r="Y27" s="3317"/>
      <c r="Z27" s="3317"/>
      <c r="AA27" s="3317"/>
      <c r="AB27" s="3317"/>
      <c r="AC27" s="3317"/>
      <c r="AD27" s="3317"/>
      <c r="AE27" s="3317"/>
      <c r="AF27" s="3317"/>
      <c r="AG27" s="3317"/>
      <c r="AH27" s="3317"/>
      <c r="AI27" s="3317"/>
      <c r="AJ27" s="3317"/>
      <c r="AK27" s="3317"/>
      <c r="AL27" s="3317"/>
      <c r="AM27" s="3318"/>
      <c r="AN27" s="893"/>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row>
    <row r="28" spans="1:150" ht="13.5" customHeight="1">
      <c r="A28" s="888"/>
      <c r="B28" s="892"/>
      <c r="C28" s="3291"/>
      <c r="D28" s="3270" t="s">
        <v>695</v>
      </c>
      <c r="E28" s="3306"/>
      <c r="F28" s="3306"/>
      <c r="G28" s="3306"/>
      <c r="H28" s="3306"/>
      <c r="I28" s="3306"/>
      <c r="J28" s="3306"/>
      <c r="K28" s="3306"/>
      <c r="L28" s="3332" t="s">
        <v>81</v>
      </c>
      <c r="M28" s="3266" t="str">
        <f>TEXT(基本情報入力シート!L33,"#")</f>
        <v/>
      </c>
      <c r="N28" s="3266"/>
      <c r="O28" s="3266"/>
      <c r="P28" s="3266"/>
      <c r="Q28" s="3266"/>
      <c r="R28" s="3249" t="s">
        <v>696</v>
      </c>
      <c r="S28" s="3249"/>
      <c r="T28" s="3249"/>
      <c r="U28" s="3249" t="str">
        <f>TEXT(基本情報入力シート!L34,"#")</f>
        <v/>
      </c>
      <c r="V28" s="3249"/>
      <c r="W28" s="3249"/>
      <c r="X28" s="3249"/>
      <c r="Y28" s="3249"/>
      <c r="Z28" s="3249"/>
      <c r="AA28" s="3249"/>
      <c r="AB28" s="3249"/>
      <c r="AC28" s="3314" t="s">
        <v>697</v>
      </c>
      <c r="AD28" s="3314"/>
      <c r="AE28" s="3286"/>
      <c r="AF28" s="3287"/>
      <c r="AG28" s="3287"/>
      <c r="AH28" s="3321"/>
      <c r="AI28" s="3323" t="s">
        <v>524</v>
      </c>
      <c r="AJ28" s="3321"/>
      <c r="AK28" s="3323" t="s">
        <v>191</v>
      </c>
      <c r="AL28" s="3321"/>
      <c r="AM28" s="3283" t="s">
        <v>461</v>
      </c>
      <c r="AN28" s="893"/>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row>
    <row r="29" spans="1:150" ht="26.25" customHeight="1">
      <c r="A29" s="888"/>
      <c r="B29" s="892"/>
      <c r="C29" s="3291"/>
      <c r="D29" s="3311"/>
      <c r="E29" s="3312"/>
      <c r="F29" s="3312"/>
      <c r="G29" s="3312"/>
      <c r="H29" s="3312"/>
      <c r="I29" s="3312"/>
      <c r="J29" s="3312"/>
      <c r="K29" s="3312"/>
      <c r="L29" s="3333"/>
      <c r="M29" s="3300"/>
      <c r="N29" s="3300"/>
      <c r="O29" s="3300"/>
      <c r="P29" s="3300"/>
      <c r="Q29" s="3300"/>
      <c r="R29" s="3285" t="s">
        <v>698</v>
      </c>
      <c r="S29" s="3285"/>
      <c r="T29" s="3285"/>
      <c r="U29" s="3285" t="str">
        <f>TEXT(基本情報入力シート!L35,"#")</f>
        <v/>
      </c>
      <c r="V29" s="3285"/>
      <c r="W29" s="3285"/>
      <c r="X29" s="3285"/>
      <c r="Y29" s="3285"/>
      <c r="Z29" s="3285"/>
      <c r="AA29" s="3285"/>
      <c r="AB29" s="3285"/>
      <c r="AC29" s="3315"/>
      <c r="AD29" s="3315"/>
      <c r="AE29" s="3288"/>
      <c r="AF29" s="3289"/>
      <c r="AG29" s="3289"/>
      <c r="AH29" s="3322"/>
      <c r="AI29" s="3324"/>
      <c r="AJ29" s="3322"/>
      <c r="AK29" s="3324"/>
      <c r="AL29" s="3322"/>
      <c r="AM29" s="3284"/>
      <c r="AN29" s="893"/>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row>
    <row r="30" spans="1:150">
      <c r="A30" s="888"/>
      <c r="B30" s="892"/>
      <c r="C30" s="3291"/>
      <c r="D30" s="3265" t="s">
        <v>82</v>
      </c>
      <c r="E30" s="3266"/>
      <c r="F30" s="3266"/>
      <c r="G30" s="3266"/>
      <c r="H30" s="3266"/>
      <c r="I30" s="3266"/>
      <c r="J30" s="3266"/>
      <c r="K30" s="3295"/>
      <c r="L30" s="3229" t="str">
        <f>IF(TEXT(基本情報入力シート!L36,"#")="","（郵便番号　　　　　－　　　　　）",CONCATENATE("（郵便番号　",TEXT(基本情報入力シート!L36,"#"),"）"))</f>
        <v>（郵便番号　　　　　－　　　　　）</v>
      </c>
      <c r="M30" s="3230"/>
      <c r="N30" s="3230"/>
      <c r="O30" s="3230"/>
      <c r="P30" s="3230"/>
      <c r="Q30" s="3230"/>
      <c r="R30" s="3230"/>
      <c r="S30" s="3230"/>
      <c r="T30" s="3230"/>
      <c r="U30" s="3230"/>
      <c r="V30" s="3230"/>
      <c r="W30" s="3230"/>
      <c r="X30" s="3230"/>
      <c r="Y30" s="3230"/>
      <c r="Z30" s="3230"/>
      <c r="AA30" s="3230"/>
      <c r="AB30" s="3230"/>
      <c r="AC30" s="3230"/>
      <c r="AD30" s="3230"/>
      <c r="AE30" s="3230"/>
      <c r="AF30" s="3230"/>
      <c r="AG30" s="3230"/>
      <c r="AH30" s="3230"/>
      <c r="AI30" s="3230"/>
      <c r="AJ30" s="3230"/>
      <c r="AK30" s="3230"/>
      <c r="AL30" s="3230"/>
      <c r="AM30" s="3231"/>
      <c r="AN30" s="893"/>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row>
    <row r="31" spans="1:150" ht="13.5" customHeight="1">
      <c r="A31" s="888"/>
      <c r="B31" s="892"/>
      <c r="C31" s="3291"/>
      <c r="D31" s="3296"/>
      <c r="E31" s="3297"/>
      <c r="F31" s="3297"/>
      <c r="G31" s="3297"/>
      <c r="H31" s="3297"/>
      <c r="I31" s="3297"/>
      <c r="J31" s="3297"/>
      <c r="K31" s="3298"/>
      <c r="L31" s="3232" t="str">
        <f>IF(TEXT(基本情報入力シート!L37,"#")="","　　　　　　　都道　　　　　　　郡・市　　　　　　　町・村",TEXT(基本情報入力シート!L37,"#"))</f>
        <v>　　　　　　　都道　　　　　　　郡・市　　　　　　　町・村</v>
      </c>
      <c r="M31" s="3233"/>
      <c r="N31" s="3233"/>
      <c r="O31" s="3233"/>
      <c r="P31" s="3233"/>
      <c r="Q31" s="3233"/>
      <c r="R31" s="3233"/>
      <c r="S31" s="3233"/>
      <c r="T31" s="3233"/>
      <c r="U31" s="3233"/>
      <c r="V31" s="3233"/>
      <c r="W31" s="3233"/>
      <c r="X31" s="3233"/>
      <c r="Y31" s="3233"/>
      <c r="Z31" s="3233"/>
      <c r="AA31" s="3233"/>
      <c r="AB31" s="3233"/>
      <c r="AC31" s="3233"/>
      <c r="AD31" s="3233"/>
      <c r="AE31" s="3233"/>
      <c r="AF31" s="3233"/>
      <c r="AG31" s="3233"/>
      <c r="AH31" s="3233"/>
      <c r="AI31" s="3233"/>
      <c r="AJ31" s="3233"/>
      <c r="AK31" s="3233"/>
      <c r="AL31" s="3233"/>
      <c r="AM31" s="3234"/>
      <c r="AN31" s="893"/>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8"/>
      <c r="BN31" s="888"/>
      <c r="BO31" s="888"/>
      <c r="BP31" s="888"/>
      <c r="BQ31" s="888"/>
      <c r="BR31" s="888"/>
      <c r="BS31" s="888"/>
      <c r="BT31" s="888"/>
      <c r="BU31" s="888"/>
      <c r="BV31" s="888"/>
      <c r="BW31" s="888"/>
      <c r="BX31" s="888"/>
      <c r="BY31" s="888"/>
      <c r="BZ31" s="888"/>
      <c r="CA31" s="888"/>
      <c r="CB31" s="888"/>
      <c r="CC31" s="888"/>
      <c r="CD31" s="888"/>
      <c r="CE31" s="888"/>
      <c r="CF31" s="888"/>
      <c r="CG31" s="888"/>
      <c r="CH31" s="888"/>
      <c r="CI31" s="888"/>
      <c r="CJ31" s="888"/>
      <c r="CK31" s="888"/>
      <c r="CL31" s="888"/>
      <c r="CM31" s="888"/>
      <c r="CN31" s="888"/>
      <c r="CO31" s="888"/>
      <c r="CP31" s="888"/>
      <c r="CQ31" s="888"/>
      <c r="CR31" s="888"/>
      <c r="CS31" s="888"/>
      <c r="CT31" s="888"/>
      <c r="CU31" s="888"/>
      <c r="CV31" s="888"/>
      <c r="CW31" s="888"/>
      <c r="CX31" s="888"/>
      <c r="CY31" s="888"/>
      <c r="CZ31" s="888"/>
      <c r="DA31" s="888"/>
      <c r="DB31" s="888"/>
      <c r="DC31" s="888"/>
      <c r="DD31" s="888"/>
      <c r="DE31" s="888"/>
      <c r="DF31" s="888"/>
      <c r="DG31" s="888"/>
      <c r="DH31" s="888"/>
      <c r="DI31" s="888"/>
      <c r="DJ31" s="888"/>
      <c r="DK31" s="888"/>
      <c r="DL31" s="888"/>
      <c r="DM31" s="888"/>
      <c r="DN31" s="888"/>
      <c r="DO31" s="888"/>
      <c r="DP31" s="888"/>
      <c r="DQ31" s="888"/>
      <c r="DR31" s="888"/>
      <c r="DS31" s="888"/>
      <c r="DT31" s="888"/>
      <c r="DU31" s="888"/>
      <c r="DV31" s="888"/>
      <c r="DW31" s="888"/>
      <c r="DX31" s="888"/>
      <c r="DY31" s="888"/>
      <c r="DZ31" s="888"/>
      <c r="EA31" s="888"/>
      <c r="EB31" s="888"/>
      <c r="EC31" s="888"/>
      <c r="ED31" s="888"/>
      <c r="EE31" s="888"/>
      <c r="EF31" s="888"/>
      <c r="EG31" s="888"/>
      <c r="EH31" s="888"/>
      <c r="EI31" s="888"/>
      <c r="EJ31" s="888"/>
      <c r="EK31" s="888"/>
      <c r="EL31" s="888"/>
      <c r="EM31" s="888"/>
      <c r="EN31" s="888"/>
      <c r="EO31" s="888"/>
      <c r="EP31" s="888"/>
      <c r="EQ31" s="888"/>
      <c r="ER31" s="888"/>
      <c r="ES31" s="888"/>
      <c r="ET31" s="888"/>
    </row>
    <row r="32" spans="1:150">
      <c r="A32" s="888"/>
      <c r="B32" s="892"/>
      <c r="C32" s="3291"/>
      <c r="D32" s="3296"/>
      <c r="E32" s="3297"/>
      <c r="F32" s="3297"/>
      <c r="G32" s="3297"/>
      <c r="H32" s="3297"/>
      <c r="I32" s="3297"/>
      <c r="J32" s="3297"/>
      <c r="K32" s="3298"/>
      <c r="L32" s="3235"/>
      <c r="M32" s="3236"/>
      <c r="N32" s="3236"/>
      <c r="O32" s="3236"/>
      <c r="P32" s="3236"/>
      <c r="Q32" s="3236"/>
      <c r="R32" s="3236"/>
      <c r="S32" s="3236"/>
      <c r="T32" s="3236"/>
      <c r="U32" s="3236"/>
      <c r="V32" s="3236"/>
      <c r="W32" s="3236"/>
      <c r="X32" s="3236"/>
      <c r="Y32" s="3236"/>
      <c r="Z32" s="3236"/>
      <c r="AA32" s="3236"/>
      <c r="AB32" s="3236"/>
      <c r="AC32" s="3236"/>
      <c r="AD32" s="3236"/>
      <c r="AE32" s="3236"/>
      <c r="AF32" s="3236"/>
      <c r="AG32" s="3236"/>
      <c r="AH32" s="3236"/>
      <c r="AI32" s="3236"/>
      <c r="AJ32" s="3236"/>
      <c r="AK32" s="3236"/>
      <c r="AL32" s="3236"/>
      <c r="AM32" s="3237"/>
      <c r="AN32" s="893"/>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c r="CF32" s="888"/>
      <c r="CG32" s="888"/>
      <c r="CH32" s="888"/>
      <c r="CI32" s="888"/>
      <c r="CJ32" s="888"/>
      <c r="CK32" s="888"/>
      <c r="CL32" s="888"/>
      <c r="CM32" s="888"/>
      <c r="CN32" s="888"/>
      <c r="CO32" s="888"/>
      <c r="CP32" s="888"/>
      <c r="CQ32" s="888"/>
      <c r="CR32" s="888"/>
      <c r="CS32" s="888"/>
      <c r="CT32" s="888"/>
      <c r="CU32" s="888"/>
      <c r="CV32" s="888"/>
      <c r="CW32" s="888"/>
      <c r="CX32" s="888"/>
      <c r="CY32" s="888"/>
      <c r="CZ32" s="888"/>
      <c r="DA32" s="888"/>
      <c r="DB32" s="888"/>
      <c r="DC32" s="888"/>
      <c r="DD32" s="888"/>
      <c r="DE32" s="888"/>
      <c r="DF32" s="888"/>
      <c r="DG32" s="888"/>
      <c r="DH32" s="888"/>
      <c r="DI32" s="888"/>
      <c r="DJ32" s="888"/>
      <c r="DK32" s="888"/>
      <c r="DL32" s="888"/>
      <c r="DM32" s="888"/>
      <c r="DN32" s="888"/>
      <c r="DO32" s="888"/>
      <c r="DP32" s="888"/>
      <c r="DQ32" s="888"/>
      <c r="DR32" s="888"/>
      <c r="DS32" s="888"/>
      <c r="DT32" s="888"/>
      <c r="DU32" s="888"/>
      <c r="DV32" s="888"/>
      <c r="DW32" s="888"/>
      <c r="DX32" s="888"/>
      <c r="DY32" s="888"/>
      <c r="DZ32" s="888"/>
      <c r="EA32" s="888"/>
      <c r="EB32" s="888"/>
      <c r="EC32" s="888"/>
      <c r="ED32" s="888"/>
      <c r="EE32" s="888"/>
      <c r="EF32" s="888"/>
      <c r="EG32" s="888"/>
      <c r="EH32" s="888"/>
      <c r="EI32" s="888"/>
      <c r="EJ32" s="888"/>
      <c r="EK32" s="888"/>
      <c r="EL32" s="888"/>
      <c r="EM32" s="888"/>
      <c r="EN32" s="888"/>
      <c r="EO32" s="888"/>
      <c r="EP32" s="888"/>
      <c r="EQ32" s="888"/>
      <c r="ER32" s="888"/>
      <c r="ES32" s="888"/>
      <c r="ET32" s="888"/>
    </row>
    <row r="33" spans="1:150" ht="17.25" customHeight="1">
      <c r="A33" s="888"/>
      <c r="B33" s="892"/>
      <c r="C33" s="3292"/>
      <c r="D33" s="3299"/>
      <c r="E33" s="3300"/>
      <c r="F33" s="3300"/>
      <c r="G33" s="3300"/>
      <c r="H33" s="3300"/>
      <c r="I33" s="3300"/>
      <c r="J33" s="3300"/>
      <c r="K33" s="3301"/>
      <c r="L33" s="3250" t="s">
        <v>691</v>
      </c>
      <c r="M33" s="3251"/>
      <c r="N33" s="3251"/>
      <c r="O33" s="3251"/>
      <c r="P33" s="3251"/>
      <c r="Q33" s="3251"/>
      <c r="R33" s="3251"/>
      <c r="S33" s="3252" t="str">
        <f>IF(TEXT(基本情報入力シート!L37,"#")="","　　　　　　　府県　　　　　　　区",TEXT(基本情報入力シート!L38,"#"))</f>
        <v>　　　　　　　府県　　　　　　　区</v>
      </c>
      <c r="T33" s="3253"/>
      <c r="U33" s="3253"/>
      <c r="V33" s="3253"/>
      <c r="W33" s="3253"/>
      <c r="X33" s="3253"/>
      <c r="Y33" s="3253"/>
      <c r="Z33" s="3253"/>
      <c r="AA33" s="3253"/>
      <c r="AB33" s="3253"/>
      <c r="AC33" s="3253"/>
      <c r="AD33" s="3253"/>
      <c r="AE33" s="3253"/>
      <c r="AF33" s="3253"/>
      <c r="AG33" s="3253"/>
      <c r="AH33" s="3253"/>
      <c r="AI33" s="3253"/>
      <c r="AJ33" s="3253"/>
      <c r="AK33" s="3253"/>
      <c r="AL33" s="3253"/>
      <c r="AM33" s="3254"/>
      <c r="AN33" s="893"/>
      <c r="AO33" s="888"/>
      <c r="AP33" s="888"/>
      <c r="AQ33" s="888"/>
      <c r="AR33" s="888"/>
      <c r="AS33" s="888"/>
      <c r="AT33" s="888"/>
      <c r="AU33" s="888"/>
      <c r="AV33" s="888"/>
      <c r="AW33" s="888"/>
      <c r="AX33" s="888"/>
      <c r="AY33" s="888"/>
      <c r="AZ33" s="888"/>
      <c r="BA33" s="888"/>
      <c r="BB33" s="888"/>
      <c r="BC33" s="888"/>
      <c r="BD33" s="888"/>
      <c r="BE33" s="888"/>
      <c r="BF33" s="888"/>
      <c r="BG33" s="888"/>
      <c r="BH33" s="888"/>
      <c r="BI33" s="888"/>
      <c r="BJ33" s="888"/>
      <c r="BK33" s="888"/>
      <c r="BL33" s="888"/>
      <c r="BM33" s="888"/>
      <c r="BN33" s="888"/>
      <c r="BO33" s="888"/>
      <c r="BP33" s="888"/>
      <c r="BQ33" s="888"/>
      <c r="BR33" s="888"/>
      <c r="BS33" s="888"/>
      <c r="BT33" s="888"/>
      <c r="BU33" s="888"/>
      <c r="BV33" s="888"/>
      <c r="BW33" s="888"/>
      <c r="BX33" s="888"/>
      <c r="BY33" s="888"/>
      <c r="BZ33" s="888"/>
      <c r="CA33" s="888"/>
      <c r="CB33" s="888"/>
      <c r="CC33" s="888"/>
      <c r="CD33" s="888"/>
      <c r="CE33" s="888"/>
      <c r="CF33" s="888"/>
      <c r="CG33" s="888"/>
      <c r="CH33" s="888"/>
      <c r="CI33" s="888"/>
      <c r="CJ33" s="888"/>
      <c r="CK33" s="888"/>
      <c r="CL33" s="888"/>
      <c r="CM33" s="888"/>
      <c r="CN33" s="888"/>
      <c r="CO33" s="888"/>
      <c r="CP33" s="888"/>
      <c r="CQ33" s="888"/>
      <c r="CR33" s="888"/>
      <c r="CS33" s="888"/>
      <c r="CT33" s="888"/>
      <c r="CU33" s="888"/>
      <c r="CV33" s="888"/>
      <c r="CW33" s="888"/>
      <c r="CX33" s="888"/>
      <c r="CY33" s="888"/>
      <c r="CZ33" s="888"/>
      <c r="DA33" s="888"/>
      <c r="DB33" s="888"/>
      <c r="DC33" s="888"/>
      <c r="DD33" s="888"/>
      <c r="DE33" s="888"/>
      <c r="DF33" s="888"/>
      <c r="DG33" s="888"/>
      <c r="DH33" s="888"/>
      <c r="DI33" s="888"/>
      <c r="DJ33" s="888"/>
      <c r="DK33" s="888"/>
      <c r="DL33" s="888"/>
      <c r="DM33" s="888"/>
      <c r="DN33" s="888"/>
      <c r="DO33" s="888"/>
      <c r="DP33" s="888"/>
      <c r="DQ33" s="888"/>
      <c r="DR33" s="888"/>
      <c r="DS33" s="888"/>
      <c r="DT33" s="888"/>
      <c r="DU33" s="888"/>
      <c r="DV33" s="888"/>
      <c r="DW33" s="888"/>
      <c r="DX33" s="888"/>
      <c r="DY33" s="888"/>
      <c r="DZ33" s="888"/>
      <c r="EA33" s="888"/>
      <c r="EB33" s="888"/>
      <c r="EC33" s="888"/>
      <c r="ED33" s="888"/>
      <c r="EE33" s="888"/>
      <c r="EF33" s="888"/>
      <c r="EG33" s="888"/>
      <c r="EH33" s="888"/>
      <c r="EI33" s="888"/>
      <c r="EJ33" s="888"/>
      <c r="EK33" s="888"/>
      <c r="EL33" s="888"/>
      <c r="EM33" s="888"/>
      <c r="EN33" s="888"/>
      <c r="EO33" s="888"/>
      <c r="EP33" s="888"/>
      <c r="EQ33" s="888"/>
      <c r="ER33" s="888"/>
      <c r="ES33" s="888"/>
      <c r="ET33" s="888"/>
    </row>
    <row r="34" spans="1:150" ht="23.25" customHeight="1">
      <c r="A34" s="888"/>
      <c r="B34" s="892"/>
      <c r="C34" s="3256" t="s">
        <v>699</v>
      </c>
      <c r="D34" s="3257"/>
      <c r="E34" s="3257"/>
      <c r="F34" s="3257"/>
      <c r="G34" s="3257"/>
      <c r="H34" s="3257"/>
      <c r="I34" s="3257"/>
      <c r="J34" s="3257"/>
      <c r="K34" s="3258"/>
      <c r="L34" s="3265" t="s">
        <v>700</v>
      </c>
      <c r="M34" s="3266"/>
      <c r="N34" s="3266"/>
      <c r="O34" s="3266"/>
      <c r="P34" s="3266"/>
      <c r="Q34" s="3266"/>
      <c r="R34" s="3267" t="s">
        <v>289</v>
      </c>
      <c r="S34" s="3268"/>
      <c r="T34" s="3268"/>
      <c r="U34" s="3268"/>
      <c r="V34" s="3268"/>
      <c r="W34" s="3269" t="s">
        <v>701</v>
      </c>
      <c r="X34" s="3269"/>
      <c r="Y34" s="3269"/>
      <c r="Z34" s="3269"/>
      <c r="AA34" s="3269"/>
      <c r="AB34" s="3269"/>
      <c r="AC34" s="3269"/>
      <c r="AD34" s="3270"/>
      <c r="AE34" s="3271" t="s">
        <v>250</v>
      </c>
      <c r="AF34" s="3272"/>
      <c r="AG34" s="3272"/>
      <c r="AH34" s="3272"/>
      <c r="AI34" s="3272"/>
      <c r="AJ34" s="3272"/>
      <c r="AK34" s="3272"/>
      <c r="AL34" s="3272"/>
      <c r="AM34" s="3273"/>
      <c r="AN34" s="893"/>
      <c r="AO34" s="888"/>
      <c r="AP34" s="888"/>
      <c r="AQ34" s="888"/>
      <c r="AR34" s="888"/>
      <c r="AS34" s="888"/>
      <c r="AT34" s="888"/>
      <c r="AU34" s="888"/>
      <c r="AV34" s="888"/>
      <c r="AW34" s="888"/>
      <c r="AX34" s="888"/>
      <c r="AY34" s="888"/>
      <c r="AZ34" s="888"/>
      <c r="BA34" s="888"/>
      <c r="BB34" s="888"/>
      <c r="BC34" s="888"/>
      <c r="BD34" s="888"/>
      <c r="BE34" s="888"/>
      <c r="BF34" s="888"/>
      <c r="BG34" s="888"/>
      <c r="BH34" s="888"/>
      <c r="BI34" s="888"/>
      <c r="BJ34" s="888"/>
      <c r="BK34" s="888"/>
      <c r="BL34" s="888"/>
      <c r="BM34" s="888"/>
      <c r="BN34" s="888"/>
      <c r="BO34" s="888"/>
      <c r="BP34" s="888"/>
      <c r="BQ34" s="888"/>
      <c r="BR34" s="888"/>
      <c r="BS34" s="888"/>
      <c r="BT34" s="888"/>
      <c r="BU34" s="888"/>
      <c r="BV34" s="888"/>
      <c r="BW34" s="888"/>
      <c r="BX34" s="888"/>
      <c r="BY34" s="888"/>
      <c r="BZ34" s="888"/>
      <c r="CA34" s="888"/>
      <c r="CB34" s="888"/>
      <c r="CC34" s="888"/>
      <c r="CD34" s="888"/>
      <c r="CE34" s="888"/>
      <c r="CF34" s="888"/>
      <c r="CG34" s="888"/>
      <c r="CH34" s="888"/>
      <c r="CI34" s="888"/>
      <c r="CJ34" s="888"/>
      <c r="CK34" s="888"/>
      <c r="CL34" s="888"/>
      <c r="CM34" s="888"/>
      <c r="CN34" s="888"/>
      <c r="CO34" s="888"/>
      <c r="CP34" s="888"/>
      <c r="CQ34" s="888"/>
      <c r="CR34" s="888"/>
      <c r="CS34" s="888"/>
      <c r="CT34" s="888"/>
      <c r="CU34" s="888"/>
      <c r="CV34" s="888"/>
      <c r="CW34" s="888"/>
      <c r="CX34" s="888"/>
      <c r="CY34" s="888"/>
      <c r="CZ34" s="888"/>
      <c r="DA34" s="888"/>
      <c r="DB34" s="888"/>
      <c r="DC34" s="888"/>
      <c r="DD34" s="888"/>
      <c r="DE34" s="888"/>
      <c r="DF34" s="888"/>
      <c r="DG34" s="888"/>
      <c r="DH34" s="888"/>
      <c r="DI34" s="888"/>
      <c r="DJ34" s="888"/>
      <c r="DK34" s="888"/>
      <c r="DL34" s="888"/>
      <c r="DM34" s="888"/>
      <c r="DN34" s="888"/>
      <c r="DO34" s="888"/>
      <c r="DP34" s="888"/>
      <c r="DQ34" s="888"/>
      <c r="DR34" s="888"/>
      <c r="DS34" s="888"/>
      <c r="DT34" s="888"/>
      <c r="DU34" s="888"/>
      <c r="DV34" s="888"/>
      <c r="DW34" s="888"/>
      <c r="DX34" s="888"/>
      <c r="DY34" s="888"/>
      <c r="DZ34" s="888"/>
      <c r="EA34" s="888"/>
      <c r="EB34" s="888"/>
      <c r="EC34" s="888"/>
      <c r="ED34" s="888"/>
      <c r="EE34" s="888"/>
      <c r="EF34" s="888"/>
      <c r="EG34" s="888"/>
      <c r="EH34" s="888"/>
      <c r="EI34" s="888"/>
      <c r="EJ34" s="888"/>
      <c r="EK34" s="888"/>
      <c r="EL34" s="888"/>
      <c r="EM34" s="888"/>
      <c r="EN34" s="888"/>
      <c r="EO34" s="888"/>
      <c r="EP34" s="888"/>
      <c r="EQ34" s="888"/>
      <c r="ER34" s="888"/>
      <c r="ES34" s="888"/>
      <c r="ET34" s="888"/>
    </row>
    <row r="35" spans="1:150" ht="92.4" customHeight="1">
      <c r="A35" s="888"/>
      <c r="B35" s="892"/>
      <c r="C35" s="3259"/>
      <c r="D35" s="3260"/>
      <c r="E35" s="3260"/>
      <c r="F35" s="3260"/>
      <c r="G35" s="3260"/>
      <c r="H35" s="3260"/>
      <c r="I35" s="3260"/>
      <c r="J35" s="3260"/>
      <c r="K35" s="3261"/>
      <c r="L35" s="3274"/>
      <c r="M35" s="3275"/>
      <c r="N35" s="3275"/>
      <c r="O35" s="3275"/>
      <c r="P35" s="3275"/>
      <c r="Q35" s="3275"/>
      <c r="R35" s="3276"/>
      <c r="S35" s="3277"/>
      <c r="T35" s="3277"/>
      <c r="U35" s="3277"/>
      <c r="V35" s="3277"/>
      <c r="W35" s="3302"/>
      <c r="X35" s="3302"/>
      <c r="Y35" s="3302"/>
      <c r="Z35" s="3302"/>
      <c r="AA35" s="3302"/>
      <c r="AB35" s="3302"/>
      <c r="AC35" s="3302"/>
      <c r="AD35" s="3274"/>
      <c r="AE35" s="3275"/>
      <c r="AF35" s="3275"/>
      <c r="AG35" s="3275"/>
      <c r="AH35" s="3275"/>
      <c r="AI35" s="3275"/>
      <c r="AJ35" s="3275"/>
      <c r="AK35" s="3275"/>
      <c r="AL35" s="3275"/>
      <c r="AM35" s="3303"/>
      <c r="AN35" s="893"/>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888"/>
      <c r="CK35" s="888"/>
      <c r="CL35" s="888"/>
      <c r="CM35" s="888"/>
      <c r="CN35" s="888"/>
      <c r="CO35" s="888"/>
      <c r="CP35" s="888"/>
      <c r="CQ35" s="888"/>
      <c r="CR35" s="888"/>
      <c r="CS35" s="888"/>
      <c r="CT35" s="888"/>
      <c r="CU35" s="888"/>
      <c r="CV35" s="888"/>
      <c r="CW35" s="888"/>
      <c r="CX35" s="888"/>
      <c r="CY35" s="888"/>
      <c r="CZ35" s="888"/>
      <c r="DA35" s="888"/>
      <c r="DB35" s="888"/>
      <c r="DC35" s="888"/>
      <c r="DD35" s="888"/>
      <c r="DE35" s="888"/>
      <c r="DF35" s="888"/>
      <c r="DG35" s="888"/>
      <c r="DH35" s="888"/>
      <c r="DI35" s="888"/>
      <c r="DJ35" s="888"/>
      <c r="DK35" s="888"/>
      <c r="DL35" s="888"/>
      <c r="DM35" s="888"/>
      <c r="DN35" s="888"/>
      <c r="DO35" s="888"/>
      <c r="DP35" s="888"/>
      <c r="DQ35" s="888"/>
      <c r="DR35" s="888"/>
      <c r="DS35" s="888"/>
      <c r="DT35" s="888"/>
      <c r="DU35" s="888"/>
      <c r="DV35" s="888"/>
      <c r="DW35" s="888"/>
      <c r="DX35" s="888"/>
      <c r="DY35" s="888"/>
      <c r="DZ35" s="888"/>
      <c r="EA35" s="888"/>
      <c r="EB35" s="888"/>
      <c r="EC35" s="888"/>
      <c r="ED35" s="888"/>
      <c r="EE35" s="888"/>
      <c r="EF35" s="888"/>
      <c r="EG35" s="888"/>
      <c r="EH35" s="888"/>
      <c r="EI35" s="888"/>
      <c r="EJ35" s="888"/>
      <c r="EK35" s="888"/>
      <c r="EL35" s="888"/>
      <c r="EM35" s="888"/>
      <c r="EN35" s="888"/>
      <c r="EO35" s="888"/>
      <c r="EP35" s="888"/>
      <c r="EQ35" s="888"/>
      <c r="ER35" s="888"/>
      <c r="ES35" s="888"/>
      <c r="ET35" s="888"/>
    </row>
    <row r="36" spans="1:150">
      <c r="A36" s="888"/>
      <c r="B36" s="892"/>
      <c r="C36" s="3259"/>
      <c r="D36" s="3260"/>
      <c r="E36" s="3260"/>
      <c r="F36" s="3260"/>
      <c r="G36" s="3260"/>
      <c r="H36" s="3260"/>
      <c r="I36" s="3260"/>
      <c r="J36" s="3260"/>
      <c r="K36" s="3261"/>
      <c r="L36" s="3224"/>
      <c r="M36" s="3225"/>
      <c r="N36" s="3225"/>
      <c r="O36" s="3225"/>
      <c r="P36" s="3225"/>
      <c r="Q36" s="3225"/>
      <c r="R36" s="3226"/>
      <c r="S36" s="3227"/>
      <c r="T36" s="3227"/>
      <c r="U36" s="3227"/>
      <c r="V36" s="3227"/>
      <c r="W36" s="3228"/>
      <c r="X36" s="3228"/>
      <c r="Y36" s="3228"/>
      <c r="Z36" s="3228"/>
      <c r="AA36" s="3228"/>
      <c r="AB36" s="3228"/>
      <c r="AC36" s="3228"/>
      <c r="AD36" s="3224"/>
      <c r="AE36" s="3225"/>
      <c r="AF36" s="3225"/>
      <c r="AG36" s="3225"/>
      <c r="AH36" s="3225"/>
      <c r="AI36" s="3225"/>
      <c r="AJ36" s="3225"/>
      <c r="AK36" s="3225"/>
      <c r="AL36" s="3225"/>
      <c r="AM36" s="3255"/>
      <c r="AN36" s="893"/>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888"/>
      <c r="CK36" s="888"/>
      <c r="CL36" s="888"/>
      <c r="CM36" s="888"/>
      <c r="CN36" s="888"/>
      <c r="CO36" s="888"/>
      <c r="CP36" s="888"/>
      <c r="CQ36" s="888"/>
      <c r="CR36" s="888"/>
      <c r="CS36" s="888"/>
      <c r="CT36" s="888"/>
      <c r="CU36" s="888"/>
      <c r="CV36" s="888"/>
      <c r="CW36" s="888"/>
      <c r="CX36" s="888"/>
      <c r="CY36" s="888"/>
      <c r="CZ36" s="888"/>
      <c r="DA36" s="888"/>
      <c r="DB36" s="888"/>
      <c r="DC36" s="888"/>
      <c r="DD36" s="888"/>
      <c r="DE36" s="888"/>
      <c r="DF36" s="888"/>
      <c r="DG36" s="888"/>
      <c r="DH36" s="888"/>
      <c r="DI36" s="888"/>
      <c r="DJ36" s="888"/>
      <c r="DK36" s="888"/>
      <c r="DL36" s="888"/>
      <c r="DM36" s="888"/>
      <c r="DN36" s="888"/>
      <c r="DO36" s="888"/>
      <c r="DP36" s="888"/>
      <c r="DQ36" s="888"/>
      <c r="DR36" s="888"/>
      <c r="DS36" s="888"/>
      <c r="DT36" s="888"/>
      <c r="DU36" s="888"/>
      <c r="DV36" s="888"/>
      <c r="DW36" s="888"/>
      <c r="DX36" s="888"/>
      <c r="DY36" s="888"/>
      <c r="DZ36" s="888"/>
      <c r="EA36" s="888"/>
      <c r="EB36" s="888"/>
      <c r="EC36" s="888"/>
      <c r="ED36" s="888"/>
      <c r="EE36" s="888"/>
      <c r="EF36" s="888"/>
      <c r="EG36" s="888"/>
      <c r="EH36" s="888"/>
      <c r="EI36" s="888"/>
      <c r="EJ36" s="888"/>
      <c r="EK36" s="888"/>
      <c r="EL36" s="888"/>
      <c r="EM36" s="888"/>
      <c r="EN36" s="888"/>
      <c r="EO36" s="888"/>
      <c r="EP36" s="888"/>
      <c r="EQ36" s="888"/>
      <c r="ER36" s="888"/>
      <c r="ES36" s="888"/>
      <c r="ET36" s="888"/>
    </row>
    <row r="37" spans="1:150">
      <c r="A37" s="888"/>
      <c r="B37" s="892"/>
      <c r="C37" s="3262"/>
      <c r="D37" s="3263"/>
      <c r="E37" s="3263"/>
      <c r="F37" s="3263"/>
      <c r="G37" s="3263"/>
      <c r="H37" s="3263"/>
      <c r="I37" s="3263"/>
      <c r="J37" s="3263"/>
      <c r="K37" s="3264"/>
      <c r="L37" s="896" t="s">
        <v>469</v>
      </c>
      <c r="M37" s="3278"/>
      <c r="N37" s="3278"/>
      <c r="O37" s="3278"/>
      <c r="P37" s="888" t="s">
        <v>702</v>
      </c>
      <c r="Q37" s="897" t="s">
        <v>703</v>
      </c>
      <c r="R37" s="3279"/>
      <c r="S37" s="3280"/>
      <c r="T37" s="3280"/>
      <c r="U37" s="3280"/>
      <c r="V37" s="3280"/>
      <c r="W37" s="3281"/>
      <c r="X37" s="3281"/>
      <c r="Y37" s="3281"/>
      <c r="Z37" s="3281"/>
      <c r="AA37" s="3281"/>
      <c r="AB37" s="3281"/>
      <c r="AC37" s="3281"/>
      <c r="AD37" s="3282"/>
      <c r="AE37" s="3238"/>
      <c r="AF37" s="3238"/>
      <c r="AG37" s="3238"/>
      <c r="AH37" s="3238"/>
      <c r="AI37" s="3238"/>
      <c r="AJ37" s="3238"/>
      <c r="AK37" s="3238"/>
      <c r="AL37" s="3238"/>
      <c r="AM37" s="3239"/>
      <c r="AN37" s="893"/>
      <c r="AO37" s="888"/>
      <c r="AP37" s="888"/>
      <c r="AQ37" s="888"/>
      <c r="AR37" s="888"/>
      <c r="AS37" s="888"/>
      <c r="AT37" s="888"/>
      <c r="AU37" s="888"/>
      <c r="AV37" s="888"/>
      <c r="AW37" s="888"/>
      <c r="AX37" s="888"/>
      <c r="AY37" s="888"/>
      <c r="AZ37" s="888"/>
      <c r="BA37" s="888"/>
      <c r="BB37" s="888"/>
      <c r="BC37" s="888"/>
      <c r="BD37" s="888"/>
      <c r="BE37" s="888"/>
      <c r="BF37" s="888"/>
      <c r="BG37" s="888"/>
      <c r="BH37" s="888"/>
      <c r="BI37" s="888"/>
      <c r="BJ37" s="888"/>
      <c r="BK37" s="888"/>
      <c r="BL37" s="888"/>
      <c r="BM37" s="888"/>
      <c r="BN37" s="888"/>
      <c r="BO37" s="888"/>
      <c r="BP37" s="888"/>
      <c r="BQ37" s="888"/>
      <c r="BR37" s="888"/>
      <c r="BS37" s="888"/>
      <c r="BT37" s="888"/>
      <c r="BU37" s="888"/>
      <c r="BV37" s="888"/>
      <c r="BW37" s="888"/>
      <c r="BX37" s="888"/>
      <c r="BY37" s="888"/>
      <c r="BZ37" s="888"/>
      <c r="CA37" s="888"/>
      <c r="CB37" s="888"/>
      <c r="CC37" s="888"/>
      <c r="CD37" s="888"/>
      <c r="CE37" s="888"/>
      <c r="CF37" s="888"/>
      <c r="CG37" s="888"/>
      <c r="CH37" s="888"/>
      <c r="CI37" s="888"/>
      <c r="CJ37" s="888"/>
      <c r="CK37" s="888"/>
      <c r="CL37" s="888"/>
      <c r="CM37" s="888"/>
      <c r="CN37" s="888"/>
      <c r="CO37" s="888"/>
      <c r="CP37" s="888"/>
      <c r="CQ37" s="888"/>
      <c r="CR37" s="888"/>
      <c r="CS37" s="888"/>
      <c r="CT37" s="888"/>
      <c r="CU37" s="888"/>
      <c r="CV37" s="888"/>
      <c r="CW37" s="888"/>
      <c r="CX37" s="888"/>
      <c r="CY37" s="888"/>
      <c r="CZ37" s="888"/>
      <c r="DA37" s="888"/>
      <c r="DB37" s="888"/>
      <c r="DC37" s="888"/>
      <c r="DD37" s="888"/>
      <c r="DE37" s="888"/>
      <c r="DF37" s="888"/>
      <c r="DG37" s="888"/>
      <c r="DH37" s="888"/>
      <c r="DI37" s="888"/>
      <c r="DJ37" s="888"/>
      <c r="DK37" s="888"/>
      <c r="DL37" s="888"/>
      <c r="DM37" s="888"/>
      <c r="DN37" s="888"/>
      <c r="DO37" s="888"/>
      <c r="DP37" s="888"/>
      <c r="DQ37" s="888"/>
      <c r="DR37" s="888"/>
      <c r="DS37" s="888"/>
      <c r="DT37" s="888"/>
      <c r="DU37" s="888"/>
      <c r="DV37" s="888"/>
      <c r="DW37" s="888"/>
      <c r="DX37" s="888"/>
      <c r="DY37" s="888"/>
      <c r="DZ37" s="888"/>
      <c r="EA37" s="888"/>
      <c r="EB37" s="888"/>
      <c r="EC37" s="888"/>
      <c r="ED37" s="888"/>
      <c r="EE37" s="888"/>
      <c r="EF37" s="888"/>
      <c r="EG37" s="888"/>
      <c r="EH37" s="888"/>
      <c r="EI37" s="888"/>
      <c r="EJ37" s="888"/>
      <c r="EK37" s="888"/>
      <c r="EL37" s="888"/>
      <c r="EM37" s="888"/>
      <c r="EN37" s="888"/>
      <c r="EO37" s="888"/>
      <c r="EP37" s="888"/>
      <c r="EQ37" s="888"/>
      <c r="ER37" s="888"/>
      <c r="ES37" s="888"/>
      <c r="ET37" s="888"/>
    </row>
    <row r="38" spans="1:150" ht="18.75" customHeight="1">
      <c r="A38" s="888"/>
      <c r="B38" s="892"/>
      <c r="C38" s="3216" t="s">
        <v>704</v>
      </c>
      <c r="D38" s="3216"/>
      <c r="E38" s="3216"/>
      <c r="F38" s="3216"/>
      <c r="G38" s="3216"/>
      <c r="H38" s="3216"/>
      <c r="I38" s="3216"/>
      <c r="J38" s="3216"/>
      <c r="K38" s="3216"/>
      <c r="L38" s="3240" t="s">
        <v>683</v>
      </c>
      <c r="M38" s="3241"/>
      <c r="N38" s="3213"/>
      <c r="O38" s="3214"/>
      <c r="P38" s="3242" t="s">
        <v>705</v>
      </c>
      <c r="Q38" s="3243"/>
      <c r="R38" s="3243"/>
      <c r="S38" s="3243"/>
      <c r="T38" s="3243"/>
      <c r="U38" s="3243"/>
      <c r="V38" s="3243"/>
      <c r="W38" s="3243"/>
      <c r="X38" s="3243"/>
      <c r="Y38" s="3243"/>
      <c r="Z38" s="3243"/>
      <c r="AA38" s="3243"/>
      <c r="AB38" s="3243"/>
      <c r="AC38" s="3243"/>
      <c r="AD38" s="3243"/>
      <c r="AE38" s="3243"/>
      <c r="AF38" s="3243"/>
      <c r="AG38" s="3243"/>
      <c r="AH38" s="3243"/>
      <c r="AI38" s="3243"/>
      <c r="AJ38" s="3243"/>
      <c r="AK38" s="3243"/>
      <c r="AL38" s="3243"/>
      <c r="AM38" s="3244"/>
      <c r="AN38" s="893"/>
      <c r="AO38" s="888"/>
      <c r="AP38" s="888"/>
      <c r="AQ38" s="888"/>
      <c r="AR38" s="888"/>
      <c r="AS38" s="888"/>
      <c r="AT38" s="888"/>
      <c r="AU38" s="888"/>
      <c r="AV38" s="888"/>
      <c r="AW38" s="888"/>
      <c r="AX38" s="888"/>
      <c r="AY38" s="888"/>
      <c r="AZ38" s="888"/>
      <c r="BA38" s="888"/>
      <c r="BB38" s="888"/>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c r="CB38" s="888"/>
      <c r="CC38" s="888"/>
      <c r="CD38" s="888"/>
      <c r="CE38" s="888"/>
      <c r="CF38" s="888"/>
      <c r="CG38" s="888"/>
      <c r="CH38" s="888"/>
      <c r="CI38" s="888"/>
      <c r="CJ38" s="888"/>
      <c r="CK38" s="888"/>
      <c r="CL38" s="888"/>
      <c r="CM38" s="888"/>
      <c r="CN38" s="888"/>
      <c r="CO38" s="888"/>
      <c r="CP38" s="888"/>
      <c r="CQ38" s="888"/>
      <c r="CR38" s="888"/>
      <c r="CS38" s="888"/>
      <c r="CT38" s="888"/>
      <c r="CU38" s="888"/>
      <c r="CV38" s="888"/>
      <c r="CW38" s="888"/>
      <c r="CX38" s="888"/>
      <c r="CY38" s="888"/>
      <c r="CZ38" s="888"/>
      <c r="DA38" s="888"/>
      <c r="DB38" s="888"/>
      <c r="DC38" s="888"/>
      <c r="DD38" s="888"/>
      <c r="DE38" s="888"/>
      <c r="DF38" s="888"/>
      <c r="DG38" s="888"/>
      <c r="DH38" s="888"/>
      <c r="DI38" s="888"/>
      <c r="DJ38" s="888"/>
      <c r="DK38" s="888"/>
      <c r="DL38" s="888"/>
      <c r="DM38" s="888"/>
      <c r="DN38" s="888"/>
      <c r="DO38" s="888"/>
      <c r="DP38" s="888"/>
      <c r="DQ38" s="888"/>
      <c r="DR38" s="888"/>
      <c r="DS38" s="888"/>
      <c r="DT38" s="888"/>
      <c r="DU38" s="888"/>
      <c r="DV38" s="888"/>
      <c r="DW38" s="888"/>
      <c r="DX38" s="888"/>
      <c r="DY38" s="888"/>
      <c r="DZ38" s="888"/>
      <c r="EA38" s="888"/>
      <c r="EB38" s="888"/>
      <c r="EC38" s="888"/>
      <c r="ED38" s="888"/>
      <c r="EE38" s="888"/>
      <c r="EF38" s="888"/>
      <c r="EG38" s="888"/>
      <c r="EH38" s="888"/>
      <c r="EI38" s="888"/>
      <c r="EJ38" s="888"/>
      <c r="EK38" s="888"/>
      <c r="EL38" s="888"/>
      <c r="EM38" s="888"/>
      <c r="EN38" s="888"/>
      <c r="EO38" s="888"/>
      <c r="EP38" s="888"/>
      <c r="EQ38" s="888"/>
      <c r="ER38" s="888"/>
      <c r="ES38" s="888"/>
      <c r="ET38" s="888"/>
    </row>
    <row r="39" spans="1:150" ht="18.75" customHeight="1">
      <c r="A39" s="888"/>
      <c r="B39" s="892"/>
      <c r="C39" s="3216"/>
      <c r="D39" s="3216"/>
      <c r="E39" s="3216"/>
      <c r="F39" s="3216"/>
      <c r="G39" s="3216"/>
      <c r="H39" s="3216"/>
      <c r="I39" s="3216"/>
      <c r="J39" s="3216"/>
      <c r="K39" s="3216"/>
      <c r="L39" s="3245" t="s">
        <v>685</v>
      </c>
      <c r="M39" s="3246"/>
      <c r="N39" s="3213"/>
      <c r="O39" s="3214"/>
      <c r="P39" s="3242" t="s">
        <v>706</v>
      </c>
      <c r="Q39" s="3243"/>
      <c r="R39" s="3243"/>
      <c r="S39" s="3243"/>
      <c r="T39" s="3243"/>
      <c r="U39" s="3243"/>
      <c r="V39" s="3243"/>
      <c r="W39" s="3243"/>
      <c r="X39" s="3243"/>
      <c r="Y39" s="3243"/>
      <c r="Z39" s="3243"/>
      <c r="AA39" s="3243"/>
      <c r="AB39" s="3243"/>
      <c r="AC39" s="3243"/>
      <c r="AD39" s="3243"/>
      <c r="AE39" s="3243"/>
      <c r="AF39" s="3243"/>
      <c r="AG39" s="3243"/>
      <c r="AH39" s="3243"/>
      <c r="AI39" s="3243"/>
      <c r="AJ39" s="3243"/>
      <c r="AK39" s="3243"/>
      <c r="AL39" s="3243"/>
      <c r="AM39" s="3244"/>
      <c r="AN39" s="893"/>
      <c r="AO39" s="888"/>
      <c r="AP39" s="888"/>
      <c r="AQ39" s="888"/>
      <c r="AR39" s="888"/>
      <c r="AS39" s="888"/>
      <c r="AT39" s="888"/>
      <c r="AU39" s="888"/>
      <c r="AV39" s="888"/>
      <c r="AW39" s="888"/>
      <c r="AX39" s="888"/>
      <c r="AY39" s="888"/>
      <c r="AZ39" s="888"/>
      <c r="BA39" s="888"/>
      <c r="BB39" s="888"/>
      <c r="BC39" s="888"/>
      <c r="BD39" s="888"/>
      <c r="BE39" s="888"/>
      <c r="BF39" s="888"/>
      <c r="BG39" s="888"/>
      <c r="BH39" s="888"/>
      <c r="BI39" s="888"/>
      <c r="BJ39" s="888"/>
      <c r="BK39" s="888"/>
      <c r="BL39" s="888"/>
      <c r="BM39" s="888"/>
      <c r="BN39" s="888"/>
      <c r="BO39" s="888"/>
      <c r="BP39" s="888"/>
      <c r="BQ39" s="888"/>
      <c r="BR39" s="888"/>
      <c r="BS39" s="888"/>
      <c r="BT39" s="888"/>
      <c r="BU39" s="888"/>
      <c r="BV39" s="888"/>
      <c r="BW39" s="888"/>
      <c r="BX39" s="888"/>
      <c r="BY39" s="888"/>
      <c r="BZ39" s="888"/>
      <c r="CA39" s="888"/>
      <c r="CB39" s="888"/>
      <c r="CC39" s="888"/>
      <c r="CD39" s="888"/>
      <c r="CE39" s="888"/>
      <c r="CF39" s="888"/>
      <c r="CG39" s="888"/>
      <c r="CH39" s="888"/>
      <c r="CI39" s="888"/>
      <c r="CJ39" s="888"/>
      <c r="CK39" s="888"/>
      <c r="CL39" s="888"/>
      <c r="CM39" s="888"/>
      <c r="CN39" s="888"/>
      <c r="CO39" s="888"/>
      <c r="CP39" s="888"/>
      <c r="CQ39" s="888"/>
      <c r="CR39" s="888"/>
      <c r="CS39" s="888"/>
      <c r="CT39" s="888"/>
      <c r="CU39" s="888"/>
      <c r="CV39" s="888"/>
      <c r="CW39" s="888"/>
      <c r="CX39" s="888"/>
      <c r="CY39" s="888"/>
      <c r="CZ39" s="888"/>
      <c r="DA39" s="888"/>
      <c r="DB39" s="888"/>
      <c r="DC39" s="888"/>
      <c r="DD39" s="888"/>
      <c r="DE39" s="888"/>
      <c r="DF39" s="888"/>
      <c r="DG39" s="888"/>
      <c r="DH39" s="888"/>
      <c r="DI39" s="888"/>
      <c r="DJ39" s="888"/>
      <c r="DK39" s="888"/>
      <c r="DL39" s="888"/>
      <c r="DM39" s="888"/>
      <c r="DN39" s="888"/>
      <c r="DO39" s="888"/>
      <c r="DP39" s="888"/>
      <c r="DQ39" s="888"/>
      <c r="DR39" s="888"/>
      <c r="DS39" s="888"/>
      <c r="DT39" s="888"/>
      <c r="DU39" s="888"/>
      <c r="DV39" s="888"/>
      <c r="DW39" s="888"/>
      <c r="DX39" s="888"/>
      <c r="DY39" s="888"/>
      <c r="DZ39" s="888"/>
      <c r="EA39" s="888"/>
      <c r="EB39" s="888"/>
      <c r="EC39" s="888"/>
      <c r="ED39" s="888"/>
      <c r="EE39" s="888"/>
      <c r="EF39" s="888"/>
      <c r="EG39" s="888"/>
      <c r="EH39" s="888"/>
      <c r="EI39" s="888"/>
      <c r="EJ39" s="888"/>
      <c r="EK39" s="888"/>
      <c r="EL39" s="888"/>
      <c r="EM39" s="888"/>
      <c r="EN39" s="888"/>
      <c r="EO39" s="888"/>
      <c r="EP39" s="888"/>
      <c r="EQ39" s="888"/>
      <c r="ER39" s="888"/>
      <c r="ES39" s="888"/>
      <c r="ET39" s="888"/>
    </row>
    <row r="40" spans="1:150" ht="18.75" customHeight="1">
      <c r="A40" s="888"/>
      <c r="B40" s="892"/>
      <c r="C40" s="3216"/>
      <c r="D40" s="3216"/>
      <c r="E40" s="3216"/>
      <c r="F40" s="3216"/>
      <c r="G40" s="3216"/>
      <c r="H40" s="3216"/>
      <c r="I40" s="3216"/>
      <c r="J40" s="3216"/>
      <c r="K40" s="3216"/>
      <c r="L40" s="3245" t="s">
        <v>707</v>
      </c>
      <c r="M40" s="3246"/>
      <c r="N40" s="3213"/>
      <c r="O40" s="3214"/>
      <c r="P40" s="3242" t="s">
        <v>708</v>
      </c>
      <c r="Q40" s="3247"/>
      <c r="R40" s="3247"/>
      <c r="S40" s="3247"/>
      <c r="T40" s="3247"/>
      <c r="U40" s="3247"/>
      <c r="V40" s="3247"/>
      <c r="W40" s="3247"/>
      <c r="X40" s="3247"/>
      <c r="Y40" s="3247"/>
      <c r="Z40" s="3247"/>
      <c r="AA40" s="3247"/>
      <c r="AB40" s="3247"/>
      <c r="AC40" s="3247"/>
      <c r="AD40" s="3247"/>
      <c r="AE40" s="3247"/>
      <c r="AF40" s="3247"/>
      <c r="AG40" s="3247"/>
      <c r="AH40" s="3247"/>
      <c r="AI40" s="3247"/>
      <c r="AJ40" s="3247"/>
      <c r="AK40" s="3247"/>
      <c r="AL40" s="3247"/>
      <c r="AM40" s="3248"/>
      <c r="AN40" s="893"/>
      <c r="AO40" s="888"/>
      <c r="AP40" s="888"/>
      <c r="AQ40" s="888"/>
      <c r="AR40" s="888"/>
      <c r="AS40" s="888"/>
      <c r="AT40" s="888"/>
      <c r="AU40" s="888"/>
      <c r="AV40" s="888"/>
      <c r="AW40" s="888"/>
      <c r="AX40" s="888"/>
      <c r="AY40" s="888"/>
      <c r="AZ40" s="888"/>
      <c r="BA40" s="888"/>
      <c r="BB40" s="888"/>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c r="CB40" s="888"/>
      <c r="CC40" s="888"/>
      <c r="CD40" s="888"/>
      <c r="CE40" s="888"/>
      <c r="CF40" s="888"/>
      <c r="CG40" s="888"/>
      <c r="CH40" s="888"/>
      <c r="CI40" s="888"/>
      <c r="CJ40" s="888"/>
      <c r="CK40" s="888"/>
      <c r="CL40" s="888"/>
      <c r="CM40" s="888"/>
      <c r="CN40" s="888"/>
      <c r="CO40" s="888"/>
      <c r="CP40" s="888"/>
      <c r="CQ40" s="888"/>
      <c r="CR40" s="888"/>
      <c r="CS40" s="888"/>
      <c r="CT40" s="888"/>
      <c r="CU40" s="888"/>
      <c r="CV40" s="888"/>
      <c r="CW40" s="888"/>
      <c r="CX40" s="888"/>
      <c r="CY40" s="888"/>
      <c r="CZ40" s="888"/>
      <c r="DA40" s="888"/>
      <c r="DB40" s="888"/>
      <c r="DC40" s="888"/>
      <c r="DD40" s="888"/>
      <c r="DE40" s="888"/>
      <c r="DF40" s="888"/>
      <c r="DG40" s="888"/>
      <c r="DH40" s="888"/>
      <c r="DI40" s="888"/>
      <c r="DJ40" s="888"/>
      <c r="DK40" s="888"/>
      <c r="DL40" s="888"/>
      <c r="DM40" s="888"/>
      <c r="DN40" s="888"/>
      <c r="DO40" s="888"/>
      <c r="DP40" s="888"/>
      <c r="DQ40" s="888"/>
      <c r="DR40" s="888"/>
      <c r="DS40" s="888"/>
      <c r="DT40" s="888"/>
      <c r="DU40" s="888"/>
      <c r="DV40" s="888"/>
      <c r="DW40" s="888"/>
      <c r="DX40" s="888"/>
      <c r="DY40" s="888"/>
      <c r="DZ40" s="888"/>
      <c r="EA40" s="888"/>
      <c r="EB40" s="888"/>
      <c r="EC40" s="888"/>
      <c r="ED40" s="888"/>
      <c r="EE40" s="888"/>
      <c r="EF40" s="888"/>
      <c r="EG40" s="888"/>
      <c r="EH40" s="888"/>
      <c r="EI40" s="888"/>
      <c r="EJ40" s="888"/>
      <c r="EK40" s="888"/>
      <c r="EL40" s="888"/>
      <c r="EM40" s="888"/>
      <c r="EN40" s="888"/>
      <c r="EO40" s="888"/>
      <c r="EP40" s="888"/>
      <c r="EQ40" s="888"/>
      <c r="ER40" s="888"/>
      <c r="ES40" s="888"/>
      <c r="ET40" s="888"/>
    </row>
    <row r="41" spans="1:150" ht="16.5" customHeight="1">
      <c r="A41" s="888"/>
      <c r="B41" s="892"/>
      <c r="C41" s="3216" t="s">
        <v>709</v>
      </c>
      <c r="D41" s="3216"/>
      <c r="E41" s="3216"/>
      <c r="F41" s="3216"/>
      <c r="G41" s="3216"/>
      <c r="H41" s="3216"/>
      <c r="I41" s="3216"/>
      <c r="J41" s="3216"/>
      <c r="K41" s="3216"/>
      <c r="L41" s="3211" t="s">
        <v>710</v>
      </c>
      <c r="M41" s="3212"/>
      <c r="N41" s="3218"/>
      <c r="O41" s="3219"/>
      <c r="P41" s="3211" t="s">
        <v>711</v>
      </c>
      <c r="Q41" s="3211"/>
      <c r="R41" s="3211"/>
      <c r="S41" s="3211"/>
      <c r="T41" s="3211"/>
      <c r="U41" s="3211"/>
      <c r="V41" s="3211"/>
      <c r="W41" s="3211"/>
      <c r="X41" s="3211"/>
      <c r="Y41" s="3211"/>
      <c r="Z41" s="3211"/>
      <c r="AA41" s="3211"/>
      <c r="AB41" s="3211"/>
      <c r="AC41" s="3204" t="s">
        <v>306</v>
      </c>
      <c r="AD41" s="3204"/>
      <c r="AE41" s="3204"/>
      <c r="AF41" s="3204"/>
      <c r="AG41" s="3204"/>
      <c r="AH41" s="3204"/>
      <c r="AI41" s="3204"/>
      <c r="AJ41" s="3204"/>
      <c r="AK41" s="3204"/>
      <c r="AL41" s="3204"/>
      <c r="AM41" s="3204"/>
      <c r="AN41" s="893"/>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888"/>
      <c r="CK41" s="888"/>
      <c r="CL41" s="888"/>
      <c r="CM41" s="888"/>
      <c r="CN41" s="888"/>
      <c r="CO41" s="888"/>
      <c r="CP41" s="888"/>
      <c r="CQ41" s="888"/>
      <c r="CR41" s="888"/>
      <c r="CS41" s="888"/>
      <c r="CT41" s="888"/>
      <c r="CU41" s="888"/>
      <c r="CV41" s="888"/>
      <c r="CW41" s="888"/>
      <c r="CX41" s="888"/>
      <c r="CY41" s="888"/>
      <c r="CZ41" s="888"/>
      <c r="DA41" s="888"/>
      <c r="DB41" s="888"/>
      <c r="DC41" s="888"/>
      <c r="DD41" s="888"/>
      <c r="DE41" s="888"/>
      <c r="DF41" s="888"/>
      <c r="DG41" s="888"/>
      <c r="DH41" s="888"/>
      <c r="DI41" s="888"/>
      <c r="DJ41" s="888"/>
      <c r="DK41" s="888"/>
      <c r="DL41" s="888"/>
      <c r="DM41" s="888"/>
      <c r="DN41" s="888"/>
      <c r="DO41" s="888"/>
      <c r="DP41" s="888"/>
      <c r="DQ41" s="888"/>
      <c r="DR41" s="888"/>
      <c r="DS41" s="888"/>
      <c r="DT41" s="888"/>
      <c r="DU41" s="888"/>
      <c r="DV41" s="888"/>
      <c r="DW41" s="888"/>
      <c r="DX41" s="888"/>
      <c r="DY41" s="888"/>
      <c r="DZ41" s="888"/>
      <c r="EA41" s="888"/>
      <c r="EB41" s="888"/>
      <c r="EC41" s="888"/>
      <c r="ED41" s="888"/>
      <c r="EE41" s="888"/>
      <c r="EF41" s="888"/>
      <c r="EG41" s="888"/>
      <c r="EH41" s="888"/>
      <c r="EI41" s="888"/>
      <c r="EJ41" s="888"/>
      <c r="EK41" s="888"/>
      <c r="EL41" s="888"/>
      <c r="EM41" s="888"/>
      <c r="EN41" s="888"/>
      <c r="EO41" s="888"/>
      <c r="EP41" s="888"/>
      <c r="EQ41" s="888"/>
      <c r="ER41" s="888"/>
      <c r="ES41" s="888"/>
      <c r="ET41" s="888"/>
    </row>
    <row r="42" spans="1:150" ht="30.75" customHeight="1">
      <c r="A42" s="888"/>
      <c r="B42" s="892"/>
      <c r="C42" s="3216"/>
      <c r="D42" s="3216"/>
      <c r="E42" s="3216"/>
      <c r="F42" s="3216"/>
      <c r="G42" s="3216"/>
      <c r="H42" s="3216"/>
      <c r="I42" s="3216"/>
      <c r="J42" s="3216"/>
      <c r="K42" s="3216"/>
      <c r="L42" s="3217"/>
      <c r="M42" s="3212"/>
      <c r="N42" s="3220"/>
      <c r="O42" s="3219"/>
      <c r="P42" s="3221"/>
      <c r="Q42" s="3221"/>
      <c r="R42" s="3221"/>
      <c r="S42" s="3221"/>
      <c r="T42" s="3221"/>
      <c r="U42" s="3221"/>
      <c r="V42" s="3221"/>
      <c r="W42" s="3221"/>
      <c r="X42" s="3221"/>
      <c r="Y42" s="3221"/>
      <c r="Z42" s="3221"/>
      <c r="AA42" s="3221"/>
      <c r="AB42" s="3221"/>
      <c r="AC42" s="3223"/>
      <c r="AD42" s="3222"/>
      <c r="AE42" s="3222"/>
      <c r="AF42" s="898"/>
      <c r="AG42" s="899" t="s">
        <v>524</v>
      </c>
      <c r="AH42" s="3222"/>
      <c r="AI42" s="3222"/>
      <c r="AJ42" s="899" t="s">
        <v>191</v>
      </c>
      <c r="AK42" s="3222"/>
      <c r="AL42" s="3222"/>
      <c r="AM42" s="900" t="s">
        <v>461</v>
      </c>
      <c r="AN42" s="893"/>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888"/>
      <c r="CK42" s="888"/>
      <c r="CL42" s="888"/>
      <c r="CM42" s="888"/>
      <c r="CN42" s="888"/>
      <c r="CO42" s="888"/>
      <c r="CP42" s="888"/>
      <c r="CQ42" s="888"/>
      <c r="CR42" s="888"/>
      <c r="CS42" s="888"/>
      <c r="CT42" s="888"/>
      <c r="CU42" s="888"/>
      <c r="CV42" s="888"/>
      <c r="CW42" s="888"/>
      <c r="CX42" s="888"/>
      <c r="CY42" s="888"/>
      <c r="CZ42" s="888"/>
      <c r="DA42" s="888"/>
      <c r="DB42" s="888"/>
      <c r="DC42" s="888"/>
      <c r="DD42" s="888"/>
      <c r="DE42" s="888"/>
      <c r="DF42" s="888"/>
      <c r="DG42" s="888"/>
      <c r="DH42" s="888"/>
      <c r="DI42" s="888"/>
      <c r="DJ42" s="888"/>
      <c r="DK42" s="888"/>
      <c r="DL42" s="888"/>
      <c r="DM42" s="888"/>
      <c r="DN42" s="888"/>
      <c r="DO42" s="888"/>
      <c r="DP42" s="888"/>
      <c r="DQ42" s="888"/>
      <c r="DR42" s="888"/>
      <c r="DS42" s="888"/>
      <c r="DT42" s="888"/>
      <c r="DU42" s="888"/>
      <c r="DV42" s="888"/>
      <c r="DW42" s="888"/>
      <c r="DX42" s="888"/>
      <c r="DY42" s="888"/>
      <c r="DZ42" s="888"/>
      <c r="EA42" s="888"/>
      <c r="EB42" s="888"/>
      <c r="EC42" s="888"/>
      <c r="ED42" s="888"/>
      <c r="EE42" s="888"/>
      <c r="EF42" s="888"/>
      <c r="EG42" s="888"/>
      <c r="EH42" s="888"/>
      <c r="EI42" s="888"/>
      <c r="EJ42" s="888"/>
      <c r="EK42" s="888"/>
      <c r="EL42" s="888"/>
      <c r="EM42" s="888"/>
      <c r="EN42" s="888"/>
      <c r="EO42" s="888"/>
      <c r="EP42" s="888"/>
      <c r="EQ42" s="888"/>
      <c r="ER42" s="888"/>
      <c r="ES42" s="888"/>
      <c r="ET42" s="888"/>
    </row>
    <row r="43" spans="1:150" ht="29.25" customHeight="1">
      <c r="A43" s="888"/>
      <c r="B43" s="892"/>
      <c r="C43" s="3216"/>
      <c r="D43" s="3216"/>
      <c r="E43" s="3216"/>
      <c r="F43" s="3216"/>
      <c r="G43" s="3216"/>
      <c r="H43" s="3216"/>
      <c r="I43" s="3216"/>
      <c r="J43" s="3216"/>
      <c r="K43" s="3216"/>
      <c r="L43" s="3211" t="s">
        <v>712</v>
      </c>
      <c r="M43" s="3212"/>
      <c r="N43" s="3213"/>
      <c r="O43" s="3214"/>
      <c r="P43" s="3215" t="s">
        <v>713</v>
      </c>
      <c r="Q43" s="3215"/>
      <c r="R43" s="3215"/>
      <c r="S43" s="3215"/>
      <c r="T43" s="3215"/>
      <c r="U43" s="3215"/>
      <c r="V43" s="3215"/>
      <c r="W43" s="3215"/>
      <c r="X43" s="3215"/>
      <c r="Y43" s="3215"/>
      <c r="Z43" s="3215"/>
      <c r="AA43" s="3215"/>
      <c r="AB43" s="3215"/>
      <c r="AC43" s="3215"/>
      <c r="AD43" s="3215"/>
      <c r="AE43" s="3215"/>
      <c r="AF43" s="3215"/>
      <c r="AG43" s="3215"/>
      <c r="AH43" s="3215"/>
      <c r="AI43" s="3215"/>
      <c r="AJ43" s="3215"/>
      <c r="AK43" s="3215"/>
      <c r="AL43" s="3215"/>
      <c r="AM43" s="3215"/>
      <c r="AN43" s="893"/>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c r="CH43" s="888"/>
      <c r="CI43" s="888"/>
      <c r="CJ43" s="888"/>
      <c r="CK43" s="888"/>
      <c r="CL43" s="888"/>
      <c r="CM43" s="888"/>
      <c r="CN43" s="888"/>
      <c r="CO43" s="888"/>
      <c r="CP43" s="888"/>
      <c r="CQ43" s="888"/>
      <c r="CR43" s="888"/>
      <c r="CS43" s="888"/>
      <c r="CT43" s="888"/>
      <c r="CU43" s="888"/>
      <c r="CV43" s="888"/>
      <c r="CW43" s="888"/>
      <c r="CX43" s="888"/>
      <c r="CY43" s="888"/>
      <c r="CZ43" s="888"/>
      <c r="DA43" s="888"/>
      <c r="DB43" s="888"/>
      <c r="DC43" s="888"/>
      <c r="DD43" s="888"/>
      <c r="DE43" s="888"/>
      <c r="DF43" s="888"/>
      <c r="DG43" s="888"/>
      <c r="DH43" s="888"/>
      <c r="DI43" s="888"/>
      <c r="DJ43" s="888"/>
      <c r="DK43" s="888"/>
      <c r="DL43" s="888"/>
      <c r="DM43" s="888"/>
      <c r="DN43" s="888"/>
      <c r="DO43" s="888"/>
      <c r="DP43" s="888"/>
      <c r="DQ43" s="888"/>
      <c r="DR43" s="888"/>
      <c r="DS43" s="888"/>
      <c r="DT43" s="888"/>
      <c r="DU43" s="888"/>
      <c r="DV43" s="888"/>
      <c r="DW43" s="888"/>
      <c r="DX43" s="888"/>
      <c r="DY43" s="888"/>
      <c r="DZ43" s="888"/>
      <c r="EA43" s="888"/>
      <c r="EB43" s="888"/>
      <c r="EC43" s="888"/>
      <c r="ED43" s="888"/>
      <c r="EE43" s="888"/>
      <c r="EF43" s="888"/>
      <c r="EG43" s="888"/>
      <c r="EH43" s="888"/>
      <c r="EI43" s="888"/>
      <c r="EJ43" s="888"/>
      <c r="EK43" s="888"/>
      <c r="EL43" s="888"/>
      <c r="EM43" s="888"/>
      <c r="EN43" s="888"/>
      <c r="EO43" s="888"/>
      <c r="EP43" s="888"/>
      <c r="EQ43" s="888"/>
      <c r="ER43" s="888"/>
      <c r="ES43" s="888"/>
      <c r="ET43" s="888"/>
    </row>
    <row r="44" spans="1:150" ht="29.25" customHeight="1">
      <c r="A44" s="888"/>
      <c r="B44" s="892"/>
      <c r="C44" s="3216"/>
      <c r="D44" s="3216"/>
      <c r="E44" s="3216"/>
      <c r="F44" s="3216"/>
      <c r="G44" s="3216"/>
      <c r="H44" s="3216"/>
      <c r="I44" s="3216"/>
      <c r="J44" s="3216"/>
      <c r="K44" s="3216"/>
      <c r="L44" s="3211" t="s">
        <v>714</v>
      </c>
      <c r="M44" s="3212"/>
      <c r="N44" s="3213"/>
      <c r="O44" s="3214"/>
      <c r="P44" s="3215" t="s">
        <v>715</v>
      </c>
      <c r="Q44" s="3215"/>
      <c r="R44" s="3215"/>
      <c r="S44" s="3215"/>
      <c r="T44" s="3215"/>
      <c r="U44" s="3215"/>
      <c r="V44" s="3215"/>
      <c r="W44" s="3215"/>
      <c r="X44" s="3215"/>
      <c r="Y44" s="3215"/>
      <c r="Z44" s="3215"/>
      <c r="AA44" s="3215"/>
      <c r="AB44" s="3215"/>
      <c r="AC44" s="3215"/>
      <c r="AD44" s="3215"/>
      <c r="AE44" s="3215"/>
      <c r="AF44" s="3215"/>
      <c r="AG44" s="3215"/>
      <c r="AH44" s="3215"/>
      <c r="AI44" s="3215"/>
      <c r="AJ44" s="3215"/>
      <c r="AK44" s="3215"/>
      <c r="AL44" s="3215"/>
      <c r="AM44" s="3215"/>
      <c r="AN44" s="893"/>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c r="CE44" s="888"/>
      <c r="CF44" s="888"/>
      <c r="CG44" s="888"/>
      <c r="CH44" s="888"/>
      <c r="CI44" s="888"/>
      <c r="CJ44" s="888"/>
      <c r="CK44" s="888"/>
      <c r="CL44" s="888"/>
      <c r="CM44" s="888"/>
      <c r="CN44" s="888"/>
      <c r="CO44" s="888"/>
      <c r="CP44" s="888"/>
      <c r="CQ44" s="888"/>
      <c r="CR44" s="888"/>
      <c r="CS44" s="888"/>
      <c r="CT44" s="888"/>
      <c r="CU44" s="888"/>
      <c r="CV44" s="888"/>
      <c r="CW44" s="888"/>
      <c r="CX44" s="888"/>
      <c r="CY44" s="888"/>
      <c r="CZ44" s="888"/>
      <c r="DA44" s="888"/>
      <c r="DB44" s="888"/>
      <c r="DC44" s="888"/>
      <c r="DD44" s="888"/>
      <c r="DE44" s="888"/>
      <c r="DF44" s="888"/>
      <c r="DG44" s="888"/>
      <c r="DH44" s="888"/>
      <c r="DI44" s="888"/>
      <c r="DJ44" s="888"/>
      <c r="DK44" s="888"/>
      <c r="DL44" s="888"/>
      <c r="DM44" s="888"/>
      <c r="DN44" s="888"/>
      <c r="DO44" s="888"/>
      <c r="DP44" s="888"/>
      <c r="DQ44" s="888"/>
      <c r="DR44" s="888"/>
      <c r="DS44" s="888"/>
      <c r="DT44" s="888"/>
      <c r="DU44" s="888"/>
      <c r="DV44" s="888"/>
      <c r="DW44" s="888"/>
      <c r="DX44" s="888"/>
      <c r="DY44" s="888"/>
      <c r="DZ44" s="888"/>
      <c r="EA44" s="888"/>
      <c r="EB44" s="888"/>
      <c r="EC44" s="888"/>
      <c r="ED44" s="888"/>
      <c r="EE44" s="888"/>
      <c r="EF44" s="888"/>
      <c r="EG44" s="888"/>
      <c r="EH44" s="888"/>
      <c r="EI44" s="888"/>
      <c r="EJ44" s="888"/>
      <c r="EK44" s="888"/>
      <c r="EL44" s="888"/>
      <c r="EM44" s="888"/>
      <c r="EN44" s="888"/>
      <c r="EO44" s="888"/>
      <c r="EP44" s="888"/>
      <c r="EQ44" s="888"/>
      <c r="ER44" s="888"/>
      <c r="ES44" s="888"/>
      <c r="ET44" s="888"/>
    </row>
    <row r="45" spans="1:150" ht="18.75" customHeight="1">
      <c r="A45" s="888"/>
      <c r="B45" s="892"/>
      <c r="C45" s="3204" t="s">
        <v>716</v>
      </c>
      <c r="D45" s="3205" t="s">
        <v>717</v>
      </c>
      <c r="E45" s="3205"/>
      <c r="F45" s="3205"/>
      <c r="G45" s="3205"/>
      <c r="H45" s="3205"/>
      <c r="I45" s="3205"/>
      <c r="J45" s="3205"/>
      <c r="K45" s="3205"/>
      <c r="L45" s="3205"/>
      <c r="M45" s="3205"/>
      <c r="N45" s="3205"/>
      <c r="O45" s="3205"/>
      <c r="P45" s="3205"/>
      <c r="Q45" s="3205"/>
      <c r="R45" s="3205"/>
      <c r="S45" s="3205"/>
      <c r="T45" s="3206"/>
      <c r="U45" s="3206"/>
      <c r="V45" s="3206"/>
      <c r="W45" s="3206"/>
      <c r="X45" s="3206"/>
      <c r="Y45" s="3206"/>
      <c r="Z45" s="3206"/>
      <c r="AA45" s="3206"/>
      <c r="AB45" s="3206"/>
      <c r="AC45" s="3206"/>
      <c r="AD45" s="3206"/>
      <c r="AE45" s="3206"/>
      <c r="AF45" s="3206"/>
      <c r="AG45" s="3206"/>
      <c r="AH45" s="3206"/>
      <c r="AI45" s="3206"/>
      <c r="AJ45" s="3206"/>
      <c r="AK45" s="3206"/>
      <c r="AL45" s="3206"/>
      <c r="AM45" s="3206"/>
      <c r="AN45" s="893"/>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c r="CH45" s="888"/>
      <c r="CI45" s="888"/>
      <c r="CJ45" s="888"/>
      <c r="CK45" s="888"/>
      <c r="CL45" s="888"/>
      <c r="CM45" s="888"/>
      <c r="CN45" s="888"/>
      <c r="CO45" s="888"/>
      <c r="CP45" s="888"/>
      <c r="CQ45" s="888"/>
      <c r="CR45" s="888"/>
      <c r="CS45" s="888"/>
      <c r="CT45" s="888"/>
      <c r="CU45" s="888"/>
      <c r="CV45" s="888"/>
      <c r="CW45" s="888"/>
      <c r="CX45" s="888"/>
      <c r="CY45" s="888"/>
      <c r="CZ45" s="888"/>
      <c r="DA45" s="888"/>
      <c r="DB45" s="888"/>
      <c r="DC45" s="888"/>
      <c r="DD45" s="888"/>
      <c r="DE45" s="888"/>
      <c r="DF45" s="888"/>
      <c r="DG45" s="888"/>
      <c r="DH45" s="888"/>
      <c r="DI45" s="888"/>
      <c r="DJ45" s="888"/>
      <c r="DK45" s="888"/>
      <c r="DL45" s="888"/>
      <c r="DM45" s="888"/>
      <c r="DN45" s="888"/>
      <c r="DO45" s="888"/>
      <c r="DP45" s="888"/>
      <c r="DQ45" s="888"/>
      <c r="DR45" s="888"/>
      <c r="DS45" s="888"/>
      <c r="DT45" s="888"/>
      <c r="DU45" s="888"/>
      <c r="DV45" s="888"/>
      <c r="DW45" s="888"/>
      <c r="DX45" s="888"/>
      <c r="DY45" s="888"/>
      <c r="DZ45" s="888"/>
      <c r="EA45" s="888"/>
      <c r="EB45" s="888"/>
      <c r="EC45" s="888"/>
      <c r="ED45" s="888"/>
      <c r="EE45" s="888"/>
      <c r="EF45" s="888"/>
      <c r="EG45" s="888"/>
      <c r="EH45" s="888"/>
      <c r="EI45" s="888"/>
      <c r="EJ45" s="888"/>
      <c r="EK45" s="888"/>
      <c r="EL45" s="888"/>
      <c r="EM45" s="888"/>
      <c r="EN45" s="888"/>
      <c r="EO45" s="888"/>
      <c r="EP45" s="888"/>
      <c r="EQ45" s="888"/>
      <c r="ER45" s="888"/>
      <c r="ES45" s="888"/>
      <c r="ET45" s="888"/>
    </row>
    <row r="46" spans="1:150" ht="18.75" customHeight="1">
      <c r="A46" s="888"/>
      <c r="B46" s="892"/>
      <c r="C46" s="3204"/>
      <c r="D46" s="3207" t="s">
        <v>681</v>
      </c>
      <c r="E46" s="3207"/>
      <c r="F46" s="3207"/>
      <c r="G46" s="3207"/>
      <c r="H46" s="3207"/>
      <c r="I46" s="3207"/>
      <c r="J46" s="3207"/>
      <c r="K46" s="3207"/>
      <c r="L46" s="3207"/>
      <c r="M46" s="3207"/>
      <c r="N46" s="3207"/>
      <c r="O46" s="3207"/>
      <c r="P46" s="3207"/>
      <c r="Q46" s="3207"/>
      <c r="R46" s="3207"/>
      <c r="S46" s="3207"/>
      <c r="T46" s="901"/>
      <c r="U46" s="902"/>
      <c r="V46" s="902"/>
      <c r="W46" s="902"/>
      <c r="X46" s="902"/>
      <c r="Y46" s="902"/>
      <c r="Z46" s="902"/>
      <c r="AA46" s="902"/>
      <c r="AB46" s="902"/>
      <c r="AC46" s="902"/>
      <c r="AD46" s="902"/>
      <c r="AE46" s="902"/>
      <c r="AF46" s="902"/>
      <c r="AG46" s="902"/>
      <c r="AH46" s="902"/>
      <c r="AI46" s="902"/>
      <c r="AJ46" s="903"/>
      <c r="AK46" s="3208"/>
      <c r="AL46" s="3208"/>
      <c r="AM46" s="3208"/>
      <c r="AN46" s="893"/>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888"/>
      <c r="CK46" s="888"/>
      <c r="CL46" s="888"/>
      <c r="CM46" s="888"/>
      <c r="CN46" s="888"/>
      <c r="CO46" s="888"/>
      <c r="CP46" s="888"/>
      <c r="CQ46" s="888"/>
      <c r="CR46" s="888"/>
      <c r="CS46" s="888"/>
      <c r="CT46" s="888"/>
      <c r="CU46" s="888"/>
      <c r="CV46" s="888"/>
      <c r="CW46" s="888"/>
      <c r="CX46" s="888"/>
      <c r="CY46" s="888"/>
      <c r="CZ46" s="888"/>
      <c r="DA46" s="888"/>
      <c r="DB46" s="888"/>
      <c r="DC46" s="888"/>
      <c r="DD46" s="888"/>
      <c r="DE46" s="888"/>
      <c r="DF46" s="888"/>
      <c r="DG46" s="888"/>
      <c r="DH46" s="888"/>
      <c r="DI46" s="888"/>
      <c r="DJ46" s="888"/>
      <c r="DK46" s="888"/>
      <c r="DL46" s="888"/>
      <c r="DM46" s="888"/>
      <c r="DN46" s="888"/>
      <c r="DO46" s="888"/>
      <c r="DP46" s="888"/>
      <c r="DQ46" s="888"/>
      <c r="DR46" s="888"/>
      <c r="DS46" s="888"/>
      <c r="DT46" s="888"/>
      <c r="DU46" s="888"/>
      <c r="DV46" s="888"/>
      <c r="DW46" s="888"/>
      <c r="DX46" s="888"/>
      <c r="DY46" s="888"/>
      <c r="DZ46" s="888"/>
      <c r="EA46" s="888"/>
      <c r="EB46" s="888"/>
      <c r="EC46" s="888"/>
      <c r="ED46" s="888"/>
      <c r="EE46" s="888"/>
      <c r="EF46" s="888"/>
      <c r="EG46" s="888"/>
      <c r="EH46" s="888"/>
      <c r="EI46" s="888"/>
      <c r="EJ46" s="888"/>
      <c r="EK46" s="888"/>
      <c r="EL46" s="888"/>
      <c r="EM46" s="888"/>
      <c r="EN46" s="888"/>
      <c r="EO46" s="888"/>
      <c r="EP46" s="888"/>
      <c r="EQ46" s="888"/>
      <c r="ER46" s="888"/>
      <c r="ES46" s="888"/>
      <c r="ET46" s="888"/>
    </row>
    <row r="47" spans="1:150" ht="42" customHeight="1">
      <c r="A47" s="888"/>
      <c r="B47" s="892"/>
      <c r="C47" s="3204"/>
      <c r="D47" s="3209" t="s">
        <v>718</v>
      </c>
      <c r="E47" s="3207"/>
      <c r="F47" s="3207"/>
      <c r="G47" s="3207"/>
      <c r="H47" s="3207"/>
      <c r="I47" s="3207"/>
      <c r="J47" s="3207"/>
      <c r="K47" s="3207"/>
      <c r="L47" s="3207"/>
      <c r="M47" s="3207"/>
      <c r="N47" s="3207"/>
      <c r="O47" s="3207"/>
      <c r="P47" s="3207"/>
      <c r="Q47" s="3207"/>
      <c r="R47" s="3207"/>
      <c r="S47" s="3207"/>
      <c r="T47" s="3206"/>
      <c r="U47" s="3206"/>
      <c r="V47" s="3206"/>
      <c r="W47" s="3206"/>
      <c r="X47" s="3206"/>
      <c r="Y47" s="3206"/>
      <c r="Z47" s="3206"/>
      <c r="AA47" s="3206"/>
      <c r="AB47" s="3206"/>
      <c r="AC47" s="3206"/>
      <c r="AD47" s="3206"/>
      <c r="AE47" s="3206"/>
      <c r="AF47" s="3206"/>
      <c r="AG47" s="3206"/>
      <c r="AH47" s="3206"/>
      <c r="AI47" s="3206"/>
      <c r="AJ47" s="3206"/>
      <c r="AK47" s="3206"/>
      <c r="AL47" s="3206"/>
      <c r="AM47" s="3206"/>
      <c r="AN47" s="893"/>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888"/>
      <c r="CE47" s="888"/>
      <c r="CF47" s="888"/>
      <c r="CG47" s="888"/>
      <c r="CH47" s="888"/>
      <c r="CI47" s="888"/>
      <c r="CJ47" s="888"/>
      <c r="CK47" s="888"/>
      <c r="CL47" s="888"/>
      <c r="CM47" s="888"/>
      <c r="CN47" s="888"/>
      <c r="CO47" s="888"/>
      <c r="CP47" s="888"/>
      <c r="CQ47" s="888"/>
      <c r="CR47" s="888"/>
      <c r="CS47" s="888"/>
      <c r="CT47" s="888"/>
      <c r="CU47" s="888"/>
      <c r="CV47" s="888"/>
      <c r="CW47" s="888"/>
      <c r="CX47" s="888"/>
      <c r="CY47" s="888"/>
      <c r="CZ47" s="888"/>
      <c r="DA47" s="888"/>
      <c r="DB47" s="888"/>
      <c r="DC47" s="888"/>
      <c r="DD47" s="888"/>
      <c r="DE47" s="888"/>
      <c r="DF47" s="888"/>
      <c r="DG47" s="888"/>
      <c r="DH47" s="888"/>
      <c r="DI47" s="888"/>
      <c r="DJ47" s="888"/>
      <c r="DK47" s="888"/>
      <c r="DL47" s="888"/>
      <c r="DM47" s="888"/>
      <c r="DN47" s="888"/>
      <c r="DO47" s="888"/>
      <c r="DP47" s="888"/>
      <c r="DQ47" s="888"/>
      <c r="DR47" s="888"/>
      <c r="DS47" s="888"/>
      <c r="DT47" s="888"/>
      <c r="DU47" s="888"/>
      <c r="DV47" s="888"/>
      <c r="DW47" s="888"/>
      <c r="DX47" s="888"/>
      <c r="DY47" s="888"/>
      <c r="DZ47" s="888"/>
      <c r="EA47" s="888"/>
      <c r="EB47" s="888"/>
      <c r="EC47" s="888"/>
      <c r="ED47" s="888"/>
      <c r="EE47" s="888"/>
      <c r="EF47" s="888"/>
      <c r="EG47" s="888"/>
      <c r="EH47" s="888"/>
      <c r="EI47" s="888"/>
      <c r="EJ47" s="888"/>
      <c r="EK47" s="888"/>
      <c r="EL47" s="888"/>
      <c r="EM47" s="888"/>
      <c r="EN47" s="888"/>
      <c r="EO47" s="888"/>
      <c r="EP47" s="888"/>
      <c r="EQ47" s="888"/>
      <c r="ER47" s="888"/>
      <c r="ES47" s="888"/>
      <c r="ET47" s="888"/>
    </row>
    <row r="48" spans="1:150" ht="18.75" customHeight="1">
      <c r="A48" s="888"/>
      <c r="B48" s="892"/>
      <c r="C48" s="3204"/>
      <c r="D48" s="3210" t="s">
        <v>719</v>
      </c>
      <c r="E48" s="3210"/>
      <c r="F48" s="3210"/>
      <c r="G48" s="3210"/>
      <c r="H48" s="3210"/>
      <c r="I48" s="3210"/>
      <c r="J48" s="3210"/>
      <c r="K48" s="3210"/>
      <c r="L48" s="3210"/>
      <c r="M48" s="3210"/>
      <c r="N48" s="3210"/>
      <c r="O48" s="3210"/>
      <c r="P48" s="3210"/>
      <c r="Q48" s="3210"/>
      <c r="R48" s="3210"/>
      <c r="S48" s="3210"/>
      <c r="T48" s="3206"/>
      <c r="U48" s="3206"/>
      <c r="V48" s="3206"/>
      <c r="W48" s="3206"/>
      <c r="X48" s="3206"/>
      <c r="Y48" s="3206"/>
      <c r="Z48" s="3206"/>
      <c r="AA48" s="3206"/>
      <c r="AB48" s="3206"/>
      <c r="AC48" s="3206"/>
      <c r="AD48" s="3206"/>
      <c r="AE48" s="3206"/>
      <c r="AF48" s="3206"/>
      <c r="AG48" s="3206"/>
      <c r="AH48" s="3206"/>
      <c r="AI48" s="3206"/>
      <c r="AJ48" s="3206"/>
      <c r="AK48" s="3206"/>
      <c r="AL48" s="3206"/>
      <c r="AM48" s="3206"/>
      <c r="AN48" s="893"/>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888"/>
      <c r="CK48" s="888"/>
      <c r="CL48" s="888"/>
      <c r="CM48" s="888"/>
      <c r="CN48" s="888"/>
      <c r="CO48" s="888"/>
      <c r="CP48" s="888"/>
      <c r="CQ48" s="888"/>
      <c r="CR48" s="888"/>
      <c r="CS48" s="888"/>
      <c r="CT48" s="888"/>
      <c r="CU48" s="888"/>
      <c r="CV48" s="888"/>
      <c r="CW48" s="888"/>
      <c r="CX48" s="888"/>
      <c r="CY48" s="888"/>
      <c r="CZ48" s="888"/>
      <c r="DA48" s="888"/>
      <c r="DB48" s="888"/>
      <c r="DC48" s="888"/>
      <c r="DD48" s="888"/>
      <c r="DE48" s="888"/>
      <c r="DF48" s="888"/>
      <c r="DG48" s="888"/>
      <c r="DH48" s="888"/>
      <c r="DI48" s="888"/>
      <c r="DJ48" s="888"/>
      <c r="DK48" s="888"/>
      <c r="DL48" s="888"/>
      <c r="DM48" s="888"/>
      <c r="DN48" s="888"/>
      <c r="DO48" s="888"/>
      <c r="DP48" s="888"/>
      <c r="DQ48" s="888"/>
      <c r="DR48" s="888"/>
      <c r="DS48" s="888"/>
      <c r="DT48" s="888"/>
      <c r="DU48" s="888"/>
      <c r="DV48" s="888"/>
      <c r="DW48" s="888"/>
      <c r="DX48" s="888"/>
      <c r="DY48" s="888"/>
      <c r="DZ48" s="888"/>
      <c r="EA48" s="888"/>
      <c r="EB48" s="888"/>
      <c r="EC48" s="888"/>
      <c r="ED48" s="888"/>
      <c r="EE48" s="888"/>
      <c r="EF48" s="888"/>
      <c r="EG48" s="888"/>
      <c r="EH48" s="888"/>
      <c r="EI48" s="888"/>
      <c r="EJ48" s="888"/>
      <c r="EK48" s="888"/>
      <c r="EL48" s="888"/>
      <c r="EM48" s="888"/>
      <c r="EN48" s="888"/>
      <c r="EO48" s="888"/>
      <c r="EP48" s="888"/>
      <c r="EQ48" s="888"/>
      <c r="ER48" s="888"/>
      <c r="ES48" s="888"/>
      <c r="ET48" s="888"/>
    </row>
    <row r="49" spans="1:150" ht="18.75" customHeight="1">
      <c r="A49" s="888"/>
      <c r="B49" s="892"/>
      <c r="C49" s="3204"/>
      <c r="D49" s="3207" t="s">
        <v>720</v>
      </c>
      <c r="E49" s="3207"/>
      <c r="F49" s="3207"/>
      <c r="G49" s="3207"/>
      <c r="H49" s="3207"/>
      <c r="I49" s="3207"/>
      <c r="J49" s="3207"/>
      <c r="K49" s="3207"/>
      <c r="L49" s="3207"/>
      <c r="M49" s="3207"/>
      <c r="N49" s="3207"/>
      <c r="O49" s="3207"/>
      <c r="P49" s="3207"/>
      <c r="Q49" s="3207"/>
      <c r="R49" s="3207"/>
      <c r="S49" s="3207"/>
      <c r="T49" s="3206" t="s">
        <v>721</v>
      </c>
      <c r="U49" s="3206"/>
      <c r="V49" s="3206"/>
      <c r="W49" s="3206"/>
      <c r="X49" s="3206"/>
      <c r="Y49" s="3206"/>
      <c r="Z49" s="3206"/>
      <c r="AA49" s="3206"/>
      <c r="AB49" s="3206"/>
      <c r="AC49" s="3206"/>
      <c r="AD49" s="3206"/>
      <c r="AE49" s="3206"/>
      <c r="AF49" s="3206"/>
      <c r="AG49" s="3206"/>
      <c r="AH49" s="3206"/>
      <c r="AI49" s="3206"/>
      <c r="AJ49" s="3206"/>
      <c r="AK49" s="3206"/>
      <c r="AL49" s="3206"/>
      <c r="AM49" s="3206"/>
      <c r="AN49" s="893"/>
      <c r="AO49" s="888"/>
      <c r="AP49" s="888"/>
      <c r="AQ49" s="888"/>
      <c r="AR49" s="888"/>
      <c r="AS49" s="888"/>
      <c r="AT49" s="888"/>
      <c r="AU49" s="888"/>
      <c r="AV49" s="888"/>
      <c r="AW49" s="888"/>
      <c r="AX49" s="888"/>
      <c r="AY49" s="888"/>
      <c r="AZ49" s="888"/>
      <c r="BA49" s="888"/>
      <c r="BB49" s="888"/>
      <c r="BC49" s="888"/>
      <c r="BD49" s="888"/>
      <c r="BE49" s="888"/>
      <c r="BF49" s="888"/>
      <c r="BG49" s="888"/>
      <c r="BH49" s="888"/>
      <c r="BI49" s="888"/>
      <c r="BJ49" s="888"/>
      <c r="BK49" s="888"/>
      <c r="BL49" s="888"/>
      <c r="BM49" s="888"/>
      <c r="BN49" s="888"/>
      <c r="BO49" s="888"/>
      <c r="BP49" s="888"/>
      <c r="BQ49" s="888"/>
      <c r="BR49" s="888"/>
      <c r="BS49" s="888"/>
      <c r="BT49" s="888"/>
      <c r="BU49" s="888"/>
      <c r="BV49" s="888"/>
      <c r="BW49" s="888"/>
      <c r="BX49" s="888"/>
      <c r="BY49" s="888"/>
      <c r="BZ49" s="888"/>
      <c r="CA49" s="888"/>
      <c r="CB49" s="888"/>
      <c r="CC49" s="888"/>
      <c r="CD49" s="888"/>
      <c r="CE49" s="888"/>
      <c r="CF49" s="888"/>
      <c r="CG49" s="888"/>
      <c r="CH49" s="888"/>
      <c r="CI49" s="888"/>
      <c r="CJ49" s="888"/>
      <c r="CK49" s="888"/>
      <c r="CL49" s="888"/>
      <c r="CM49" s="888"/>
      <c r="CN49" s="888"/>
      <c r="CO49" s="888"/>
      <c r="CP49" s="888"/>
      <c r="CQ49" s="888"/>
      <c r="CR49" s="888"/>
      <c r="CS49" s="888"/>
      <c r="CT49" s="888"/>
      <c r="CU49" s="888"/>
      <c r="CV49" s="888"/>
      <c r="CW49" s="888"/>
      <c r="CX49" s="888"/>
      <c r="CY49" s="888"/>
      <c r="CZ49" s="888"/>
      <c r="DA49" s="888"/>
      <c r="DB49" s="888"/>
      <c r="DC49" s="888"/>
      <c r="DD49" s="888"/>
      <c r="DE49" s="888"/>
      <c r="DF49" s="888"/>
      <c r="DG49" s="888"/>
      <c r="DH49" s="888"/>
      <c r="DI49" s="888"/>
      <c r="DJ49" s="888"/>
      <c r="DK49" s="888"/>
      <c r="DL49" s="888"/>
      <c r="DM49" s="888"/>
      <c r="DN49" s="888"/>
      <c r="DO49" s="888"/>
      <c r="DP49" s="888"/>
      <c r="DQ49" s="888"/>
      <c r="DR49" s="888"/>
      <c r="DS49" s="888"/>
      <c r="DT49" s="888"/>
      <c r="DU49" s="888"/>
      <c r="DV49" s="888"/>
      <c r="DW49" s="888"/>
      <c r="DX49" s="888"/>
      <c r="DY49" s="888"/>
      <c r="DZ49" s="888"/>
      <c r="EA49" s="888"/>
      <c r="EB49" s="888"/>
      <c r="EC49" s="888"/>
      <c r="ED49" s="888"/>
      <c r="EE49" s="888"/>
      <c r="EF49" s="888"/>
      <c r="EG49" s="888"/>
      <c r="EH49" s="888"/>
      <c r="EI49" s="888"/>
      <c r="EJ49" s="888"/>
      <c r="EK49" s="888"/>
      <c r="EL49" s="888"/>
      <c r="EM49" s="888"/>
      <c r="EN49" s="888"/>
      <c r="EO49" s="888"/>
      <c r="EP49" s="888"/>
      <c r="EQ49" s="888"/>
      <c r="ER49" s="888"/>
      <c r="ES49" s="888"/>
      <c r="ET49" s="888"/>
    </row>
    <row r="50" spans="1:150" ht="9" customHeight="1">
      <c r="A50" s="888"/>
      <c r="B50" s="904"/>
      <c r="C50" s="905"/>
      <c r="D50" s="906"/>
      <c r="E50" s="906"/>
      <c r="F50" s="906"/>
      <c r="G50" s="906"/>
      <c r="H50" s="906"/>
      <c r="I50" s="906"/>
      <c r="J50" s="906"/>
      <c r="K50" s="906"/>
      <c r="L50" s="906"/>
      <c r="M50" s="906"/>
      <c r="N50" s="906"/>
      <c r="O50" s="906"/>
      <c r="P50" s="906"/>
      <c r="Q50" s="906"/>
      <c r="R50" s="906"/>
      <c r="S50" s="906"/>
      <c r="T50" s="907"/>
      <c r="U50" s="907"/>
      <c r="V50" s="907"/>
      <c r="W50" s="907"/>
      <c r="X50" s="907"/>
      <c r="Y50" s="907"/>
      <c r="Z50" s="907"/>
      <c r="AA50" s="907"/>
      <c r="AB50" s="907"/>
      <c r="AC50" s="907"/>
      <c r="AD50" s="907"/>
      <c r="AE50" s="907"/>
      <c r="AF50" s="907"/>
      <c r="AG50" s="907"/>
      <c r="AH50" s="907"/>
      <c r="AI50" s="907"/>
      <c r="AJ50" s="907"/>
      <c r="AK50" s="907"/>
      <c r="AL50" s="907"/>
      <c r="AM50" s="907"/>
      <c r="AN50" s="90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888"/>
      <c r="CK50" s="888"/>
      <c r="CL50" s="888"/>
      <c r="CM50" s="888"/>
      <c r="CN50" s="888"/>
      <c r="CO50" s="888"/>
      <c r="CP50" s="888"/>
      <c r="CQ50" s="888"/>
      <c r="CR50" s="888"/>
      <c r="CS50" s="888"/>
      <c r="CT50" s="888"/>
      <c r="CU50" s="888"/>
      <c r="CV50" s="888"/>
      <c r="CW50" s="888"/>
      <c r="CX50" s="888"/>
      <c r="CY50" s="888"/>
      <c r="CZ50" s="888"/>
      <c r="DA50" s="888"/>
      <c r="DB50" s="888"/>
      <c r="DC50" s="888"/>
      <c r="DD50" s="888"/>
      <c r="DE50" s="888"/>
      <c r="DF50" s="888"/>
      <c r="DG50" s="888"/>
      <c r="DH50" s="888"/>
      <c r="DI50" s="888"/>
      <c r="DJ50" s="888"/>
      <c r="DK50" s="888"/>
      <c r="DL50" s="888"/>
      <c r="DM50" s="888"/>
      <c r="DN50" s="888"/>
      <c r="DO50" s="888"/>
      <c r="DP50" s="888"/>
      <c r="DQ50" s="888"/>
      <c r="DR50" s="888"/>
      <c r="DS50" s="888"/>
      <c r="DT50" s="888"/>
      <c r="DU50" s="888"/>
      <c r="DV50" s="888"/>
      <c r="DW50" s="888"/>
      <c r="DX50" s="888"/>
      <c r="DY50" s="888"/>
      <c r="DZ50" s="888"/>
      <c r="EA50" s="888"/>
      <c r="EB50" s="888"/>
      <c r="EC50" s="888"/>
      <c r="ED50" s="888"/>
      <c r="EE50" s="888"/>
      <c r="EF50" s="888"/>
      <c r="EG50" s="888"/>
      <c r="EH50" s="888"/>
      <c r="EI50" s="888"/>
      <c r="EJ50" s="888"/>
      <c r="EK50" s="888"/>
      <c r="EL50" s="888"/>
      <c r="EM50" s="888"/>
      <c r="EN50" s="888"/>
      <c r="EO50" s="888"/>
      <c r="EP50" s="888"/>
      <c r="EQ50" s="888"/>
      <c r="ER50" s="888"/>
      <c r="ES50" s="888"/>
      <c r="ET50" s="888"/>
    </row>
    <row r="51" spans="1:150" ht="20.25" customHeight="1">
      <c r="A51" s="888"/>
      <c r="B51" s="888"/>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3203" t="s">
        <v>623</v>
      </c>
      <c r="AE51" s="3203"/>
      <c r="AF51" s="3203"/>
      <c r="AG51" s="3203"/>
      <c r="AH51" s="3203"/>
      <c r="AI51" s="3203"/>
      <c r="AJ51" s="3203"/>
      <c r="AK51" s="3203"/>
      <c r="AL51" s="3203"/>
      <c r="AM51" s="3203"/>
      <c r="AN51" s="888"/>
      <c r="AO51" s="888"/>
      <c r="AP51" s="888"/>
      <c r="AQ51" s="888"/>
      <c r="AR51" s="888"/>
      <c r="AS51" s="888"/>
      <c r="AT51" s="888"/>
      <c r="AU51" s="888"/>
      <c r="AV51" s="888"/>
      <c r="AW51" s="888"/>
      <c r="AX51" s="888"/>
      <c r="AY51" s="888"/>
      <c r="AZ51" s="888"/>
      <c r="BA51" s="888"/>
      <c r="BB51" s="888"/>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c r="CB51" s="888"/>
      <c r="CC51" s="888"/>
      <c r="CD51" s="888"/>
      <c r="CE51" s="888"/>
      <c r="CF51" s="888"/>
      <c r="CG51" s="888"/>
      <c r="CH51" s="888"/>
      <c r="CI51" s="888"/>
      <c r="CJ51" s="888"/>
      <c r="CK51" s="888"/>
      <c r="CL51" s="888"/>
      <c r="CM51" s="888"/>
      <c r="CN51" s="888"/>
      <c r="CO51" s="888"/>
      <c r="CP51" s="888"/>
      <c r="CQ51" s="888"/>
      <c r="CR51" s="888"/>
      <c r="CS51" s="888"/>
      <c r="CT51" s="888"/>
      <c r="CU51" s="888"/>
      <c r="CV51" s="888"/>
      <c r="CW51" s="888"/>
      <c r="CX51" s="888"/>
      <c r="CY51" s="888"/>
      <c r="CZ51" s="888"/>
      <c r="DA51" s="888"/>
      <c r="DB51" s="888"/>
      <c r="DC51" s="888"/>
      <c r="DD51" s="888"/>
      <c r="DE51" s="888"/>
      <c r="DF51" s="888"/>
      <c r="DG51" s="888"/>
      <c r="DH51" s="888"/>
      <c r="DI51" s="888"/>
      <c r="DJ51" s="888"/>
      <c r="DK51" s="888"/>
      <c r="DL51" s="888"/>
      <c r="DM51" s="888"/>
      <c r="DN51" s="888"/>
      <c r="DO51" s="888"/>
      <c r="DP51" s="888"/>
      <c r="DQ51" s="888"/>
      <c r="DR51" s="888"/>
      <c r="DS51" s="888"/>
      <c r="DT51" s="888"/>
      <c r="DU51" s="888"/>
      <c r="DV51" s="888"/>
      <c r="DW51" s="888"/>
      <c r="DX51" s="888"/>
      <c r="DY51" s="888"/>
      <c r="DZ51" s="888"/>
      <c r="EA51" s="888"/>
      <c r="EB51" s="888"/>
      <c r="EC51" s="888"/>
      <c r="ED51" s="888"/>
      <c r="EE51" s="888"/>
      <c r="EF51" s="888"/>
      <c r="EG51" s="888"/>
      <c r="EH51" s="888"/>
      <c r="EI51" s="888"/>
      <c r="EJ51" s="888"/>
      <c r="EK51" s="888"/>
      <c r="EL51" s="888"/>
      <c r="EM51" s="888"/>
      <c r="EN51" s="888"/>
      <c r="EO51" s="888"/>
      <c r="EP51" s="888"/>
      <c r="EQ51" s="888"/>
      <c r="ER51" s="888"/>
      <c r="ES51" s="888"/>
      <c r="ET51" s="888"/>
    </row>
    <row r="52" spans="1:150">
      <c r="A52" s="888"/>
      <c r="B52" s="888"/>
      <c r="C52" s="888"/>
      <c r="D52" s="888"/>
      <c r="E52" s="888"/>
      <c r="F52" s="888"/>
      <c r="G52" s="888"/>
      <c r="H52" s="888"/>
      <c r="I52" s="888"/>
      <c r="J52" s="888"/>
      <c r="K52" s="888"/>
      <c r="L52" s="888"/>
      <c r="M52" s="888"/>
      <c r="N52" s="888"/>
      <c r="O52" s="888"/>
      <c r="P52" s="888"/>
      <c r="Q52" s="888"/>
      <c r="R52" s="888"/>
      <c r="S52" s="888"/>
      <c r="T52" s="888"/>
      <c r="U52" s="888"/>
      <c r="V52" s="888"/>
      <c r="W52" s="888"/>
      <c r="X52" s="888"/>
      <c r="Y52" s="888"/>
      <c r="Z52" s="888"/>
      <c r="AA52" s="888"/>
      <c r="AB52" s="888"/>
      <c r="AC52" s="888"/>
      <c r="AD52" s="888"/>
      <c r="AE52" s="888"/>
      <c r="AF52" s="888"/>
      <c r="AG52" s="888"/>
      <c r="AH52" s="888"/>
      <c r="AI52" s="888"/>
      <c r="AJ52" s="888"/>
      <c r="AK52" s="888"/>
      <c r="AL52" s="888"/>
      <c r="AM52" s="888"/>
      <c r="AN52" s="888"/>
      <c r="AO52" s="888"/>
      <c r="AP52" s="888"/>
      <c r="AQ52" s="888"/>
      <c r="AR52" s="888"/>
      <c r="AS52" s="888"/>
      <c r="AT52" s="888"/>
      <c r="AU52" s="888"/>
      <c r="AV52" s="888"/>
      <c r="AW52" s="888"/>
      <c r="AX52" s="888"/>
      <c r="AY52" s="888"/>
      <c r="AZ52" s="888"/>
      <c r="BA52" s="888"/>
      <c r="BB52" s="888"/>
      <c r="BC52" s="888"/>
      <c r="BD52" s="888"/>
      <c r="BE52" s="888"/>
      <c r="BF52" s="888"/>
      <c r="BG52" s="888"/>
      <c r="BH52" s="888"/>
      <c r="BI52" s="888"/>
      <c r="BJ52" s="888"/>
      <c r="BK52" s="888"/>
      <c r="BL52" s="888"/>
      <c r="BM52" s="888"/>
      <c r="BN52" s="888"/>
      <c r="BO52" s="888"/>
      <c r="BP52" s="888"/>
      <c r="BQ52" s="888"/>
      <c r="BR52" s="888"/>
      <c r="BS52" s="888"/>
      <c r="BT52" s="888"/>
      <c r="BU52" s="888"/>
      <c r="BV52" s="888"/>
      <c r="BW52" s="888"/>
      <c r="BX52" s="888"/>
      <c r="BY52" s="888"/>
      <c r="BZ52" s="888"/>
      <c r="CA52" s="888"/>
      <c r="CB52" s="888"/>
      <c r="CC52" s="888"/>
      <c r="CD52" s="888"/>
      <c r="CE52" s="888"/>
      <c r="CF52" s="888"/>
      <c r="CG52" s="888"/>
      <c r="CH52" s="888"/>
      <c r="CI52" s="888"/>
      <c r="CJ52" s="888"/>
      <c r="CK52" s="888"/>
      <c r="CL52" s="888"/>
      <c r="CM52" s="888"/>
      <c r="CN52" s="888"/>
      <c r="CO52" s="888"/>
      <c r="CP52" s="888"/>
      <c r="CQ52" s="888"/>
      <c r="CR52" s="888"/>
      <c r="CS52" s="888"/>
      <c r="CT52" s="888"/>
      <c r="CU52" s="888"/>
      <c r="CV52" s="888"/>
      <c r="CW52" s="888"/>
      <c r="CX52" s="888"/>
      <c r="CY52" s="888"/>
      <c r="CZ52" s="888"/>
      <c r="DA52" s="888"/>
      <c r="DB52" s="888"/>
      <c r="DC52" s="888"/>
      <c r="DD52" s="888"/>
      <c r="DE52" s="888"/>
      <c r="DF52" s="888"/>
      <c r="DG52" s="888"/>
      <c r="DH52" s="888"/>
      <c r="DI52" s="888"/>
      <c r="DJ52" s="888"/>
      <c r="DK52" s="888"/>
      <c r="DL52" s="888"/>
      <c r="DM52" s="888"/>
      <c r="DN52" s="888"/>
      <c r="DO52" s="888"/>
      <c r="DP52" s="888"/>
      <c r="DQ52" s="888"/>
      <c r="DR52" s="888"/>
      <c r="DS52" s="888"/>
      <c r="DT52" s="888"/>
      <c r="DU52" s="888"/>
      <c r="DV52" s="888"/>
      <c r="DW52" s="888"/>
      <c r="DX52" s="888"/>
      <c r="DY52" s="888"/>
      <c r="DZ52" s="888"/>
      <c r="EA52" s="888"/>
      <c r="EB52" s="888"/>
      <c r="EC52" s="888"/>
      <c r="ED52" s="888"/>
      <c r="EE52" s="888"/>
      <c r="EF52" s="888"/>
      <c r="EG52" s="888"/>
      <c r="EH52" s="888"/>
      <c r="EI52" s="888"/>
      <c r="EJ52" s="888"/>
      <c r="EK52" s="888"/>
      <c r="EL52" s="888"/>
      <c r="EM52" s="888"/>
      <c r="EN52" s="888"/>
      <c r="EO52" s="888"/>
      <c r="EP52" s="888"/>
      <c r="EQ52" s="888"/>
      <c r="ER52" s="888"/>
      <c r="ES52" s="888"/>
      <c r="ET52" s="888"/>
    </row>
    <row r="53" spans="1:150">
      <c r="A53" s="888"/>
      <c r="B53" s="888"/>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888"/>
      <c r="CK53" s="888"/>
      <c r="CL53" s="888"/>
      <c r="CM53" s="888"/>
      <c r="CN53" s="888"/>
      <c r="CO53" s="888"/>
      <c r="CP53" s="888"/>
      <c r="CQ53" s="888"/>
      <c r="CR53" s="888"/>
      <c r="CS53" s="888"/>
      <c r="CT53" s="888"/>
      <c r="CU53" s="888"/>
      <c r="CV53" s="888"/>
      <c r="CW53" s="888"/>
      <c r="CX53" s="888"/>
      <c r="CY53" s="888"/>
      <c r="CZ53" s="888"/>
      <c r="DA53" s="888"/>
      <c r="DB53" s="888"/>
      <c r="DC53" s="888"/>
      <c r="DD53" s="888"/>
      <c r="DE53" s="888"/>
      <c r="DF53" s="888"/>
      <c r="DG53" s="888"/>
      <c r="DH53" s="888"/>
      <c r="DI53" s="888"/>
      <c r="DJ53" s="888"/>
      <c r="DK53" s="888"/>
      <c r="DL53" s="888"/>
      <c r="DM53" s="888"/>
      <c r="DN53" s="888"/>
      <c r="DO53" s="888"/>
      <c r="DP53" s="888"/>
      <c r="DQ53" s="888"/>
      <c r="DR53" s="888"/>
      <c r="DS53" s="888"/>
      <c r="DT53" s="888"/>
      <c r="DU53" s="888"/>
      <c r="DV53" s="888"/>
      <c r="DW53" s="888"/>
      <c r="DX53" s="888"/>
      <c r="DY53" s="888"/>
      <c r="DZ53" s="888"/>
      <c r="EA53" s="888"/>
      <c r="EB53" s="888"/>
      <c r="EC53" s="888"/>
      <c r="ED53" s="888"/>
      <c r="EE53" s="888"/>
      <c r="EF53" s="888"/>
      <c r="EG53" s="888"/>
      <c r="EH53" s="888"/>
      <c r="EI53" s="888"/>
      <c r="EJ53" s="888"/>
      <c r="EK53" s="888"/>
      <c r="EL53" s="888"/>
      <c r="EM53" s="888"/>
      <c r="EN53" s="888"/>
      <c r="EO53" s="888"/>
      <c r="EP53" s="888"/>
      <c r="EQ53" s="888"/>
      <c r="ER53" s="888"/>
      <c r="ES53" s="888"/>
      <c r="ET53" s="888"/>
    </row>
  </sheetData>
  <mergeCells count="113">
    <mergeCell ref="AB3:AF3"/>
    <mergeCell ref="AG3:AM3"/>
    <mergeCell ref="H5:AG5"/>
    <mergeCell ref="AB7:AC7"/>
    <mergeCell ref="Q10:T10"/>
    <mergeCell ref="V10:Y10"/>
    <mergeCell ref="Z10:AL10"/>
    <mergeCell ref="AD7:AM7"/>
    <mergeCell ref="V11:Y11"/>
    <mergeCell ref="Z11:AL11"/>
    <mergeCell ref="V12:Y12"/>
    <mergeCell ref="Z12:AJ12"/>
    <mergeCell ref="C14:AM14"/>
    <mergeCell ref="N16:V16"/>
    <mergeCell ref="C17:AM17"/>
    <mergeCell ref="C18:C19"/>
    <mergeCell ref="D18:F18"/>
    <mergeCell ref="G18:H18"/>
    <mergeCell ref="I18:AM18"/>
    <mergeCell ref="D19:F19"/>
    <mergeCell ref="G19:H19"/>
    <mergeCell ref="I19:AM19"/>
    <mergeCell ref="D21:K21"/>
    <mergeCell ref="L21:AM21"/>
    <mergeCell ref="D22:K25"/>
    <mergeCell ref="AC28:AD29"/>
    <mergeCell ref="Z26:AB26"/>
    <mergeCell ref="D27:K27"/>
    <mergeCell ref="L27:AM27"/>
    <mergeCell ref="L25:R25"/>
    <mergeCell ref="S25:AM25"/>
    <mergeCell ref="D26:K26"/>
    <mergeCell ref="L26:O26"/>
    <mergeCell ref="AH28:AH29"/>
    <mergeCell ref="AI28:AI29"/>
    <mergeCell ref="AJ28:AJ29"/>
    <mergeCell ref="AK28:AK29"/>
    <mergeCell ref="AL28:AL29"/>
    <mergeCell ref="D28:K29"/>
    <mergeCell ref="L22:AM22"/>
    <mergeCell ref="L23:AM24"/>
    <mergeCell ref="P26:Y26"/>
    <mergeCell ref="AC26:AM26"/>
    <mergeCell ref="L28:L29"/>
    <mergeCell ref="M28:Q29"/>
    <mergeCell ref="R28:T28"/>
    <mergeCell ref="U28:AB28"/>
    <mergeCell ref="L33:R33"/>
    <mergeCell ref="S33:AM33"/>
    <mergeCell ref="AE36:AM36"/>
    <mergeCell ref="C34:K37"/>
    <mergeCell ref="L34:Q34"/>
    <mergeCell ref="R34:V34"/>
    <mergeCell ref="W34:AD34"/>
    <mergeCell ref="AE34:AM34"/>
    <mergeCell ref="L35:Q35"/>
    <mergeCell ref="R35:V35"/>
    <mergeCell ref="M37:O37"/>
    <mergeCell ref="R37:V37"/>
    <mergeCell ref="W37:AD37"/>
    <mergeCell ref="AM28:AM29"/>
    <mergeCell ref="R29:T29"/>
    <mergeCell ref="U29:AB29"/>
    <mergeCell ref="AE28:AG29"/>
    <mergeCell ref="C20:C33"/>
    <mergeCell ref="D20:K20"/>
    <mergeCell ref="L20:AM20"/>
    <mergeCell ref="D30:K33"/>
    <mergeCell ref="W35:AD35"/>
    <mergeCell ref="AE35:AM35"/>
    <mergeCell ref="L36:Q36"/>
    <mergeCell ref="R36:V36"/>
    <mergeCell ref="W36:AD36"/>
    <mergeCell ref="L30:AM30"/>
    <mergeCell ref="L31:AM32"/>
    <mergeCell ref="AE37:AM37"/>
    <mergeCell ref="C38:K40"/>
    <mergeCell ref="L38:M38"/>
    <mergeCell ref="N38:O38"/>
    <mergeCell ref="P38:AM38"/>
    <mergeCell ref="L39:M39"/>
    <mergeCell ref="N39:O39"/>
    <mergeCell ref="P39:AM39"/>
    <mergeCell ref="L40:M40"/>
    <mergeCell ref="N40:O40"/>
    <mergeCell ref="P40:AM40"/>
    <mergeCell ref="L43:M43"/>
    <mergeCell ref="N43:O43"/>
    <mergeCell ref="P43:AM43"/>
    <mergeCell ref="L44:M44"/>
    <mergeCell ref="N44:O44"/>
    <mergeCell ref="P44:AM44"/>
    <mergeCell ref="T49:AM49"/>
    <mergeCell ref="C41:K44"/>
    <mergeCell ref="L41:M42"/>
    <mergeCell ref="N41:O42"/>
    <mergeCell ref="P41:AB41"/>
    <mergeCell ref="AC41:AM41"/>
    <mergeCell ref="P42:AB42"/>
    <mergeCell ref="AH42:AI42"/>
    <mergeCell ref="AK42:AL42"/>
    <mergeCell ref="AC42:AE42"/>
    <mergeCell ref="AD51:AM51"/>
    <mergeCell ref="C45:C49"/>
    <mergeCell ref="D45:S45"/>
    <mergeCell ref="T45:AM45"/>
    <mergeCell ref="D46:S46"/>
    <mergeCell ref="AK46:AM46"/>
    <mergeCell ref="D47:S47"/>
    <mergeCell ref="T47:AM47"/>
    <mergeCell ref="D48:S48"/>
    <mergeCell ref="T48:AM48"/>
    <mergeCell ref="D49:S49"/>
  </mergeCells>
  <phoneticPr fontId="54"/>
  <dataValidations count="1">
    <dataValidation type="list" allowBlank="1" showInputMessage="1" showErrorMessage="1" sqref="G18:H19 N38:O40 N43:O44 N41:O42" xr:uid="{00000000-0002-0000-3700-000000000000}">
      <formula1>"〇"</formula1>
    </dataValidation>
  </dataValidations>
  <printOptions horizontalCentered="1"/>
  <pageMargins left="0.31496062992125984" right="0.31496062992125984" top="0.35433070866141736" bottom="0.35433070866141736" header="0.11811023622047245" footer="0.11811023622047245"/>
  <pageSetup paperSize="9" scale="92" orientation="portrait" r:id="rId1"/>
  <headerFooter>
    <oddHeader>&amp;R&amp;A</oddHeader>
    <oddFooter>&amp;RR5.11月版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38</vt:i4>
      </vt:variant>
    </vt:vector>
  </HeadingPairs>
  <TitlesOfParts>
    <vt:vector size="94" baseType="lpstr">
      <vt:lpstr>書類一覧 </vt:lpstr>
      <vt:lpstr>基本情報入力シート</vt:lpstr>
      <vt:lpstr>第1号様式</vt:lpstr>
      <vt:lpstr>別紙</vt:lpstr>
      <vt:lpstr>付表１</vt:lpstr>
      <vt:lpstr>付表２</vt:lpstr>
      <vt:lpstr>付表４</vt:lpstr>
      <vt:lpstr>付表５</vt:lpstr>
      <vt:lpstr>付表６</vt:lpstr>
      <vt:lpstr>付表7－１</vt:lpstr>
      <vt:lpstr>付表７－２</vt:lpstr>
      <vt:lpstr>★&lt;児童&gt;加算届提出書類一覧</vt:lpstr>
      <vt:lpstr>様式第1号</vt:lpstr>
      <vt:lpstr>②障害児通所　体制等状況一覧 </vt:lpstr>
      <vt:lpstr>③報酬算定区分（児発）</vt:lpstr>
      <vt:lpstr>（別添）報酬算定区分</vt:lpstr>
      <vt:lpstr>児童指導員等加配加算 </vt:lpstr>
      <vt:lpstr>専門的支援体制加算</vt:lpstr>
      <vt:lpstr>専門的支援実施加算</vt:lpstr>
      <vt:lpstr>（重心）看護職員加配加算</vt:lpstr>
      <vt:lpstr>福祉専門職員配置等加算</vt:lpstr>
      <vt:lpstr>栄養士配置加算</vt:lpstr>
      <vt:lpstr>食事提供加算</vt:lpstr>
      <vt:lpstr>強度行動障害児支援加算（児発・居宅・保育所）</vt:lpstr>
      <vt:lpstr>強度行動障害児支援加算（放課後等デイサービス）</vt:lpstr>
      <vt:lpstr>個別サポート加算（Ⅰ）（放課後等デイサービス）</vt:lpstr>
      <vt:lpstr>送迎加算</vt:lpstr>
      <vt:lpstr>延長支援加算</vt:lpstr>
      <vt:lpstr>中核機能強化加算・中核機能強化事業所加算</vt:lpstr>
      <vt:lpstr>視覚・聴覚・言語機能障害児支援加算</vt:lpstr>
      <vt:lpstr>人工内耳装用児支援加算</vt:lpstr>
      <vt:lpstr>入浴支援加算</vt:lpstr>
      <vt:lpstr>共生型サービス（体制強化加算・医療的ケア児支援加算）</vt:lpstr>
      <vt:lpstr>訪問支援員特別加算</vt:lpstr>
      <vt:lpstr>支援プログラム未公表減算</vt:lpstr>
      <vt:lpstr>参考様式２（社保・労保加入状況）</vt:lpstr>
      <vt:lpstr>参考様式２（設備・備品等一覧表）</vt:lpstr>
      <vt:lpstr>参考様式３-1（管理者経歴書）</vt:lpstr>
      <vt:lpstr>参考様式３-2（センター・児発管経歴書）</vt:lpstr>
      <vt:lpstr>参考様式３-2（児発・児発管経歴書）</vt:lpstr>
      <vt:lpstr>参考様式３-2（放デイ・児発管経歴書）</vt:lpstr>
      <vt:lpstr>参考様式３-2（保育所等・児発管経歴書）</vt:lpstr>
      <vt:lpstr>参考様式３-2（居宅・児発管経歴書）</vt:lpstr>
      <vt:lpstr>参考様式４（実務経験証明書）</vt:lpstr>
      <vt:lpstr>参考様式４（実務経験証明書）リンクなし</vt:lpstr>
      <vt:lpstr>参考様式６（苦情解決措置概要）</vt:lpstr>
      <vt:lpstr>★⑦勤務体制一覧表(数式有り）</vt:lpstr>
      <vt:lpstr>★⑦勤務体制一覧表(数式なし）</vt:lpstr>
      <vt:lpstr>参考様式8（協力医療機関）</vt:lpstr>
      <vt:lpstr>参考様式７（非該当誓約書）</vt:lpstr>
      <vt:lpstr>事業開始届 </vt:lpstr>
      <vt:lpstr>事業計画書</vt:lpstr>
      <vt:lpstr>収支予算書</vt:lpstr>
      <vt:lpstr>参考様式１０（耐震化）</vt:lpstr>
      <vt:lpstr>メールアドレスの登録 </vt:lpstr>
      <vt:lpstr>業務管理体制届出書</vt:lpstr>
      <vt:lpstr>'（別添）報酬算定区分'!Print_Area</vt:lpstr>
      <vt:lpstr>'★&lt;児童&gt;加算届提出書類一覧'!Print_Area</vt:lpstr>
      <vt:lpstr>'②障害児通所　体制等状況一覧 '!Print_Area</vt:lpstr>
      <vt:lpstr>'③報酬算定区分（児発）'!Print_Area</vt:lpstr>
      <vt:lpstr>栄養士配置加算!Print_Area</vt:lpstr>
      <vt:lpstr>延長支援加算!Print_Area</vt:lpstr>
      <vt:lpstr>基本情報入力シート!Print_Area</vt:lpstr>
      <vt:lpstr>'共生型サービス（体制強化加算・医療的ケア児支援加算）'!Print_Area</vt:lpstr>
      <vt:lpstr>'強度行動障害児支援加算（児発・居宅・保育所）'!Print_Area</vt:lpstr>
      <vt:lpstr>'強度行動障害児支援加算（放課後等デイサービス）'!Print_Area</vt:lpstr>
      <vt:lpstr>業務管理体制届出書!Print_Area</vt:lpstr>
      <vt:lpstr>'個別サポート加算（Ⅰ）（放課後等デイサービス）'!Print_Area</vt:lpstr>
      <vt:lpstr>'参考様式１０（耐震化）'!Print_Area</vt:lpstr>
      <vt:lpstr>'参考様式４（実務経験証明書）'!Print_Area</vt:lpstr>
      <vt:lpstr>'参考様式４（実務経験証明書）リンクなし'!Print_Area</vt:lpstr>
      <vt:lpstr>'参考様式8（協力医療機関）'!Print_Area</vt:lpstr>
      <vt:lpstr>支援プログラム未公表減算!Print_Area</vt:lpstr>
      <vt:lpstr>視覚・聴覚・言語機能障害児支援加算!Print_Area</vt:lpstr>
      <vt:lpstr>'児童指導員等加配加算 '!Print_Area</vt:lpstr>
      <vt:lpstr>収支予算書!Print_Area</vt:lpstr>
      <vt:lpstr>'書類一覧 '!Print_Area</vt:lpstr>
      <vt:lpstr>食事提供加算!Print_Area</vt:lpstr>
      <vt:lpstr>人工内耳装用児支援加算!Print_Area</vt:lpstr>
      <vt:lpstr>専門的支援実施加算!Print_Area</vt:lpstr>
      <vt:lpstr>専門的支援体制加算!Print_Area</vt:lpstr>
      <vt:lpstr>送迎加算!Print_Area</vt:lpstr>
      <vt:lpstr>第1号様式!Print_Area</vt:lpstr>
      <vt:lpstr>中核機能強化加算・中核機能強化事業所加算!Print_Area</vt:lpstr>
      <vt:lpstr>入浴支援加算!Print_Area</vt:lpstr>
      <vt:lpstr>付表１!Print_Area</vt:lpstr>
      <vt:lpstr>付表２!Print_Area</vt:lpstr>
      <vt:lpstr>付表４!Print_Area</vt:lpstr>
      <vt:lpstr>付表５!Print_Area</vt:lpstr>
      <vt:lpstr>付表６!Print_Area</vt:lpstr>
      <vt:lpstr>福祉専門職員配置等加算!Print_Area</vt:lpstr>
      <vt:lpstr>訪問支援員特別加算!Print_Area</vt:lpstr>
      <vt:lpstr>様式第1号!Print_Area</vt:lpstr>
      <vt:lpstr>'②障害児通所　体制等状況一覧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樋口　麻衣</cp:lastModifiedBy>
  <cp:lastPrinted>2024-11-06T04:43:53Z</cp:lastPrinted>
  <dcterms:created xsi:type="dcterms:W3CDTF">2002-05-20T01:20:46Z</dcterms:created>
  <dcterms:modified xsi:type="dcterms:W3CDTF">2025-02-03T02:35:51Z</dcterms:modified>
</cp:coreProperties>
</file>