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F22DB2DB-B711-431F-AC61-C9C62B6FF7EC}" xr6:coauthVersionLast="47" xr6:coauthVersionMax="47" xr10:uidLastSave="{00000000-0000-0000-0000-000000000000}"/>
  <bookViews>
    <workbookView xWindow="-110" yWindow="-110" windowWidth="19420" windowHeight="10300" firstSheet="2" activeTab="2" xr2:uid="{9E53AD45-C8C8-4553-824F-92DD142E0157}"/>
  </bookViews>
  <sheets>
    <sheet name="別紙2（対象経費150万円以下）" sheetId="3" r:id="rId1"/>
    <sheet name="別紙2（対象経費150万円超え）" sheetId="4" r:id="rId2"/>
    <sheet name="ナカペイ×一般のイベント事業（実績報告別紙2（イベント））" sheetId="1" r:id="rId3"/>
  </sheets>
  <definedNames>
    <definedName name="_xlnm.Print_Area" localSheetId="2">'ナカペイ×一般のイベント事業（実績報告別紙2（イベント））'!$A$1:$AI$108</definedName>
    <definedName name="Z_5EF60AE0_E9E5_465F_8F02_B400F7725E67_.wvu.PrintArea" localSheetId="2" hidden="1">'ナカペイ×一般のイベント事業（実績報告別紙2（イベント））'!$B$5:$AH$52</definedName>
    <definedName name="Z_5EF60AE0_E9E5_465F_8F02_B400F7725E67_.wvu.PrintArea" localSheetId="0" hidden="1">'別紙2（対象経費150万円以下）'!$A$1:$AG$46</definedName>
    <definedName name="Z_5EF60AE0_E9E5_465F_8F02_B400F7725E67_.wvu.PrintArea" localSheetId="1" hidden="1">'別紙2（対象経費150万円超え）'!$A$1:$AG$46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0" i="1" l="1"/>
  <c r="AA49" i="1"/>
  <c r="U47" i="1"/>
  <c r="T44" i="1" l="1"/>
  <c r="L44" i="1" l="1"/>
  <c r="V35" i="1"/>
  <c r="S35" i="1"/>
  <c r="I50" i="1" s="1"/>
  <c r="P35" i="1"/>
  <c r="L35" i="1"/>
  <c r="C47" i="1" s="1"/>
  <c r="AA47" i="1" s="1"/>
  <c r="H35" i="1"/>
  <c r="I47" i="1" l="1"/>
  <c r="I49" i="1"/>
</calcChain>
</file>

<file path=xl/sharedStrings.xml><?xml version="1.0" encoding="utf-8"?>
<sst xmlns="http://schemas.openxmlformats.org/spreadsheetml/2006/main" count="212" uniqueCount="102">
  <si>
    <t>区市町村商店街振興事業名</t>
    <rPh sb="0" eb="1">
      <t>ク</t>
    </rPh>
    <rPh sb="1" eb="3">
      <t>シチョウ</t>
    </rPh>
    <rPh sb="3" eb="4">
      <t>ソン</t>
    </rPh>
    <rPh sb="4" eb="6">
      <t>ショウテン</t>
    </rPh>
    <rPh sb="6" eb="7">
      <t>ガイ</t>
    </rPh>
    <rPh sb="7" eb="9">
      <t>シンコウ</t>
    </rPh>
    <rPh sb="9" eb="11">
      <t>ジギョウ</t>
    </rPh>
    <rPh sb="11" eb="12">
      <t>メイ</t>
    </rPh>
    <phoneticPr fontId="2"/>
  </si>
  <si>
    <t>７　経費（単位：円）</t>
    <rPh sb="2" eb="4">
      <t>ケイヒ</t>
    </rPh>
    <rPh sb="5" eb="7">
      <t>タンイ</t>
    </rPh>
    <rPh sb="8" eb="9">
      <t>エン</t>
    </rPh>
    <phoneticPr fontId="2"/>
  </si>
  <si>
    <t>経費区分</t>
    <rPh sb="0" eb="2">
      <t>ケイヒ</t>
    </rPh>
    <rPh sb="2" eb="4">
      <t>クブン</t>
    </rPh>
    <phoneticPr fontId="2"/>
  </si>
  <si>
    <t>増減の主な理由</t>
    <rPh sb="0" eb="2">
      <t>ゾウゲン</t>
    </rPh>
    <rPh sb="3" eb="4">
      <t>オモ</t>
    </rPh>
    <rPh sb="5" eb="7">
      <t>リユウ</t>
    </rPh>
    <phoneticPr fontId="2"/>
  </si>
  <si>
    <t>対象経費(b)</t>
    <rPh sb="0" eb="2">
      <t>タイショウ</t>
    </rPh>
    <rPh sb="2" eb="4">
      <t>ケイヒ</t>
    </rPh>
    <phoneticPr fontId="2"/>
  </si>
  <si>
    <t>対象外経費</t>
    <rPh sb="0" eb="3">
      <t>タイショウガイ</t>
    </rPh>
    <rPh sb="3" eb="5">
      <t>ケイヒ</t>
    </rPh>
    <phoneticPr fontId="2"/>
  </si>
  <si>
    <t>周知費用</t>
    <rPh sb="0" eb="2">
      <t>シュウチ</t>
    </rPh>
    <rPh sb="2" eb="4">
      <t>ヒヨウ</t>
    </rPh>
    <phoneticPr fontId="2"/>
  </si>
  <si>
    <t>会場設営費</t>
    <rPh sb="0" eb="2">
      <t>カイジョウ</t>
    </rPh>
    <rPh sb="2" eb="4">
      <t>セツエイ</t>
    </rPh>
    <rPh sb="4" eb="5">
      <t>ヒ</t>
    </rPh>
    <phoneticPr fontId="2"/>
  </si>
  <si>
    <t>景品購入費</t>
    <rPh sb="0" eb="2">
      <t>ケイヒン</t>
    </rPh>
    <rPh sb="2" eb="4">
      <t>コウニュウ</t>
    </rPh>
    <rPh sb="4" eb="5">
      <t>ヒ</t>
    </rPh>
    <phoneticPr fontId="2"/>
  </si>
  <si>
    <t>記念品購入費</t>
    <rPh sb="0" eb="3">
      <t>キネンヒン</t>
    </rPh>
    <rPh sb="3" eb="5">
      <t>コウニュウ</t>
    </rPh>
    <rPh sb="5" eb="6">
      <t>ヒ</t>
    </rPh>
    <phoneticPr fontId="2"/>
  </si>
  <si>
    <t>出演料</t>
    <rPh sb="0" eb="2">
      <t>シュツエン</t>
    </rPh>
    <rPh sb="2" eb="3">
      <t>リョウ</t>
    </rPh>
    <phoneticPr fontId="2"/>
  </si>
  <si>
    <t>その他諸経費</t>
    <rPh sb="2" eb="3">
      <t>タ</t>
    </rPh>
    <rPh sb="3" eb="6">
      <t>ショケイヒ</t>
    </rPh>
    <phoneticPr fontId="2"/>
  </si>
  <si>
    <t>計</t>
    <rPh sb="0" eb="1">
      <t>ケイ</t>
    </rPh>
    <phoneticPr fontId="2"/>
  </si>
  <si>
    <t>＊増減の主な理由欄は、総事業費が２割以上増減した場合に記載</t>
    <rPh sb="1" eb="3">
      <t>ゾウゲン</t>
    </rPh>
    <rPh sb="4" eb="5">
      <t>オモ</t>
    </rPh>
    <rPh sb="6" eb="8">
      <t>リユウ</t>
    </rPh>
    <rPh sb="8" eb="9">
      <t>ラン</t>
    </rPh>
    <rPh sb="11" eb="15">
      <t>ソウジギョウヒ</t>
    </rPh>
    <rPh sb="17" eb="20">
      <t>ワリイジョウ</t>
    </rPh>
    <rPh sb="20" eb="22">
      <t>ゾウゲン</t>
    </rPh>
    <rPh sb="24" eb="26">
      <t>バアイ</t>
    </rPh>
    <rPh sb="27" eb="29">
      <t>キサイ</t>
    </rPh>
    <phoneticPr fontId="2"/>
  </si>
  <si>
    <t>（収益事業の内容）</t>
    <rPh sb="1" eb="3">
      <t>シュウエキ</t>
    </rPh>
    <rPh sb="3" eb="5">
      <t>ジギョウ</t>
    </rPh>
    <rPh sb="6" eb="8">
      <t>ナイヨウ</t>
    </rPh>
    <phoneticPr fontId="2"/>
  </si>
  <si>
    <t>（商店街負担額の内訳）</t>
    <rPh sb="1" eb="3">
      <t>ショウテン</t>
    </rPh>
    <rPh sb="3" eb="4">
      <t>ガイ</t>
    </rPh>
    <rPh sb="4" eb="6">
      <t>フタン</t>
    </rPh>
    <rPh sb="6" eb="7">
      <t>ガク</t>
    </rPh>
    <rPh sb="8" eb="10">
      <t>ウチワケ</t>
    </rPh>
    <phoneticPr fontId="2"/>
  </si>
  <si>
    <t>内　　　　容</t>
    <rPh sb="0" eb="1">
      <t>ウチ</t>
    </rPh>
    <rPh sb="5" eb="6">
      <t>カタチ</t>
    </rPh>
    <phoneticPr fontId="2"/>
  </si>
  <si>
    <t>金　　額</t>
    <rPh sb="0" eb="1">
      <t>キン</t>
    </rPh>
    <rPh sb="3" eb="4">
      <t>ガク</t>
    </rPh>
    <phoneticPr fontId="2"/>
  </si>
  <si>
    <t>区分</t>
    <rPh sb="0" eb="2">
      <t>クブン</t>
    </rPh>
    <phoneticPr fontId="2"/>
  </si>
  <si>
    <t>金　　額（ｅ）</t>
    <rPh sb="0" eb="1">
      <t>キン</t>
    </rPh>
    <rPh sb="3" eb="4">
      <t>ガク</t>
    </rPh>
    <phoneticPr fontId="2"/>
  </si>
  <si>
    <t>積立金</t>
    <rPh sb="0" eb="2">
      <t>ツミタテ</t>
    </rPh>
    <rPh sb="2" eb="3">
      <t>キン</t>
    </rPh>
    <phoneticPr fontId="2"/>
  </si>
  <si>
    <t>負担金</t>
    <rPh sb="0" eb="3">
      <t>フタンキン</t>
    </rPh>
    <phoneticPr fontId="2"/>
  </si>
  <si>
    <t>借入金</t>
    <rPh sb="0" eb="2">
      <t>カリイレ</t>
    </rPh>
    <rPh sb="2" eb="3">
      <t>キン</t>
    </rPh>
    <phoneticPr fontId="2"/>
  </si>
  <si>
    <t>その他</t>
    <rPh sb="2" eb="3">
      <t>タ</t>
    </rPh>
    <phoneticPr fontId="2"/>
  </si>
  <si>
    <t>計（ｆ）</t>
    <rPh sb="0" eb="1">
      <t>ケイ</t>
    </rPh>
    <phoneticPr fontId="2"/>
  </si>
  <si>
    <t>総事業費
（ａ）</t>
    <rPh sb="0" eb="4">
      <t>ソウジギョウヒ</t>
    </rPh>
    <phoneticPr fontId="2"/>
  </si>
  <si>
    <t>補助対象経費
（ｂ-ｆ）</t>
    <rPh sb="0" eb="2">
      <t>ホジョ</t>
    </rPh>
    <rPh sb="2" eb="4">
      <t>タイショウ</t>
    </rPh>
    <rPh sb="4" eb="6">
      <t>ケイヒ</t>
    </rPh>
    <phoneticPr fontId="2"/>
  </si>
  <si>
    <t>都補助額
（ｃ）</t>
    <rPh sb="0" eb="1">
      <t>ト</t>
    </rPh>
    <rPh sb="1" eb="3">
      <t>ホジョ</t>
    </rPh>
    <rPh sb="3" eb="4">
      <t>ガク</t>
    </rPh>
    <phoneticPr fontId="2"/>
  </si>
  <si>
    <t>区市町村補助額
（ｄ）</t>
    <rPh sb="0" eb="1">
      <t>ク</t>
    </rPh>
    <rPh sb="1" eb="2">
      <t>シ</t>
    </rPh>
    <rPh sb="2" eb="4">
      <t>チョウソン</t>
    </rPh>
    <rPh sb="4" eb="6">
      <t>ホジョ</t>
    </rPh>
    <rPh sb="6" eb="7">
      <t>ガク</t>
    </rPh>
    <phoneticPr fontId="2"/>
  </si>
  <si>
    <t>＊間接補助事業毎に、本表複写の上記載すること。</t>
    <rPh sb="1" eb="3">
      <t>カンセツ</t>
    </rPh>
    <rPh sb="3" eb="5">
      <t>ホジョ</t>
    </rPh>
    <rPh sb="5" eb="7">
      <t>ジギョウ</t>
    </rPh>
    <rPh sb="7" eb="8">
      <t>ゴト</t>
    </rPh>
    <rPh sb="10" eb="11">
      <t>ホン</t>
    </rPh>
    <rPh sb="11" eb="12">
      <t>ヒョウ</t>
    </rPh>
    <rPh sb="12" eb="14">
      <t>フクシャ</t>
    </rPh>
    <rPh sb="15" eb="16">
      <t>ウエ</t>
    </rPh>
    <rPh sb="16" eb="18">
      <t>キサイ</t>
    </rPh>
    <phoneticPr fontId="2"/>
  </si>
  <si>
    <t>中野区商店街チャレンジ戦略支援事業</t>
    <phoneticPr fontId="2"/>
  </si>
  <si>
    <t>売上・収入等（ｆ）</t>
    <rPh sb="0" eb="2">
      <t>ウリアゲ</t>
    </rPh>
    <rPh sb="3" eb="5">
      <t>シュウニュウ</t>
    </rPh>
    <rPh sb="5" eb="6">
      <t>トウ</t>
    </rPh>
    <phoneticPr fontId="2"/>
  </si>
  <si>
    <t>商店街負担額
（ｅ＝ａ-ｃ-ｄ）</t>
    <rPh sb="0" eb="2">
      <t>ショウテン</t>
    </rPh>
    <rPh sb="2" eb="3">
      <t>ガイ</t>
    </rPh>
    <rPh sb="3" eb="5">
      <t>フタン</t>
    </rPh>
    <rPh sb="5" eb="6">
      <t>ガク</t>
    </rPh>
    <phoneticPr fontId="2"/>
  </si>
  <si>
    <r>
      <t>総事業費</t>
    </r>
    <r>
      <rPr>
        <sz val="8"/>
        <rFont val="BIZ UD明朝 Medium"/>
        <family val="1"/>
        <charset val="128"/>
      </rPr>
      <t xml:space="preserve">
</t>
    </r>
    <r>
      <rPr>
        <sz val="7.5"/>
        <rFont val="BIZ UD明朝 Medium"/>
        <family val="1"/>
        <charset val="128"/>
      </rPr>
      <t>（交付申請時）</t>
    </r>
    <rPh sb="0" eb="4">
      <t>ソウジギョウヒ</t>
    </rPh>
    <rPh sb="6" eb="8">
      <t>コウフ</t>
    </rPh>
    <rPh sb="8" eb="10">
      <t>シンセイ</t>
    </rPh>
    <rPh sb="10" eb="11">
      <t>ジ</t>
    </rPh>
    <phoneticPr fontId="2"/>
  </si>
  <si>
    <r>
      <t xml:space="preserve">総事業費(a)
</t>
    </r>
    <r>
      <rPr>
        <sz val="7.5"/>
        <rFont val="BIZ UD明朝 Medium"/>
        <family val="1"/>
        <charset val="128"/>
      </rPr>
      <t>（実績報告時）</t>
    </r>
    <rPh sb="0" eb="4">
      <t>ソウジギョウヒ</t>
    </rPh>
    <rPh sb="9" eb="11">
      <t>ジッセキ</t>
    </rPh>
    <rPh sb="11" eb="13">
      <t>ホウコク</t>
    </rPh>
    <rPh sb="13" eb="14">
      <t>ジ</t>
    </rPh>
    <phoneticPr fontId="2"/>
  </si>
  <si>
    <t>対象経費(b)
（ﾅｶﾍﾟｲ分）</t>
    <rPh sb="0" eb="2">
      <t>タイショウ</t>
    </rPh>
    <rPh sb="2" eb="4">
      <t>ケイヒ</t>
    </rPh>
    <rPh sb="14" eb="15">
      <t>ブン</t>
    </rPh>
    <phoneticPr fontId="2"/>
  </si>
  <si>
    <t>１　事業名</t>
    <rPh sb="2" eb="4">
      <t>ジギョウ</t>
    </rPh>
    <rPh sb="4" eb="5">
      <t>メイ</t>
    </rPh>
    <phoneticPr fontId="3"/>
  </si>
  <si>
    <t>２　商店街名　　　　　　　　　　　　　　　　　　　　　　　　　　　　　　　　　　　　　　　　　　　　　　　　　　　　　　（会員数　４2　人）</t>
    <rPh sb="2" eb="5">
      <t>ショウテンガイ</t>
    </rPh>
    <rPh sb="5" eb="6">
      <t>メイ</t>
    </rPh>
    <rPh sb="61" eb="63">
      <t>カイイン</t>
    </rPh>
    <rPh sb="63" eb="64">
      <t>カズ</t>
    </rPh>
    <rPh sb="68" eb="69">
      <t>ニン</t>
    </rPh>
    <phoneticPr fontId="3"/>
  </si>
  <si>
    <t>令和</t>
    <rPh sb="0" eb="2">
      <t>レイワ</t>
    </rPh>
    <phoneticPr fontId="3"/>
  </si>
  <si>
    <t>年</t>
    <rPh sb="0" eb="1">
      <t>ネン</t>
    </rPh>
    <phoneticPr fontId="3"/>
  </si>
  <si>
    <t>月</t>
    <rPh sb="0" eb="1">
      <t>ガツ</t>
    </rPh>
    <phoneticPr fontId="3"/>
  </si>
  <si>
    <t>日</t>
    <rPh sb="0" eb="1">
      <t>ニチ</t>
    </rPh>
    <phoneticPr fontId="3"/>
  </si>
  <si>
    <t>から</t>
  </si>
  <si>
    <t>まで</t>
  </si>
  <si>
    <t>４　実施場所</t>
    <rPh sb="2" eb="4">
      <t>ジッシ</t>
    </rPh>
    <rPh sb="4" eb="6">
      <t>バショ</t>
    </rPh>
    <phoneticPr fontId="3"/>
  </si>
  <si>
    <t>５　事業の具体的な内容</t>
    <rPh sb="2" eb="4">
      <t>ジギョウ</t>
    </rPh>
    <rPh sb="5" eb="8">
      <t>グタイテキ</t>
    </rPh>
    <rPh sb="9" eb="11">
      <t>ナイヨウ</t>
    </rPh>
    <phoneticPr fontId="3"/>
  </si>
  <si>
    <t>有</t>
    <rPh sb="0" eb="1">
      <t>アリ</t>
    </rPh>
    <phoneticPr fontId="3"/>
  </si>
  <si>
    <t>・</t>
  </si>
  <si>
    <t>無</t>
    <rPh sb="0" eb="1">
      <t>ナ</t>
    </rPh>
    <phoneticPr fontId="3"/>
  </si>
  <si>
    <t>６　事業実施後の効果</t>
    <rPh sb="2" eb="4">
      <t>ジギョウ</t>
    </rPh>
    <rPh sb="4" eb="6">
      <t>ジッシ</t>
    </rPh>
    <rPh sb="6" eb="7">
      <t>ゴ</t>
    </rPh>
    <rPh sb="8" eb="10">
      <t>コウカ</t>
    </rPh>
    <phoneticPr fontId="3"/>
  </si>
  <si>
    <t>ボーナスや中元の時期でもあるためか、セール参加店での売上げは通常の1.5倍程度あり、地域での評判も大きかった。また、夏祭り（ステージイベント）の開催は家族連れでの来場も多く、商店街活動の認知度向上に加え、地域の交流とふれあいの場としての発展にも寄与する取組みとなった。</t>
    <rPh sb="75" eb="77">
      <t>カゾク</t>
    </rPh>
    <rPh sb="77" eb="78">
      <t>ヅ</t>
    </rPh>
    <rPh sb="81" eb="83">
      <t>ライジョウ</t>
    </rPh>
    <rPh sb="84" eb="85">
      <t>オオ</t>
    </rPh>
    <rPh sb="87" eb="90">
      <t>ショウテンガイ</t>
    </rPh>
    <rPh sb="90" eb="92">
      <t>カツドウ</t>
    </rPh>
    <rPh sb="93" eb="96">
      <t>ニンチド</t>
    </rPh>
    <rPh sb="96" eb="98">
      <t>コウジョウ</t>
    </rPh>
    <rPh sb="99" eb="100">
      <t>クワ</t>
    </rPh>
    <rPh sb="102" eb="104">
      <t>チイキ</t>
    </rPh>
    <phoneticPr fontId="3"/>
  </si>
  <si>
    <t>(</t>
  </si>
  <si>
    <t>来街者数</t>
  </si>
  <si>
    <t>人</t>
    <rPh sb="0" eb="1">
      <t>ニン</t>
    </rPh>
    <phoneticPr fontId="3"/>
  </si>
  <si>
    <t>)</t>
  </si>
  <si>
    <t>協賛金</t>
    <rPh sb="0" eb="3">
      <t>キョウサンキン</t>
    </rPh>
    <phoneticPr fontId="2"/>
  </si>
  <si>
    <t>模擬店のかき氷の販売</t>
    <phoneticPr fontId="2"/>
  </si>
  <si>
    <t>A＋B</t>
    <phoneticPr fontId="2"/>
  </si>
  <si>
    <t>1-1</t>
    <phoneticPr fontId="2"/>
  </si>
  <si>
    <t>別紙２</t>
    <rPh sb="0" eb="2">
      <t>ベッシ</t>
    </rPh>
    <phoneticPr fontId="2"/>
  </si>
  <si>
    <t>42店舗×14日×3,000円＝1,764,000円</t>
    <rPh sb="2" eb="4">
      <t>テンポ</t>
    </rPh>
    <rPh sb="7" eb="8">
      <t>ニチ</t>
    </rPh>
    <rPh sb="14" eb="15">
      <t>エン</t>
    </rPh>
    <rPh sb="25" eb="26">
      <t>エン</t>
    </rPh>
    <phoneticPr fontId="2"/>
  </si>
  <si>
    <t>※以下、内訳</t>
    <rPh sb="1" eb="3">
      <t>イカ</t>
    </rPh>
    <rPh sb="4" eb="6">
      <t>ウチワケ</t>
    </rPh>
    <phoneticPr fontId="2"/>
  </si>
  <si>
    <t>＊●中区産第●号起案（特別措置実地基準第●条）により、今年度の特例として、当該事業における中野区デジタル地域通貨「ナ
　カペイ」にかかる経費の補助率は５/６（都１/●、区１/●）としている。</t>
    <rPh sb="2" eb="3">
      <t>ナカ</t>
    </rPh>
    <rPh sb="3" eb="4">
      <t>ク</t>
    </rPh>
    <rPh sb="4" eb="5">
      <t>サン</t>
    </rPh>
    <rPh sb="5" eb="6">
      <t>ダイ</t>
    </rPh>
    <rPh sb="7" eb="8">
      <t>ゴウ</t>
    </rPh>
    <rPh sb="8" eb="10">
      <t>キアン</t>
    </rPh>
    <rPh sb="11" eb="13">
      <t>トクベツ</t>
    </rPh>
    <rPh sb="13" eb="15">
      <t>ソチ</t>
    </rPh>
    <rPh sb="15" eb="17">
      <t>ジッチ</t>
    </rPh>
    <rPh sb="17" eb="19">
      <t>キジュン</t>
    </rPh>
    <rPh sb="19" eb="20">
      <t>ダイ</t>
    </rPh>
    <rPh sb="21" eb="22">
      <t>ジョウ</t>
    </rPh>
    <rPh sb="27" eb="30">
      <t>コンネンド</t>
    </rPh>
    <rPh sb="31" eb="33">
      <t>トクレイ</t>
    </rPh>
    <rPh sb="37" eb="39">
      <t>トウガイ</t>
    </rPh>
    <rPh sb="39" eb="41">
      <t>ジギョウ</t>
    </rPh>
    <rPh sb="45" eb="48">
      <t>ナカノク</t>
    </rPh>
    <rPh sb="52" eb="56">
      <t>チイキツウカ</t>
    </rPh>
    <rPh sb="68" eb="70">
      <t>ケイヒ</t>
    </rPh>
    <rPh sb="71" eb="74">
      <t>ホジョリツ</t>
    </rPh>
    <rPh sb="79" eb="80">
      <t>ト</t>
    </rPh>
    <rPh sb="84" eb="85">
      <t>ク</t>
    </rPh>
    <phoneticPr fontId="3"/>
  </si>
  <si>
    <t>　　　　　　「かき氷１個100円」の販売による収益：100円×500個＝50,000円</t>
    <rPh sb="9" eb="10">
      <t>ゴオリ</t>
    </rPh>
    <rPh sb="11" eb="12">
      <t>コ</t>
    </rPh>
    <rPh sb="15" eb="16">
      <t>エン</t>
    </rPh>
    <rPh sb="18" eb="20">
      <t>ハンバイ</t>
    </rPh>
    <rPh sb="23" eb="25">
      <t>シュウエキ</t>
    </rPh>
    <rPh sb="29" eb="30">
      <t>エン</t>
    </rPh>
    <rPh sb="34" eb="35">
      <t>コ</t>
    </rPh>
    <rPh sb="42" eb="43">
      <t>エン</t>
    </rPh>
    <phoneticPr fontId="3"/>
  </si>
  <si>
    <t>　※収益事業の有無</t>
    <rPh sb="2" eb="4">
      <t>シュウエキ</t>
    </rPh>
    <rPh sb="4" eb="6">
      <t>ジギョウ</t>
    </rPh>
    <rPh sb="7" eb="9">
      <t>ウム</t>
    </rPh>
    <phoneticPr fontId="3"/>
  </si>
  <si>
    <t>　□△商店街振興組合内</t>
    <phoneticPr fontId="2"/>
  </si>
  <si>
    <t>　□△夏祭りセール</t>
    <phoneticPr fontId="2"/>
  </si>
  <si>
    <t>　□△商店街振興組合</t>
    <phoneticPr fontId="2"/>
  </si>
  <si>
    <t>　令和</t>
    <rPh sb="1" eb="3">
      <t>レイワ</t>
    </rPh>
    <phoneticPr fontId="3"/>
  </si>
  <si>
    <r>
      <t>　※景品の有無　　　　　有　 ・　無 （有の場合　売上げ予定総額　</t>
    </r>
    <r>
      <rPr>
        <u/>
        <sz val="10"/>
        <rFont val="BIZ UD明朝 Medium"/>
        <family val="1"/>
        <charset val="128"/>
      </rPr>
      <t>1,764,000円</t>
    </r>
    <r>
      <rPr>
        <sz val="10"/>
        <rFont val="BIZ UD明朝 Medium"/>
        <family val="1"/>
        <charset val="128"/>
      </rPr>
      <t xml:space="preserve">　）
</t>
    </r>
    <phoneticPr fontId="2"/>
  </si>
  <si>
    <r>
      <t>中元の時期に合わせてセールを実施するとともに、集客効果を高めるため以下の事業を実施した。
①チラシ6,000枚を印刷し、新聞折り込み（5,000枚）と会員店舗（1,000枚）にて配布した。商店街会員店舗でのお買物1,000円
　に付き抽選券1枚を配布した。(</t>
    </r>
    <r>
      <rPr>
        <u/>
        <sz val="10"/>
        <color theme="1"/>
        <rFont val="BIZ UD明朝 Medium"/>
        <family val="1"/>
        <charset val="128"/>
      </rPr>
      <t>抽選券は5,000枚印刷、全数配布。</t>
    </r>
    <r>
      <rPr>
        <sz val="10"/>
        <color theme="1"/>
        <rFont val="BIZ UD明朝 Medium"/>
        <family val="1"/>
        <charset val="128"/>
      </rPr>
      <t>)【周知費用】
②セール最終日の7月16日に商店街区の道路を通行止めにして、夏祭り（ステージイベント）を行い、町会会館で抽選会を開催し
　た。ステージの設営撤去（音響照明等設備のレンタルを含む）費用、町会会館使用料が発生した。【会場設営費】
③抽選会の景品は、1等：ペア旅行券1本</t>
    </r>
    <r>
      <rPr>
        <u/>
        <sz val="10"/>
        <color theme="1"/>
        <rFont val="BIZ UD明朝 Medium"/>
        <family val="1"/>
        <charset val="128"/>
      </rPr>
      <t>（1万円超分対象外）</t>
    </r>
    <r>
      <rPr>
        <sz val="10"/>
        <color theme="1"/>
        <rFont val="BIZ UD明朝 Medium"/>
        <family val="1"/>
        <charset val="128"/>
      </rPr>
      <t>、2等は中野区デジタル地域通貨（ナカペイ）10,000ポイントで２名
　様分用意・配布した（読取期限内に読み取られなかったポイントは対象外）。3等は商店街商品券（商店街商品券の使用期限は7
　月31日、換金期限は8月20日。）</t>
    </r>
    <r>
      <rPr>
        <u/>
        <sz val="10"/>
        <color theme="1"/>
        <rFont val="BIZ UD明朝 Medium"/>
        <family val="1"/>
        <charset val="128"/>
      </rPr>
      <t>商店街商品券換金分15枚対象、未換金分5枚対象外</t>
    </r>
    <r>
      <rPr>
        <sz val="10"/>
        <color theme="1"/>
        <rFont val="BIZ UD明朝 Medium"/>
        <family val="1"/>
        <charset val="128"/>
      </rPr>
      <t>。【景品購入費】
④7月16日の夏祭り（ステージイベント）の来場者に先着で</t>
    </r>
    <r>
      <rPr>
        <u/>
        <sz val="10"/>
        <color theme="1"/>
        <rFont val="BIZ UD明朝 Medium"/>
        <family val="1"/>
        <charset val="128"/>
      </rPr>
      <t xml:space="preserve">商店街名入りうちわを766名(個)に配布した。（未配布234個分は対象
</t>
    </r>
    <r>
      <rPr>
        <sz val="10"/>
        <color theme="1"/>
        <rFont val="BIZ UD明朝 Medium"/>
        <family val="1"/>
        <charset val="128"/>
      </rPr>
      <t>　</t>
    </r>
    <r>
      <rPr>
        <u/>
        <sz val="10"/>
        <color theme="1"/>
        <rFont val="BIZ UD明朝 Medium"/>
        <family val="1"/>
        <charset val="128"/>
      </rPr>
      <t>外）。</t>
    </r>
    <r>
      <rPr>
        <sz val="10"/>
        <color theme="1"/>
        <rFont val="BIZ UD明朝 Medium"/>
        <family val="1"/>
        <charset val="128"/>
      </rPr>
      <t>【記念品購入費】　　　　　　　　　　　　　　　　　　　　　　　　　　　　　　　　　　　　　　　　　　　　　　　　　　　　　　　　　　　　　　　　　　　　　　　　　　　　　　　　　　　　⑤ステージイベントでは夏らしいサンバの踊りと和太鼓ライブを開催し、大変好評だった。【出演料】　　　　　　　　　　　　　　　　　　　　　　　　　　　　　　　　　　　　　　　　　　　　　　　　　　　　　　　　　　　　　　　　　　　                                　⑥模擬店を実施し、かき氷を１個100円で500名に販売した。その他、</t>
    </r>
    <r>
      <rPr>
        <u/>
        <sz val="10"/>
        <color theme="1"/>
        <rFont val="BIZ UD明朝 Medium"/>
        <family val="1"/>
        <charset val="128"/>
      </rPr>
      <t>商店街商品券の制作費（全数配布）</t>
    </r>
    <r>
      <rPr>
        <sz val="10"/>
        <color theme="1"/>
        <rFont val="BIZ UD明朝 Medium"/>
        <family val="1"/>
        <charset val="128"/>
      </rPr>
      <t>、賠償責任保険料、
　ゴミ処理手数料、道路使用許可手数料、記録写真代、各種振込手数料が発生した。また、抽選会場の手伝いとしてアルバイトを
　活用し、イベント全体のサポートのための謝礼（近隣町会）が発生した。【その他諸経費】</t>
    </r>
    <rPh sb="98" eb="100">
      <t>カイイン</t>
    </rPh>
    <rPh sb="100" eb="102">
      <t>テンポ</t>
    </rPh>
    <rPh sb="130" eb="133">
      <t>チュウセンケン</t>
    </rPh>
    <rPh sb="139" eb="140">
      <t>マイ</t>
    </rPh>
    <rPh sb="140" eb="142">
      <t>インサツ</t>
    </rPh>
    <rPh sb="143" eb="145">
      <t>ゼンスウ</t>
    </rPh>
    <rPh sb="145" eb="147">
      <t>ハイフ</t>
    </rPh>
    <rPh sb="160" eb="163">
      <t>サイシュウビ</t>
    </rPh>
    <rPh sb="173" eb="174">
      <t>ク</t>
    </rPh>
    <rPh sb="200" eb="201">
      <t>オコナ</t>
    </rPh>
    <rPh sb="224" eb="226">
      <t>セツエイ</t>
    </rPh>
    <rPh sb="226" eb="228">
      <t>テッキョ</t>
    </rPh>
    <rPh sb="229" eb="231">
      <t>オンキョウ</t>
    </rPh>
    <rPh sb="270" eb="273">
      <t>チュウセンカイ</t>
    </rPh>
    <rPh sb="274" eb="276">
      <t>ケイヒン</t>
    </rPh>
    <rPh sb="279" eb="280">
      <t>トウ</t>
    </rPh>
    <rPh sb="283" eb="286">
      <t>リョコウケン</t>
    </rPh>
    <rPh sb="287" eb="288">
      <t>ホン</t>
    </rPh>
    <rPh sb="290" eb="292">
      <t>マンエン</t>
    </rPh>
    <rPh sb="292" eb="293">
      <t>コ</t>
    </rPh>
    <rPh sb="293" eb="294">
      <t>ブン</t>
    </rPh>
    <rPh sb="294" eb="297">
      <t>タイショウガイ</t>
    </rPh>
    <rPh sb="300" eb="301">
      <t>トウ</t>
    </rPh>
    <rPh sb="302" eb="305">
      <t>ナカノク</t>
    </rPh>
    <rPh sb="309" eb="311">
      <t>チイキ</t>
    </rPh>
    <rPh sb="311" eb="313">
      <t>ツウカ</t>
    </rPh>
    <rPh sb="335" eb="336">
      <t>ブン</t>
    </rPh>
    <rPh sb="336" eb="338">
      <t>ヨウイ</t>
    </rPh>
    <rPh sb="339" eb="341">
      <t>ハイフ</t>
    </rPh>
    <rPh sb="344" eb="345">
      <t>ヨ</t>
    </rPh>
    <rPh sb="345" eb="346">
      <t>ト</t>
    </rPh>
    <rPh sb="346" eb="349">
      <t>キゲンナイ</t>
    </rPh>
    <rPh sb="350" eb="351">
      <t>ヨ</t>
    </rPh>
    <rPh sb="352" eb="353">
      <t>ト</t>
    </rPh>
    <rPh sb="364" eb="367">
      <t>タイショウガイ</t>
    </rPh>
    <rPh sb="370" eb="371">
      <t>トウ</t>
    </rPh>
    <rPh sb="372" eb="375">
      <t>ショウテンガイ</t>
    </rPh>
    <rPh sb="375" eb="378">
      <t>ショウヒンケン</t>
    </rPh>
    <rPh sb="379" eb="382">
      <t>ショウテンガイ</t>
    </rPh>
    <rPh sb="382" eb="385">
      <t>ショウヒンケン</t>
    </rPh>
    <rPh sb="386" eb="388">
      <t>シヨウ</t>
    </rPh>
    <rPh sb="388" eb="390">
      <t>キゲン</t>
    </rPh>
    <rPh sb="394" eb="395">
      <t>ガツ</t>
    </rPh>
    <rPh sb="397" eb="398">
      <t>ニチ</t>
    </rPh>
    <rPh sb="399" eb="401">
      <t>カンキン</t>
    </rPh>
    <rPh sb="401" eb="403">
      <t>キゲン</t>
    </rPh>
    <rPh sb="405" eb="406">
      <t>ガツ</t>
    </rPh>
    <rPh sb="408" eb="409">
      <t>ニチ</t>
    </rPh>
    <rPh sb="411" eb="414">
      <t>ショウテンガイ</t>
    </rPh>
    <rPh sb="414" eb="417">
      <t>ショウヒンケン</t>
    </rPh>
    <rPh sb="422" eb="423">
      <t>マイ</t>
    </rPh>
    <rPh sb="423" eb="425">
      <t>タイショウ</t>
    </rPh>
    <rPh sb="429" eb="430">
      <t>ブン</t>
    </rPh>
    <rPh sb="431" eb="432">
      <t>マイ</t>
    </rPh>
    <rPh sb="432" eb="435">
      <t>タイショウガイ</t>
    </rPh>
    <rPh sb="437" eb="439">
      <t>ケイヒン</t>
    </rPh>
    <rPh sb="439" eb="441">
      <t>コウニュウ</t>
    </rPh>
    <rPh sb="441" eb="442">
      <t>ヒ</t>
    </rPh>
    <rPh sb="446" eb="447">
      <t>ガツ</t>
    </rPh>
    <rPh sb="449" eb="450">
      <t>ニチ</t>
    </rPh>
    <rPh sb="465" eb="468">
      <t>ライジョウシャ</t>
    </rPh>
    <rPh sb="469" eb="471">
      <t>センチャク</t>
    </rPh>
    <rPh sb="485" eb="486">
      <t>ナ</t>
    </rPh>
    <rPh sb="487" eb="488">
      <t>コ</t>
    </rPh>
    <rPh sb="490" eb="492">
      <t>ハイフ</t>
    </rPh>
    <rPh sb="496" eb="499">
      <t>ミハイフ</t>
    </rPh>
    <rPh sb="502" eb="503">
      <t>コ</t>
    </rPh>
    <rPh sb="503" eb="504">
      <t>ブン</t>
    </rPh>
    <rPh sb="615" eb="616">
      <t>ナツ</t>
    </rPh>
    <rPh sb="623" eb="624">
      <t>オド</t>
    </rPh>
    <rPh sb="626" eb="629">
      <t>ワダイコ</t>
    </rPh>
    <rPh sb="633" eb="635">
      <t>カイサイ</t>
    </rPh>
    <rPh sb="637" eb="639">
      <t>タイヘン</t>
    </rPh>
    <rPh sb="639" eb="641">
      <t>コウヒョウ</t>
    </rPh>
    <rPh sb="782" eb="783">
      <t>タ</t>
    </rPh>
    <rPh sb="784" eb="787">
      <t>ショウテンガイ</t>
    </rPh>
    <rPh sb="787" eb="790">
      <t>ショウヒンケン</t>
    </rPh>
    <rPh sb="791" eb="793">
      <t>セイサク</t>
    </rPh>
    <rPh sb="793" eb="794">
      <t>ヒ</t>
    </rPh>
    <rPh sb="795" eb="797">
      <t>ゼンスウ</t>
    </rPh>
    <rPh sb="797" eb="799">
      <t>ハイフ</t>
    </rPh>
    <rPh sb="801" eb="803">
      <t>バイショウ</t>
    </rPh>
    <rPh sb="803" eb="805">
      <t>セキニン</t>
    </rPh>
    <rPh sb="807" eb="808">
      <t>リョウ</t>
    </rPh>
    <rPh sb="815" eb="818">
      <t>テスウリョウ</t>
    </rPh>
    <rPh sb="829" eb="831">
      <t>キロク</t>
    </rPh>
    <rPh sb="831" eb="833">
      <t>シャシン</t>
    </rPh>
    <rPh sb="835" eb="837">
      <t>カクシュ</t>
    </rPh>
    <rPh sb="843" eb="845">
      <t>ハッセイ</t>
    </rPh>
    <rPh sb="870" eb="872">
      <t>カツヨウ</t>
    </rPh>
    <rPh sb="878" eb="880">
      <t>ゼンタイ</t>
    </rPh>
    <rPh sb="889" eb="891">
      <t>シャレイ</t>
    </rPh>
    <rPh sb="892" eb="894">
      <t>キンリン</t>
    </rPh>
    <rPh sb="894" eb="896">
      <t>チョウカイ</t>
    </rPh>
    <rPh sb="898" eb="900">
      <t>ハッセイ</t>
    </rPh>
    <phoneticPr fontId="3"/>
  </si>
  <si>
    <r>
      <rPr>
        <b/>
        <sz val="14"/>
        <color rgb="FFC00000"/>
        <rFont val="BIZ UDゴシック"/>
        <family val="3"/>
        <charset val="128"/>
      </rPr>
      <t>　【★補足１】</t>
    </r>
    <r>
      <rPr>
        <b/>
        <sz val="14"/>
        <color theme="1"/>
        <rFont val="BIZ UDゴシック"/>
        <family val="3"/>
        <charset val="128"/>
      </rPr>
      <t>補助率　※一般のイベント事業</t>
    </r>
    <rPh sb="3" eb="5">
      <t>ホソク</t>
    </rPh>
    <rPh sb="7" eb="10">
      <t>ホジョリツ</t>
    </rPh>
    <rPh sb="12" eb="14">
      <t>イッパン</t>
    </rPh>
    <rPh sb="19" eb="21">
      <t>ジギョウ</t>
    </rPh>
    <phoneticPr fontId="2"/>
  </si>
  <si>
    <r>
      <t>A</t>
    </r>
    <r>
      <rPr>
        <b/>
        <sz val="8"/>
        <color rgb="FFC00000"/>
        <rFont val="BIZ UD明朝 Medium"/>
        <family val="1"/>
        <charset val="128"/>
      </rPr>
      <t>(ナカペイ以外)</t>
    </r>
    <rPh sb="6" eb="8">
      <t>イガイ</t>
    </rPh>
    <phoneticPr fontId="2"/>
  </si>
  <si>
    <r>
      <t>B</t>
    </r>
    <r>
      <rPr>
        <b/>
        <sz val="8"/>
        <color rgb="FFC00000"/>
        <rFont val="BIZ UD明朝 Medium"/>
        <family val="1"/>
        <charset val="128"/>
      </rPr>
      <t>(ナカペイ)</t>
    </r>
    <phoneticPr fontId="2"/>
  </si>
  <si>
    <t>●</t>
    <phoneticPr fontId="2"/>
  </si>
  <si>
    <r>
      <rPr>
        <b/>
        <sz val="14"/>
        <color rgb="FFC00000"/>
        <rFont val="BIZ UDゴシック"/>
        <family val="3"/>
        <charset val="128"/>
      </rPr>
      <t>　【★補足２】</t>
    </r>
    <r>
      <rPr>
        <b/>
        <sz val="14"/>
        <color theme="1"/>
        <rFont val="BIZ UDゴシック"/>
        <family val="3"/>
        <charset val="128"/>
      </rPr>
      <t>補助額の算出方法（総事業費が150万円以下の</t>
    </r>
    <r>
      <rPr>
        <b/>
        <sz val="14"/>
        <color rgb="FFC00000"/>
        <rFont val="BIZ UDゴシック"/>
        <family val="3"/>
        <charset val="128"/>
      </rPr>
      <t>「左頁の記載例」について説明</t>
    </r>
    <r>
      <rPr>
        <b/>
        <sz val="14"/>
        <color theme="1"/>
        <rFont val="BIZ UDゴシック"/>
        <family val="3"/>
        <charset val="128"/>
      </rPr>
      <t>）</t>
    </r>
    <rPh sb="3" eb="5">
      <t>ホソク</t>
    </rPh>
    <rPh sb="7" eb="9">
      <t>ホジョ</t>
    </rPh>
    <rPh sb="9" eb="10">
      <t>ガク</t>
    </rPh>
    <rPh sb="11" eb="13">
      <t>サンシュツ</t>
    </rPh>
    <rPh sb="13" eb="15">
      <t>ホウホウ</t>
    </rPh>
    <rPh sb="30" eb="31">
      <t>ヒダリ</t>
    </rPh>
    <rPh sb="31" eb="32">
      <t>ページ</t>
    </rPh>
    <phoneticPr fontId="2"/>
  </si>
  <si>
    <t>３　実施期間（景品等交換・換金期限を含む。）</t>
    <rPh sb="2" eb="4">
      <t>ジッシ</t>
    </rPh>
    <rPh sb="4" eb="6">
      <t>キカン</t>
    </rPh>
    <phoneticPr fontId="3"/>
  </si>
  <si>
    <t>別紙２（中野区デジタル地域通貨「ナカペイ」を活用した、一般のイベント事業の場合）</t>
    <rPh sb="0" eb="2">
      <t>ベッシ</t>
    </rPh>
    <rPh sb="4" eb="7">
      <t>ナカノク</t>
    </rPh>
    <rPh sb="11" eb="15">
      <t>チイキツウカ</t>
    </rPh>
    <rPh sb="22" eb="24">
      <t>カツヨウ</t>
    </rPh>
    <rPh sb="27" eb="29">
      <t>イッパン</t>
    </rPh>
    <rPh sb="34" eb="36">
      <t>ジギョウ</t>
    </rPh>
    <rPh sb="37" eb="39">
      <t>バアイ</t>
    </rPh>
    <phoneticPr fontId="3"/>
  </si>
  <si>
    <t>１　事業名</t>
    <rPh sb="2" eb="4">
      <t>ジギョウ</t>
    </rPh>
    <rPh sb="4" eb="5">
      <t>メイ</t>
    </rPh>
    <phoneticPr fontId="2"/>
  </si>
  <si>
    <t>２　商店街名　　　　　　　　　　　　　　　　　　　　　　　　　　　　　　　　　　　　　　　　　　　　　　　　（会員数　　　　　　　人）</t>
    <rPh sb="2" eb="5">
      <t>ショウテンガイ</t>
    </rPh>
    <rPh sb="5" eb="6">
      <t>メイ</t>
    </rPh>
    <phoneticPr fontId="2"/>
  </si>
  <si>
    <t>３　実施期間（景品等交換・換金期限を含む）</t>
    <rPh sb="2" eb="4">
      <t>ジッシ</t>
    </rPh>
    <rPh sb="4" eb="6">
      <t>キカン</t>
    </rPh>
    <rPh sb="7" eb="10">
      <t>ケイヒントウ</t>
    </rPh>
    <rPh sb="10" eb="12">
      <t>コウカン</t>
    </rPh>
    <rPh sb="13" eb="15">
      <t>カンキン</t>
    </rPh>
    <rPh sb="15" eb="17">
      <t>キゲン</t>
    </rPh>
    <rPh sb="18" eb="19">
      <t>フク</t>
    </rPh>
    <phoneticPr fontId="2"/>
  </si>
  <si>
    <t>令和</t>
    <rPh sb="0" eb="2">
      <t>レイワ</t>
    </rPh>
    <phoneticPr fontId="2"/>
  </si>
  <si>
    <t>年</t>
    <rPh sb="0" eb="1">
      <t>ネン</t>
    </rPh>
    <phoneticPr fontId="2"/>
  </si>
  <si>
    <t>月</t>
    <rPh sb="0" eb="1">
      <t>ガツ</t>
    </rPh>
    <phoneticPr fontId="2"/>
  </si>
  <si>
    <t>日</t>
    <rPh sb="0" eb="1">
      <t>ニチ</t>
    </rPh>
    <phoneticPr fontId="2"/>
  </si>
  <si>
    <t>から</t>
    <phoneticPr fontId="2"/>
  </si>
  <si>
    <t>まで</t>
    <phoneticPr fontId="2"/>
  </si>
  <si>
    <t>４　実施場所</t>
    <rPh sb="2" eb="4">
      <t>ジッシ</t>
    </rPh>
    <rPh sb="4" eb="6">
      <t>バショ</t>
    </rPh>
    <phoneticPr fontId="2"/>
  </si>
  <si>
    <t>５　事業の具体的な内容</t>
    <rPh sb="2" eb="4">
      <t>ジギョウ</t>
    </rPh>
    <rPh sb="5" eb="8">
      <t>グタイテキ</t>
    </rPh>
    <rPh sb="9" eb="11">
      <t>ナイヨウ</t>
    </rPh>
    <phoneticPr fontId="2"/>
  </si>
  <si>
    <t>※収益事業の有無</t>
    <rPh sb="1" eb="3">
      <t>シュウエキ</t>
    </rPh>
    <rPh sb="3" eb="5">
      <t>ジギョウ</t>
    </rPh>
    <rPh sb="6" eb="8">
      <t>ウム</t>
    </rPh>
    <phoneticPr fontId="2"/>
  </si>
  <si>
    <t>有</t>
    <rPh sb="0" eb="1">
      <t>アリ</t>
    </rPh>
    <phoneticPr fontId="2"/>
  </si>
  <si>
    <t>・</t>
    <phoneticPr fontId="2"/>
  </si>
  <si>
    <t>無</t>
    <rPh sb="0" eb="1">
      <t>ナ</t>
    </rPh>
    <phoneticPr fontId="2"/>
  </si>
  <si>
    <r>
      <t>※景品の有無　　　 有 ・ 無　  （有の場合　　　売上げ予定総額</t>
    </r>
    <r>
      <rPr>
        <u/>
        <sz val="10"/>
        <rFont val="BIZ UD明朝 Medium"/>
        <family val="1"/>
        <charset val="128"/>
      </rPr>
      <t>　　           　　</t>
    </r>
    <r>
      <rPr>
        <sz val="10"/>
        <rFont val="BIZ UD明朝 Medium"/>
        <family val="1"/>
        <charset val="128"/>
      </rPr>
      <t>円　）
　　　　　　　　　　　　　　　　　　　　　 　　※</t>
    </r>
    <r>
      <rPr>
        <u/>
        <sz val="10"/>
        <rFont val="BIZ UD明朝 Medium"/>
        <family val="1"/>
        <charset val="128"/>
      </rPr>
      <t>　　　　　</t>
    </r>
    <r>
      <rPr>
        <sz val="10"/>
        <rFont val="BIZ UD明朝 Medium"/>
        <family val="1"/>
        <charset val="128"/>
      </rPr>
      <t>店舗×</t>
    </r>
    <r>
      <rPr>
        <u/>
        <sz val="10"/>
        <rFont val="BIZ UD明朝 Medium"/>
        <family val="1"/>
        <charset val="128"/>
      </rPr>
      <t>　 　　　</t>
    </r>
    <r>
      <rPr>
        <sz val="10"/>
        <rFont val="BIZ UD明朝 Medium"/>
        <family val="1"/>
        <charset val="128"/>
      </rPr>
      <t>日×</t>
    </r>
    <r>
      <rPr>
        <u/>
        <sz val="10"/>
        <rFont val="BIZ UD明朝 Medium"/>
        <family val="1"/>
        <charset val="128"/>
      </rPr>
      <t xml:space="preserve"> 　　　　</t>
    </r>
    <r>
      <rPr>
        <sz val="10"/>
        <rFont val="BIZ UD明朝 Medium"/>
        <family val="1"/>
        <charset val="128"/>
      </rPr>
      <t>円　　　
　　　　　　　　　　　　　　　　　　　　　　　　　　　　　　</t>
    </r>
    <rPh sb="1" eb="3">
      <t>ケイヒン</t>
    </rPh>
    <rPh sb="4" eb="6">
      <t>ウム</t>
    </rPh>
    <rPh sb="10" eb="11">
      <t>ア</t>
    </rPh>
    <rPh sb="14" eb="15">
      <t>ナシ</t>
    </rPh>
    <rPh sb="19" eb="20">
      <t>アリ</t>
    </rPh>
    <rPh sb="21" eb="23">
      <t>バアイ</t>
    </rPh>
    <rPh sb="26" eb="28">
      <t>ウリア</t>
    </rPh>
    <rPh sb="29" eb="31">
      <t>ヨテイ</t>
    </rPh>
    <rPh sb="31" eb="33">
      <t>ソウガク</t>
    </rPh>
    <rPh sb="48" eb="49">
      <t>エン</t>
    </rPh>
    <rPh sb="82" eb="84">
      <t>テンポ</t>
    </rPh>
    <rPh sb="90" eb="91">
      <t>ニチ</t>
    </rPh>
    <rPh sb="97" eb="98">
      <t>エン</t>
    </rPh>
    <phoneticPr fontId="3"/>
  </si>
  <si>
    <t>６　事業実施後の効果</t>
    <rPh sb="2" eb="4">
      <t>ジギョウ</t>
    </rPh>
    <rPh sb="4" eb="6">
      <t>ジッシ</t>
    </rPh>
    <rPh sb="6" eb="7">
      <t>ゴ</t>
    </rPh>
    <rPh sb="8" eb="10">
      <t>コウカ</t>
    </rPh>
    <phoneticPr fontId="2"/>
  </si>
  <si>
    <t>(</t>
    <phoneticPr fontId="2"/>
  </si>
  <si>
    <t>来街者数</t>
    <phoneticPr fontId="2"/>
  </si>
  <si>
    <t>人</t>
    <rPh sb="0" eb="1">
      <t>ニン</t>
    </rPh>
    <phoneticPr fontId="2"/>
  </si>
  <si>
    <t>)</t>
    <phoneticPr fontId="2"/>
  </si>
  <si>
    <t>※以下、内訳（表下はナカペイに係る経費分。表上はそれ以外を記載）</t>
    <rPh sb="1" eb="3">
      <t>イカ</t>
    </rPh>
    <rPh sb="4" eb="6">
      <t>ウチワケ</t>
    </rPh>
    <phoneticPr fontId="2"/>
  </si>
  <si>
    <t>＊●中区産第●号起案（特別措置実地基準第●条）により、今年度の特例として、当該事業における中野区デ
　ジタル地域通貨「ナカペイ」にかかる経費の補助率は５/６（都１/２、区１/３）としている。</t>
    <rPh sb="2" eb="3">
      <t>ナカ</t>
    </rPh>
    <rPh sb="3" eb="4">
      <t>ク</t>
    </rPh>
    <rPh sb="4" eb="5">
      <t>サン</t>
    </rPh>
    <rPh sb="5" eb="6">
      <t>ダイ</t>
    </rPh>
    <rPh sb="7" eb="8">
      <t>ゴウ</t>
    </rPh>
    <rPh sb="8" eb="10">
      <t>キアン</t>
    </rPh>
    <rPh sb="11" eb="13">
      <t>トクベツ</t>
    </rPh>
    <rPh sb="13" eb="15">
      <t>ソチ</t>
    </rPh>
    <rPh sb="15" eb="17">
      <t>ジッチ</t>
    </rPh>
    <rPh sb="17" eb="19">
      <t>キジュン</t>
    </rPh>
    <rPh sb="19" eb="20">
      <t>ダイ</t>
    </rPh>
    <rPh sb="21" eb="22">
      <t>ジョウ</t>
    </rPh>
    <rPh sb="27" eb="30">
      <t>コンネンド</t>
    </rPh>
    <rPh sb="31" eb="33">
      <t>トクレイ</t>
    </rPh>
    <rPh sb="37" eb="39">
      <t>トウガイ</t>
    </rPh>
    <rPh sb="39" eb="41">
      <t>ジギョウ</t>
    </rPh>
    <rPh sb="45" eb="48">
      <t>ナカノク</t>
    </rPh>
    <rPh sb="54" eb="58">
      <t>チイキツウカ</t>
    </rPh>
    <rPh sb="68" eb="70">
      <t>ケイヒ</t>
    </rPh>
    <rPh sb="71" eb="74">
      <t>ホジョリツ</t>
    </rPh>
    <rPh sb="79" eb="80">
      <t>ト</t>
    </rPh>
    <rPh sb="84" eb="85">
      <t>ク</t>
    </rPh>
    <phoneticPr fontId="3"/>
  </si>
  <si>
    <t>＊●中区産第●号起案（特別措置実地基準第●条）により、今年度の特例として、当該事業における中野区デ
　ジタル地域通貨「ナカペイ」にかかる経費の補助率は５/６（都１/３、区１/２）としている。</t>
    <rPh sb="2" eb="3">
      <t>ナカ</t>
    </rPh>
    <rPh sb="3" eb="4">
      <t>ク</t>
    </rPh>
    <rPh sb="4" eb="5">
      <t>サン</t>
    </rPh>
    <rPh sb="5" eb="6">
      <t>ダイ</t>
    </rPh>
    <rPh sb="7" eb="8">
      <t>ゴウ</t>
    </rPh>
    <rPh sb="8" eb="10">
      <t>キアン</t>
    </rPh>
    <rPh sb="11" eb="13">
      <t>トクベツ</t>
    </rPh>
    <rPh sb="13" eb="15">
      <t>ソチ</t>
    </rPh>
    <rPh sb="15" eb="17">
      <t>ジッチ</t>
    </rPh>
    <rPh sb="17" eb="19">
      <t>キジュン</t>
    </rPh>
    <rPh sb="19" eb="20">
      <t>ダイ</t>
    </rPh>
    <rPh sb="21" eb="22">
      <t>ジョウ</t>
    </rPh>
    <rPh sb="27" eb="30">
      <t>コンネンド</t>
    </rPh>
    <rPh sb="31" eb="33">
      <t>トクレイ</t>
    </rPh>
    <rPh sb="37" eb="39">
      <t>トウガイ</t>
    </rPh>
    <rPh sb="39" eb="41">
      <t>ジギョウ</t>
    </rPh>
    <rPh sb="45" eb="48">
      <t>ナカノク</t>
    </rPh>
    <rPh sb="54" eb="58">
      <t>チイキツウカ</t>
    </rPh>
    <rPh sb="68" eb="70">
      <t>ケイヒ</t>
    </rPh>
    <rPh sb="71" eb="74">
      <t>ホジョリツ</t>
    </rPh>
    <rPh sb="79" eb="80">
      <t>ト</t>
    </rPh>
    <rPh sb="84" eb="85">
      <t>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</si>
</sst>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24" x14ac:knownFonts="1">
    <font>
      <sz val="11"/>
      <name val="ＭＳ Ｐゴシック"/>
      <family val="3"/>
      <charset val="128"/>
    </font>
    <font>
      <sz val="10"/>
      <name val="ＭＳ Ｐ明朝"/>
      <family val="1"/>
      <charset val="128"/>
    </font>
    <font>
      <sz val="6"/>
      <name val="ＭＳ Ｐゴシック"/>
      <family val="3"/>
      <charset val="128"/>
    </font>
    <font>
      <sz val="6"/>
      <name val="ＭＳ Ｐゴシック"/>
      <family val="3"/>
    </font>
    <font>
      <sz val="11"/>
      <name val="ＭＳ Ｐゴシック"/>
      <family val="3"/>
    </font>
    <font>
      <sz val="10"/>
      <name val="BIZ UD明朝 Medium"/>
      <family val="1"/>
      <charset val="128"/>
    </font>
    <font>
      <sz val="11"/>
      <name val="BIZ UD明朝 Medium"/>
      <family val="1"/>
      <charset val="128"/>
    </font>
    <font>
      <sz val="10"/>
      <color theme="1"/>
      <name val="BIZ UD明朝 Medium"/>
      <family val="1"/>
      <charset val="128"/>
    </font>
    <font>
      <u/>
      <sz val="10"/>
      <color theme="1"/>
      <name val="BIZ UD明朝 Medium"/>
      <family val="1"/>
      <charset val="128"/>
    </font>
    <font>
      <sz val="8"/>
      <name val="BIZ UD明朝 Medium"/>
      <family val="1"/>
      <charset val="128"/>
    </font>
    <font>
      <sz val="7.5"/>
      <name val="BIZ UD明朝 Medium"/>
      <family val="1"/>
      <charset val="128"/>
    </font>
    <font>
      <sz val="10"/>
      <color rgb="FFC00000"/>
      <name val="BIZ UD明朝 Medium"/>
      <family val="1"/>
      <charset val="128"/>
    </font>
    <font>
      <sz val="9"/>
      <color rgb="FFC00000"/>
      <name val="BIZ UD明朝 Medium"/>
      <family val="1"/>
      <charset val="128"/>
    </font>
    <font>
      <sz val="11"/>
      <color rgb="FFC00000"/>
      <name val="BIZ UD明朝 Medium"/>
      <family val="1"/>
      <charset val="128"/>
    </font>
    <font>
      <b/>
      <sz val="11"/>
      <color theme="1"/>
      <name val="BIZ UD明朝 Medium"/>
      <family val="1"/>
      <charset val="128"/>
    </font>
    <font>
      <u/>
      <sz val="10"/>
      <name val="BIZ UD明朝 Medium"/>
      <family val="1"/>
      <charset val="128"/>
    </font>
    <font>
      <b/>
      <sz val="14"/>
      <color theme="1"/>
      <name val="BIZ UDゴシック"/>
      <family val="3"/>
      <charset val="128"/>
    </font>
    <font>
      <b/>
      <sz val="14"/>
      <color rgb="FFC00000"/>
      <name val="BIZ UDゴシック"/>
      <family val="3"/>
      <charset val="128"/>
    </font>
    <font>
      <sz val="12"/>
      <name val="BIZ UD明朝 Medium"/>
      <family val="1"/>
      <charset val="128"/>
    </font>
    <font>
      <sz val="12"/>
      <color rgb="FFC00000"/>
      <name val="BIZ UD明朝 Medium"/>
      <family val="1"/>
      <charset val="128"/>
    </font>
    <font>
      <b/>
      <sz val="12"/>
      <color rgb="FFC00000"/>
      <name val="BIZ UD明朝 Medium"/>
      <family val="1"/>
      <charset val="128"/>
    </font>
    <font>
      <b/>
      <sz val="8"/>
      <color rgb="FFC00000"/>
      <name val="BIZ UD明朝 Medium"/>
      <family val="1"/>
      <charset val="128"/>
    </font>
    <font>
      <b/>
      <sz val="14"/>
      <color indexed="10"/>
      <name val="BIZ UD明朝 Medium"/>
      <family val="1"/>
      <charset val="128"/>
    </font>
    <font>
      <sz val="9"/>
      <name val="BIZ UD明朝 Medium"/>
      <family val="1"/>
      <charset val="128"/>
    </font>
  </fonts>
  <fills count="3">
    <fill>
      <patternFill patternType="none"/>
    </fill>
    <fill>
      <patternFill patternType="gray125"/>
    </fill>
    <fill>
      <patternFill patternType="solid">
        <fgColor rgb="FFFFFF00"/>
        <bgColor indexed="64"/>
      </patternFill>
    </fill>
  </fills>
  <borders count="5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ck">
        <color rgb="FFC00000"/>
      </left>
      <right/>
      <top style="thick">
        <color rgb="FFC00000"/>
      </top>
      <bottom style="thin">
        <color indexed="64"/>
      </bottom>
      <diagonal/>
    </border>
    <border>
      <left/>
      <right/>
      <top style="thick">
        <color rgb="FFC00000"/>
      </top>
      <bottom style="thin">
        <color indexed="64"/>
      </bottom>
      <diagonal/>
    </border>
    <border>
      <left/>
      <right style="thin">
        <color indexed="64"/>
      </right>
      <top style="thick">
        <color rgb="FFC00000"/>
      </top>
      <bottom style="thin">
        <color indexed="64"/>
      </bottom>
      <diagonal/>
    </border>
    <border>
      <left style="thin">
        <color indexed="64"/>
      </left>
      <right/>
      <top style="thick">
        <color rgb="FFC00000"/>
      </top>
      <bottom style="thin">
        <color indexed="64"/>
      </bottom>
      <diagonal/>
    </border>
    <border>
      <left/>
      <right style="thick">
        <color rgb="FFC00000"/>
      </right>
      <top style="thick">
        <color rgb="FFC00000"/>
      </top>
      <bottom style="thin">
        <color indexed="64"/>
      </bottom>
      <diagonal/>
    </border>
    <border>
      <left style="thick">
        <color rgb="FFC00000"/>
      </left>
      <right/>
      <top style="thin">
        <color indexed="64"/>
      </top>
      <bottom style="thick">
        <color rgb="FFC00000"/>
      </bottom>
      <diagonal/>
    </border>
    <border>
      <left/>
      <right/>
      <top style="thin">
        <color indexed="64"/>
      </top>
      <bottom style="thick">
        <color rgb="FFC00000"/>
      </bottom>
      <diagonal/>
    </border>
    <border>
      <left/>
      <right style="thin">
        <color indexed="64"/>
      </right>
      <top style="thin">
        <color indexed="64"/>
      </top>
      <bottom style="thick">
        <color rgb="FFC00000"/>
      </bottom>
      <diagonal/>
    </border>
    <border>
      <left style="thin">
        <color indexed="64"/>
      </left>
      <right/>
      <top style="thin">
        <color indexed="64"/>
      </top>
      <bottom style="thick">
        <color rgb="FFC00000"/>
      </bottom>
      <diagonal/>
    </border>
    <border>
      <left/>
      <right style="thick">
        <color rgb="FFC00000"/>
      </right>
      <top style="thin">
        <color indexed="64"/>
      </top>
      <bottom style="thick">
        <color rgb="FFC00000"/>
      </bottom>
      <diagonal/>
    </border>
  </borders>
  <cellStyleXfs count="2">
    <xf numFmtId="0" fontId="0" fillId="0" borderId="0"/>
    <xf numFmtId="0" fontId="4" fillId="0" borderId="0"/>
  </cellStyleXfs>
  <cellXfs count="223">
    <xf numFmtId="0" fontId="0" fillId="0" borderId="0" xfId="0"/>
    <xf numFmtId="0" fontId="5" fillId="0" borderId="0" xfId="0" applyFont="1" applyAlignment="1">
      <alignment vertical="center"/>
    </xf>
    <xf numFmtId="0" fontId="5" fillId="0" borderId="8"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177" fontId="5" fillId="0" borderId="0" xfId="0" applyNumberFormat="1" applyFont="1" applyAlignment="1">
      <alignment vertical="center"/>
    </xf>
    <xf numFmtId="177" fontId="12" fillId="0" borderId="5" xfId="0" applyNumberFormat="1" applyFont="1" applyBorder="1" applyAlignment="1">
      <alignment vertical="center"/>
    </xf>
    <xf numFmtId="0" fontId="13" fillId="0" borderId="6" xfId="0" applyFont="1" applyBorder="1"/>
    <xf numFmtId="177" fontId="11" fillId="0" borderId="6" xfId="0" applyNumberFormat="1" applyFont="1" applyBorder="1" applyAlignment="1">
      <alignment vertical="center"/>
    </xf>
    <xf numFmtId="0" fontId="11" fillId="0" borderId="6" xfId="0" applyFont="1" applyBorder="1" applyAlignment="1">
      <alignment vertical="center"/>
    </xf>
    <xf numFmtId="0" fontId="5" fillId="0" borderId="5"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vertical="center"/>
    </xf>
    <xf numFmtId="0" fontId="5" fillId="0" borderId="0" xfId="1" applyFont="1" applyAlignment="1">
      <alignment vertical="center"/>
    </xf>
    <xf numFmtId="0" fontId="5" fillId="0" borderId="9" xfId="1" applyFont="1" applyBorder="1" applyAlignment="1">
      <alignment vertical="center"/>
    </xf>
    <xf numFmtId="0" fontId="5" fillId="0" borderId="8" xfId="1" applyFont="1" applyBorder="1" applyAlignment="1">
      <alignment vertical="center"/>
    </xf>
    <xf numFmtId="0" fontId="5" fillId="0" borderId="0" xfId="1" applyFont="1" applyAlignment="1">
      <alignment vertical="top" wrapText="1"/>
    </xf>
    <xf numFmtId="0" fontId="5" fillId="0" borderId="0" xfId="1" applyFont="1" applyAlignment="1">
      <alignment horizontal="center" vertical="top" wrapText="1"/>
    </xf>
    <xf numFmtId="0" fontId="5" fillId="0" borderId="11" xfId="1" applyFont="1" applyBorder="1" applyAlignment="1">
      <alignment horizontal="left" vertical="top" wrapText="1"/>
    </xf>
    <xf numFmtId="0" fontId="5" fillId="0" borderId="10" xfId="1" applyFont="1" applyBorder="1" applyAlignment="1">
      <alignment vertical="center"/>
    </xf>
    <xf numFmtId="0" fontId="5" fillId="0" borderId="0" xfId="1" applyFont="1" applyAlignment="1">
      <alignment vertical="top"/>
    </xf>
    <xf numFmtId="0" fontId="5" fillId="0" borderId="11" xfId="1" applyFont="1" applyBorder="1" applyAlignment="1">
      <alignment vertical="top"/>
    </xf>
    <xf numFmtId="0" fontId="5" fillId="0" borderId="1" xfId="0" applyFont="1" applyBorder="1" applyAlignment="1">
      <alignment vertical="top"/>
    </xf>
    <xf numFmtId="0" fontId="5" fillId="0" borderId="11" xfId="1" applyFont="1" applyBorder="1" applyAlignment="1">
      <alignment vertical="center"/>
    </xf>
    <xf numFmtId="0" fontId="20" fillId="0" borderId="10"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1" fillId="0" borderId="0" xfId="0" applyFont="1" applyAlignment="1">
      <alignment vertical="center"/>
    </xf>
    <xf numFmtId="0" fontId="5" fillId="0" borderId="0" xfId="0" applyFont="1" applyAlignment="1">
      <alignment horizontal="center" vertical="top" wrapText="1"/>
    </xf>
    <xf numFmtId="177" fontId="1" fillId="0" borderId="0" xfId="0" applyNumberFormat="1" applyFont="1" applyAlignment="1">
      <alignment vertical="center"/>
    </xf>
    <xf numFmtId="177" fontId="23" fillId="0" borderId="5" xfId="0" applyNumberFormat="1" applyFont="1" applyBorder="1" applyAlignment="1">
      <alignment vertical="center"/>
    </xf>
    <xf numFmtId="0" fontId="6" fillId="0" borderId="6" xfId="0" applyFont="1" applyBorder="1"/>
    <xf numFmtId="177" fontId="5" fillId="0" borderId="6" xfId="0" applyNumberFormat="1" applyFont="1" applyBorder="1" applyAlignment="1">
      <alignment vertical="center"/>
    </xf>
    <xf numFmtId="0" fontId="1" fillId="0" borderId="10" xfId="0" applyFont="1" applyBorder="1" applyAlignment="1">
      <alignment vertical="center"/>
    </xf>
    <xf numFmtId="0" fontId="5" fillId="0" borderId="0" xfId="1" applyFont="1" applyAlignment="1">
      <alignment vertical="top" wrapText="1"/>
    </xf>
    <xf numFmtId="0" fontId="5" fillId="0" borderId="11" xfId="1" applyFont="1" applyBorder="1" applyAlignment="1">
      <alignment vertical="top" wrapText="1"/>
    </xf>
    <xf numFmtId="0" fontId="5" fillId="0" borderId="1" xfId="1" applyFont="1" applyBorder="1" applyAlignment="1">
      <alignment vertical="center"/>
    </xf>
    <xf numFmtId="176" fontId="5" fillId="0" borderId="0" xfId="1" applyNumberFormat="1" applyFont="1" applyAlignment="1">
      <alignment vertical="center"/>
    </xf>
    <xf numFmtId="0" fontId="7" fillId="0" borderId="10" xfId="1" applyFont="1" applyBorder="1" applyAlignment="1">
      <alignment horizontal="left" vertical="center" wrapText="1"/>
    </xf>
    <xf numFmtId="0" fontId="7" fillId="0" borderId="0" xfId="1" applyFont="1" applyAlignment="1">
      <alignment horizontal="left" vertical="center" wrapText="1"/>
    </xf>
    <xf numFmtId="0" fontId="7" fillId="0" borderId="11" xfId="1" applyFont="1" applyBorder="1" applyAlignment="1">
      <alignment horizontal="left" vertical="center" wrapText="1"/>
    </xf>
    <xf numFmtId="0" fontId="5" fillId="0" borderId="10" xfId="1" applyFont="1" applyBorder="1" applyAlignment="1">
      <alignment horizontal="left" vertical="top" wrapText="1"/>
    </xf>
    <xf numFmtId="0" fontId="5" fillId="0" borderId="0" xfId="1" applyFont="1" applyAlignment="1">
      <alignment horizontal="left" vertical="top" wrapText="1"/>
    </xf>
    <xf numFmtId="0" fontId="14" fillId="0" borderId="0" xfId="0" quotePrefix="1" applyFont="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1" xfId="1" applyFont="1" applyBorder="1" applyAlignment="1">
      <alignment horizontal="center" vertical="center"/>
    </xf>
    <xf numFmtId="0" fontId="5" fillId="0" borderId="8" xfId="1" applyFont="1" applyBorder="1" applyAlignment="1">
      <alignment horizontal="left" vertical="center"/>
    </xf>
    <xf numFmtId="0" fontId="5" fillId="0" borderId="1" xfId="1" applyFont="1" applyBorder="1" applyAlignment="1">
      <alignment horizontal="left" vertical="center"/>
    </xf>
    <xf numFmtId="0" fontId="5" fillId="0" borderId="9" xfId="1" applyFont="1" applyBorder="1" applyAlignment="1">
      <alignment horizontal="left" vertical="center"/>
    </xf>
    <xf numFmtId="0" fontId="5" fillId="0" borderId="11" xfId="1" applyFont="1" applyBorder="1" applyAlignment="1">
      <alignment horizontal="left" vertical="top" wrapText="1"/>
    </xf>
    <xf numFmtId="0" fontId="5" fillId="0" borderId="6" xfId="0" applyFont="1" applyBorder="1" applyAlignment="1">
      <alignment horizontal="distributed" vertical="center" wrapText="1"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5" fillId="0" borderId="20" xfId="0" applyFont="1" applyBorder="1" applyAlignment="1">
      <alignment horizontal="distributed" vertical="center" justifyLastLine="1"/>
    </xf>
    <xf numFmtId="177" fontId="6" fillId="0" borderId="21" xfId="0" applyNumberFormat="1" applyFont="1" applyBorder="1" applyAlignment="1">
      <alignment vertical="center"/>
    </xf>
    <xf numFmtId="177" fontId="6" fillId="0" borderId="22" xfId="0" applyNumberFormat="1" applyFont="1" applyBorder="1" applyAlignment="1">
      <alignment vertical="center"/>
    </xf>
    <xf numFmtId="177" fontId="6" fillId="0" borderId="23" xfId="0" applyNumberFormat="1" applyFont="1" applyBorder="1" applyAlignment="1">
      <alignment vertical="center"/>
    </xf>
    <xf numFmtId="0" fontId="5" fillId="0" borderId="26" xfId="0" applyFont="1" applyBorder="1" applyAlignment="1">
      <alignment horizontal="distributed" vertical="center" justifyLastLine="1"/>
    </xf>
    <xf numFmtId="177" fontId="6" fillId="0" borderId="27" xfId="0" applyNumberFormat="1" applyFont="1" applyBorder="1" applyAlignment="1">
      <alignment vertical="center"/>
    </xf>
    <xf numFmtId="177" fontId="6" fillId="0" borderId="28" xfId="0" applyNumberFormat="1" applyFont="1" applyBorder="1" applyAlignment="1">
      <alignment vertical="center"/>
    </xf>
    <xf numFmtId="177" fontId="6" fillId="0" borderId="29" xfId="0" applyNumberFormat="1"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2"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5" xfId="0" applyFont="1" applyBorder="1" applyAlignment="1">
      <alignment horizontal="distributed" vertical="center" wrapText="1" justifyLastLine="1" shrinkToFit="1"/>
    </xf>
    <xf numFmtId="0" fontId="5" fillId="0" borderId="6" xfId="0" applyFont="1" applyBorder="1" applyAlignment="1">
      <alignment horizontal="distributed" vertical="center" justifyLastLine="1" shrinkToFit="1"/>
    </xf>
    <xf numFmtId="0" fontId="5" fillId="0" borderId="7" xfId="0" applyFont="1" applyBorder="1" applyAlignment="1">
      <alignment horizontal="distributed" vertical="center" justifyLastLine="1" shrinkToFit="1"/>
    </xf>
    <xf numFmtId="0" fontId="5" fillId="0" borderId="14" xfId="0" applyFont="1" applyBorder="1" applyAlignment="1">
      <alignment horizontal="distributed" vertical="center" justifyLastLine="1" shrinkToFit="1"/>
    </xf>
    <xf numFmtId="0" fontId="5" fillId="0" borderId="15" xfId="0" applyFont="1" applyBorder="1" applyAlignment="1">
      <alignment horizontal="distributed" vertical="center" justifyLastLine="1" shrinkToFit="1"/>
    </xf>
    <xf numFmtId="0" fontId="5" fillId="0" borderId="16" xfId="0" applyFont="1" applyBorder="1" applyAlignment="1">
      <alignment horizontal="distributed" vertical="center" justifyLastLine="1" shrinkToFit="1"/>
    </xf>
    <xf numFmtId="0" fontId="5" fillId="0" borderId="5" xfId="0" applyFont="1" applyBorder="1" applyAlignment="1">
      <alignment horizontal="distributed" vertical="center" wrapText="1" justifyLastLine="1"/>
    </xf>
    <xf numFmtId="0" fontId="5" fillId="0" borderId="14"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7" fillId="0" borderId="26"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4" xfId="0" applyFont="1" applyBorder="1" applyAlignment="1">
      <alignment horizontal="distributed" vertical="center" justifyLastLine="1"/>
    </xf>
    <xf numFmtId="177" fontId="6" fillId="0" borderId="2" xfId="0" applyNumberFormat="1" applyFont="1" applyBorder="1" applyAlignment="1">
      <alignment vertical="center"/>
    </xf>
    <xf numFmtId="0" fontId="6" fillId="0" borderId="3" xfId="0" applyFont="1" applyBorder="1"/>
    <xf numFmtId="0" fontId="6" fillId="0" borderId="4" xfId="0" applyFont="1" applyBorder="1"/>
    <xf numFmtId="0" fontId="5" fillId="0" borderId="1" xfId="0" applyFont="1" applyBorder="1" applyAlignment="1">
      <alignment vertical="center"/>
    </xf>
    <xf numFmtId="0" fontId="5" fillId="0" borderId="34" xfId="0" applyFont="1" applyBorder="1" applyAlignment="1">
      <alignment horizontal="distributed" vertical="center" justifyLastLine="1"/>
    </xf>
    <xf numFmtId="177" fontId="5" fillId="0" borderId="34" xfId="0" applyNumberFormat="1" applyFont="1" applyBorder="1" applyAlignment="1">
      <alignment horizontal="distributed" vertical="center" justifyLastLine="1"/>
    </xf>
    <xf numFmtId="0" fontId="5" fillId="0" borderId="35" xfId="0" applyFont="1" applyBorder="1" applyAlignment="1">
      <alignment horizontal="distributed" vertical="center" justifyLastLine="1"/>
    </xf>
    <xf numFmtId="177" fontId="5" fillId="0" borderId="2" xfId="0" applyNumberFormat="1" applyFont="1" applyBorder="1" applyAlignment="1">
      <alignment horizontal="distributed" vertical="center" justifyLastLine="1"/>
    </xf>
    <xf numFmtId="177" fontId="5" fillId="0" borderId="3" xfId="0" applyNumberFormat="1" applyFont="1" applyBorder="1" applyAlignment="1">
      <alignment horizontal="distributed" vertical="center" justifyLastLine="1"/>
    </xf>
    <xf numFmtId="177" fontId="5" fillId="0" borderId="4" xfId="0" applyNumberFormat="1" applyFont="1" applyBorder="1" applyAlignment="1">
      <alignment horizontal="distributed" vertical="center" justifyLastLine="1"/>
    </xf>
    <xf numFmtId="0" fontId="5" fillId="0" borderId="30" xfId="0" applyFont="1" applyBorder="1" applyAlignment="1">
      <alignment horizontal="distributed" vertical="center" justifyLastLine="1"/>
    </xf>
    <xf numFmtId="177" fontId="6" fillId="0" borderId="31" xfId="0" applyNumberFormat="1" applyFont="1" applyBorder="1" applyAlignment="1">
      <alignment vertical="center"/>
    </xf>
    <xf numFmtId="177" fontId="6" fillId="0" borderId="32" xfId="0" applyNumberFormat="1" applyFont="1" applyBorder="1" applyAlignment="1">
      <alignment vertical="center"/>
    </xf>
    <xf numFmtId="177" fontId="6" fillId="0" borderId="33" xfId="0" applyNumberFormat="1" applyFont="1" applyBorder="1" applyAlignment="1">
      <alignment vertical="center"/>
    </xf>
    <xf numFmtId="177" fontId="5" fillId="0" borderId="2" xfId="0" applyNumberFormat="1" applyFont="1" applyBorder="1" applyAlignment="1">
      <alignment vertical="center"/>
    </xf>
    <xf numFmtId="177" fontId="5" fillId="0" borderId="3" xfId="0" applyNumberFormat="1" applyFont="1" applyBorder="1" applyAlignment="1">
      <alignment vertical="center"/>
    </xf>
    <xf numFmtId="177" fontId="5" fillId="0" borderId="4" xfId="0" applyNumberFormat="1" applyFont="1" applyBorder="1" applyAlignment="1">
      <alignment vertical="center"/>
    </xf>
    <xf numFmtId="177" fontId="6" fillId="0" borderId="44" xfId="0" applyNumberFormat="1"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177" fontId="6" fillId="0" borderId="47" xfId="0" applyNumberFormat="1"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177" fontId="6" fillId="0" borderId="35" xfId="0" applyNumberFormat="1" applyFont="1" applyBorder="1" applyAlignment="1">
      <alignment vertical="center"/>
    </xf>
    <xf numFmtId="0" fontId="5" fillId="0" borderId="26" xfId="0" applyFont="1" applyBorder="1" applyAlignment="1">
      <alignment vertical="center"/>
    </xf>
    <xf numFmtId="177" fontId="6" fillId="0" borderId="26" xfId="0" applyNumberFormat="1" applyFont="1" applyBorder="1" applyAlignment="1">
      <alignment vertical="center"/>
    </xf>
    <xf numFmtId="0" fontId="5" fillId="0" borderId="27"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177" fontId="18" fillId="0" borderId="2" xfId="0" applyNumberFormat="1" applyFont="1" applyBorder="1" applyAlignment="1">
      <alignment vertical="center"/>
    </xf>
    <xf numFmtId="177" fontId="18" fillId="0" borderId="3" xfId="0" applyNumberFormat="1" applyFont="1" applyBorder="1" applyAlignment="1">
      <alignment vertical="center"/>
    </xf>
    <xf numFmtId="177" fontId="18" fillId="0" borderId="4" xfId="0" applyNumberFormat="1" applyFont="1" applyBorder="1" applyAlignment="1">
      <alignment vertical="center"/>
    </xf>
    <xf numFmtId="177" fontId="18" fillId="0" borderId="2" xfId="0" applyNumberFormat="1" applyFont="1" applyBorder="1" applyAlignment="1">
      <alignment vertical="top"/>
    </xf>
    <xf numFmtId="177" fontId="18" fillId="0" borderId="3" xfId="0" applyNumberFormat="1" applyFont="1" applyBorder="1" applyAlignment="1">
      <alignment vertical="top"/>
    </xf>
    <xf numFmtId="177" fontId="18" fillId="2" borderId="34" xfId="0" applyNumberFormat="1" applyFont="1" applyFill="1" applyBorder="1" applyAlignment="1">
      <alignment vertical="center"/>
    </xf>
    <xf numFmtId="177" fontId="19" fillId="0" borderId="3" xfId="0" applyNumberFormat="1" applyFont="1" applyBorder="1" applyAlignment="1">
      <alignment vertical="center"/>
    </xf>
    <xf numFmtId="177" fontId="19" fillId="0" borderId="4" xfId="0" applyNumberFormat="1" applyFont="1" applyBorder="1" applyAlignment="1">
      <alignment vertical="center"/>
    </xf>
    <xf numFmtId="0" fontId="5" fillId="0" borderId="36" xfId="0" applyFont="1" applyBorder="1" applyAlignment="1">
      <alignment vertical="center"/>
    </xf>
    <xf numFmtId="177" fontId="6" fillId="0" borderId="36" xfId="0" applyNumberFormat="1" applyFont="1" applyBorder="1" applyAlignment="1">
      <alignment vertical="center"/>
    </xf>
    <xf numFmtId="0" fontId="5" fillId="0" borderId="31" xfId="0" applyFont="1" applyBorder="1" applyAlignment="1">
      <alignment horizontal="distributed" vertical="center" justifyLastLine="1"/>
    </xf>
    <xf numFmtId="0" fontId="5" fillId="0" borderId="32" xfId="0" applyFont="1" applyBorder="1" applyAlignment="1">
      <alignment horizontal="distributed" vertical="center" justifyLastLine="1"/>
    </xf>
    <xf numFmtId="0" fontId="5" fillId="0" borderId="33" xfId="0" applyFont="1" applyBorder="1" applyAlignment="1">
      <alignment horizontal="distributed" vertical="center" justifyLastLine="1"/>
    </xf>
    <xf numFmtId="177" fontId="6" fillId="0" borderId="30" xfId="0" applyNumberFormat="1" applyFont="1" applyBorder="1" applyAlignment="1">
      <alignment vertical="center"/>
    </xf>
    <xf numFmtId="0" fontId="5" fillId="0" borderId="35" xfId="0" applyFont="1" applyBorder="1" applyAlignment="1">
      <alignment vertical="center"/>
    </xf>
    <xf numFmtId="177" fontId="6" fillId="0" borderId="41" xfId="0" applyNumberFormat="1"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5" fillId="0" borderId="3" xfId="0" applyFont="1" applyBorder="1" applyAlignment="1">
      <alignment horizontal="distributed" vertical="center" wrapText="1" justifyLastLine="1"/>
    </xf>
    <xf numFmtId="0" fontId="5" fillId="0" borderId="4" xfId="0" applyFont="1" applyBorder="1" applyAlignment="1">
      <alignment horizontal="distributed" vertical="center" wrapText="1" justifyLastLine="1"/>
    </xf>
    <xf numFmtId="177" fontId="18" fillId="0" borderId="4" xfId="0" applyNumberFormat="1" applyFont="1" applyBorder="1" applyAlignment="1">
      <alignment vertical="top"/>
    </xf>
    <xf numFmtId="177" fontId="18" fillId="0" borderId="8" xfId="0" applyNumberFormat="1" applyFont="1" applyBorder="1" applyAlignment="1">
      <alignment vertical="center"/>
    </xf>
    <xf numFmtId="177" fontId="18" fillId="0" borderId="1" xfId="0" applyNumberFormat="1" applyFont="1" applyBorder="1" applyAlignment="1">
      <alignment vertical="center"/>
    </xf>
    <xf numFmtId="177" fontId="18" fillId="0" borderId="9" xfId="0" applyNumberFormat="1" applyFont="1" applyBorder="1" applyAlignment="1">
      <alignment vertical="center"/>
    </xf>
    <xf numFmtId="177" fontId="19" fillId="0" borderId="2" xfId="0" applyNumberFormat="1" applyFont="1" applyBorder="1" applyAlignment="1">
      <alignment vertical="center"/>
    </xf>
    <xf numFmtId="177" fontId="6" fillId="0" borderId="34" xfId="0" applyNumberFormat="1" applyFont="1" applyBorder="1" applyAlignment="1">
      <alignment vertical="center"/>
    </xf>
    <xf numFmtId="0" fontId="5" fillId="0" borderId="2" xfId="0" applyFont="1" applyBorder="1" applyAlignment="1">
      <alignment horizontal="distributed" vertical="center" wrapText="1" justifyLastLine="1"/>
    </xf>
    <xf numFmtId="0" fontId="5" fillId="0" borderId="49" xfId="0" applyFont="1" applyBorder="1" applyAlignment="1">
      <alignment horizontal="distributed" vertical="center" wrapText="1" justifyLastLine="1"/>
    </xf>
    <xf numFmtId="0" fontId="5" fillId="0" borderId="50" xfId="0" applyFont="1" applyBorder="1" applyAlignment="1">
      <alignment horizontal="distributed" vertical="center" wrapText="1" justifyLastLine="1"/>
    </xf>
    <xf numFmtId="0" fontId="5" fillId="0" borderId="51" xfId="0" applyFont="1" applyBorder="1" applyAlignment="1">
      <alignment horizontal="distributed" vertical="center" wrapText="1" justifyLastLine="1"/>
    </xf>
    <xf numFmtId="0" fontId="5" fillId="0" borderId="52" xfId="0" applyFont="1" applyBorder="1" applyAlignment="1">
      <alignment horizontal="distributed" vertical="center" wrapText="1" justifyLastLine="1"/>
    </xf>
    <xf numFmtId="0" fontId="5" fillId="0" borderId="53" xfId="0" applyFont="1" applyBorder="1" applyAlignment="1">
      <alignment horizontal="distributed" vertical="center" wrapText="1" justifyLastLine="1"/>
    </xf>
    <xf numFmtId="177" fontId="18" fillId="0" borderId="54" xfId="0" applyNumberFormat="1" applyFont="1" applyBorder="1" applyAlignment="1">
      <alignment vertical="center"/>
    </xf>
    <xf numFmtId="177" fontId="18" fillId="0" borderId="55" xfId="0" applyNumberFormat="1" applyFont="1" applyBorder="1" applyAlignment="1">
      <alignment vertical="center"/>
    </xf>
    <xf numFmtId="177" fontId="18" fillId="0" borderId="56" xfId="0" applyNumberFormat="1" applyFont="1" applyBorder="1" applyAlignment="1">
      <alignment vertical="center"/>
    </xf>
    <xf numFmtId="177" fontId="18" fillId="0" borderId="57" xfId="0" applyNumberFormat="1" applyFont="1" applyBorder="1" applyAlignment="1">
      <alignment vertical="center"/>
    </xf>
    <xf numFmtId="177" fontId="18" fillId="0" borderId="58" xfId="0" applyNumberFormat="1" applyFont="1" applyBorder="1" applyAlignment="1">
      <alignment vertical="center"/>
    </xf>
    <xf numFmtId="0" fontId="7" fillId="0" borderId="3" xfId="1" applyFont="1" applyBorder="1"/>
    <xf numFmtId="0" fontId="7" fillId="0" borderId="0" xfId="1" applyFont="1"/>
    <xf numFmtId="0" fontId="7" fillId="0" borderId="1" xfId="1" applyFont="1" applyBorder="1"/>
    <xf numFmtId="0" fontId="16" fillId="0" borderId="0" xfId="0" applyFont="1" applyAlignment="1">
      <alignment horizontal="left" vertical="center" wrapText="1"/>
    </xf>
    <xf numFmtId="0" fontId="7" fillId="0" borderId="0" xfId="1" applyFont="1" applyAlignment="1">
      <alignment vertical="center" wrapText="1"/>
    </xf>
    <xf numFmtId="0" fontId="10" fillId="0" borderId="17" xfId="0" applyFont="1" applyBorder="1" applyAlignment="1">
      <alignment horizontal="distributed" vertical="center" wrapText="1" justifyLastLine="1"/>
    </xf>
    <xf numFmtId="0" fontId="10" fillId="0" borderId="18" xfId="0" applyFont="1" applyBorder="1" applyAlignment="1">
      <alignment horizontal="distributed" vertical="center" justifyLastLine="1"/>
    </xf>
    <xf numFmtId="0" fontId="10" fillId="0" borderId="17" xfId="0" applyFont="1" applyBorder="1" applyAlignment="1">
      <alignment horizontal="distributed" vertical="center" justifyLastLine="1"/>
    </xf>
    <xf numFmtId="177" fontId="6" fillId="0" borderId="38" xfId="0" applyNumberFormat="1" applyFont="1" applyBorder="1" applyAlignment="1">
      <alignment vertical="center"/>
    </xf>
    <xf numFmtId="0" fontId="6" fillId="0" borderId="38" xfId="0" applyFont="1" applyBorder="1" applyAlignment="1">
      <alignment vertical="center"/>
    </xf>
    <xf numFmtId="177" fontId="6" fillId="0" borderId="37" xfId="0" applyNumberFormat="1" applyFont="1" applyBorder="1" applyAlignment="1">
      <alignment vertical="center"/>
    </xf>
    <xf numFmtId="177" fontId="6" fillId="0" borderId="40" xfId="0" applyNumberFormat="1" applyFont="1" applyBorder="1" applyAlignment="1">
      <alignment vertical="center"/>
    </xf>
    <xf numFmtId="177" fontId="6" fillId="0" borderId="43" xfId="0" applyNumberFormat="1" applyFont="1" applyBorder="1" applyAlignment="1">
      <alignment vertical="center"/>
    </xf>
    <xf numFmtId="177" fontId="6" fillId="0" borderId="46" xfId="0" applyNumberFormat="1" applyFont="1" applyBorder="1" applyAlignment="1">
      <alignment vertical="center"/>
    </xf>
    <xf numFmtId="0" fontId="5" fillId="0" borderId="2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9" fillId="0" borderId="17" xfId="0" applyFont="1" applyBorder="1" applyAlignment="1">
      <alignment horizontal="distributed" vertical="center" justifyLastLine="1"/>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39" xfId="0" applyFont="1" applyBorder="1" applyAlignment="1">
      <alignment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5" fillId="0" borderId="9"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5" fillId="0" borderId="1" xfId="0" applyFont="1" applyBorder="1" applyAlignment="1">
      <alignment horizontal="center" vertical="center"/>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9" xfId="0" applyFont="1" applyBorder="1" applyAlignment="1">
      <alignment horizontal="left" vertical="top"/>
    </xf>
    <xf numFmtId="0" fontId="5" fillId="0" borderId="0" xfId="0" applyFont="1" applyAlignment="1">
      <alignment vertical="top" wrapText="1"/>
    </xf>
    <xf numFmtId="0" fontId="5" fillId="0" borderId="11" xfId="0" applyFont="1" applyBorder="1" applyAlignment="1">
      <alignment vertical="top" wrapText="1"/>
    </xf>
    <xf numFmtId="177" fontId="5" fillId="0" borderId="21" xfId="0" applyNumberFormat="1" applyFont="1" applyBorder="1" applyAlignment="1">
      <alignment vertical="center"/>
    </xf>
    <xf numFmtId="177" fontId="5" fillId="0" borderId="22" xfId="0" applyNumberFormat="1" applyFont="1" applyBorder="1" applyAlignment="1">
      <alignment vertical="center"/>
    </xf>
    <xf numFmtId="177" fontId="5" fillId="0" borderId="23" xfId="0" applyNumberFormat="1" applyFont="1" applyBorder="1" applyAlignment="1">
      <alignment vertical="center"/>
    </xf>
    <xf numFmtId="177" fontId="5" fillId="0" borderId="37" xfId="0" applyNumberFormat="1" applyFont="1" applyBorder="1" applyAlignment="1">
      <alignment vertical="center"/>
    </xf>
    <xf numFmtId="177" fontId="5" fillId="0" borderId="38" xfId="0" applyNumberFormat="1" applyFont="1" applyBorder="1" applyAlignment="1">
      <alignment vertical="center"/>
    </xf>
    <xf numFmtId="176" fontId="5" fillId="0" borderId="0" xfId="0" applyNumberFormat="1" applyFont="1" applyAlignment="1">
      <alignment vertical="center"/>
    </xf>
    <xf numFmtId="177" fontId="5" fillId="0" borderId="27" xfId="0" applyNumberFormat="1" applyFont="1" applyBorder="1" applyAlignment="1">
      <alignment vertical="center"/>
    </xf>
    <xf numFmtId="177" fontId="5" fillId="0" borderId="28" xfId="0" applyNumberFormat="1" applyFont="1" applyBorder="1" applyAlignment="1">
      <alignment vertical="center"/>
    </xf>
    <xf numFmtId="177" fontId="5" fillId="0" borderId="29" xfId="0" applyNumberFormat="1" applyFont="1" applyBorder="1" applyAlignment="1">
      <alignment vertical="center"/>
    </xf>
    <xf numFmtId="177" fontId="5" fillId="0" borderId="40" xfId="0" applyNumberFormat="1" applyFont="1" applyBorder="1" applyAlignment="1">
      <alignment vertical="center"/>
    </xf>
    <xf numFmtId="177" fontId="5" fillId="0" borderId="41" xfId="0" applyNumberFormat="1" applyFont="1" applyBorder="1" applyAlignment="1">
      <alignment vertical="center"/>
    </xf>
    <xf numFmtId="177" fontId="5" fillId="0" borderId="31" xfId="0" applyNumberFormat="1" applyFont="1" applyBorder="1" applyAlignment="1">
      <alignment vertical="center"/>
    </xf>
    <xf numFmtId="177" fontId="5" fillId="0" borderId="32" xfId="0" applyNumberFormat="1" applyFont="1" applyBorder="1" applyAlignment="1">
      <alignment vertical="center"/>
    </xf>
    <xf numFmtId="177" fontId="5" fillId="0" borderId="33" xfId="0" applyNumberFormat="1" applyFont="1" applyBorder="1" applyAlignment="1">
      <alignment vertical="center"/>
    </xf>
    <xf numFmtId="177" fontId="5" fillId="0" borderId="43" xfId="0" applyNumberFormat="1" applyFont="1" applyBorder="1" applyAlignment="1">
      <alignment vertical="center"/>
    </xf>
    <xf numFmtId="177" fontId="5" fillId="0" borderId="44" xfId="0" applyNumberFormat="1" applyFont="1" applyBorder="1" applyAlignment="1">
      <alignment vertical="center"/>
    </xf>
    <xf numFmtId="177" fontId="5" fillId="0" borderId="46" xfId="0" applyNumberFormat="1" applyFont="1" applyBorder="1" applyAlignment="1">
      <alignment vertical="center"/>
    </xf>
    <xf numFmtId="177" fontId="5" fillId="0" borderId="47" xfId="0" applyNumberFormat="1" applyFont="1" applyBorder="1" applyAlignment="1">
      <alignment vertical="center"/>
    </xf>
    <xf numFmtId="177" fontId="5" fillId="0" borderId="26" xfId="0" applyNumberFormat="1" applyFont="1" applyBorder="1" applyAlignment="1">
      <alignment vertical="center"/>
    </xf>
    <xf numFmtId="177" fontId="5" fillId="0" borderId="36" xfId="0" applyNumberFormat="1" applyFont="1" applyBorder="1" applyAlignment="1">
      <alignment vertical="center"/>
    </xf>
    <xf numFmtId="177" fontId="5" fillId="0" borderId="30" xfId="0" applyNumberFormat="1" applyFont="1" applyBorder="1" applyAlignment="1">
      <alignment vertical="center"/>
    </xf>
    <xf numFmtId="177" fontId="5" fillId="0" borderId="35" xfId="0" applyNumberFormat="1" applyFont="1" applyBorder="1" applyAlignment="1">
      <alignment vertical="center"/>
    </xf>
    <xf numFmtId="177" fontId="5" fillId="0" borderId="34" xfId="0" applyNumberFormat="1" applyFont="1" applyBorder="1" applyAlignment="1">
      <alignment vertical="center"/>
    </xf>
  </cellXfs>
  <cellStyles count="2">
    <cellStyle name="標準" xfId="0" builtinId="0"/>
    <cellStyle name="標準 2" xfId="1" xr:uid="{DB009837-1BED-46E4-A809-41DF1CA601E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107950</xdr:colOff>
      <xdr:row>43</xdr:row>
      <xdr:rowOff>133350</xdr:rowOff>
    </xdr:from>
    <xdr:to>
      <xdr:col>26</xdr:col>
      <xdr:colOff>44450</xdr:colOff>
      <xdr:row>44</xdr:row>
      <xdr:rowOff>146050</xdr:rowOff>
    </xdr:to>
    <xdr:cxnSp macro="">
      <xdr:nvCxnSpPr>
        <xdr:cNvPr id="9" name="直線コネクタ 8">
          <a:extLst>
            <a:ext uri="{FF2B5EF4-FFF2-40B4-BE49-F238E27FC236}">
              <a16:creationId xmlns:a16="http://schemas.microsoft.com/office/drawing/2014/main" id="{8B595266-2018-4703-9D05-5515FB7D7A67}"/>
            </a:ext>
          </a:extLst>
        </xdr:cNvPr>
        <xdr:cNvCxnSpPr/>
      </xdr:nvCxnSpPr>
      <xdr:spPr>
        <a:xfrm flipH="1">
          <a:off x="4298950" y="6737350"/>
          <a:ext cx="508000" cy="203200"/>
        </a:xfrm>
        <a:prstGeom prst="line">
          <a:avLst/>
        </a:prstGeom>
        <a:ln>
          <a:solidFill>
            <a:srgbClr val="C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114300</xdr:colOff>
      <xdr:row>38</xdr:row>
      <xdr:rowOff>76200</xdr:rowOff>
    </xdr:from>
    <xdr:to>
      <xdr:col>33</xdr:col>
      <xdr:colOff>111125</xdr:colOff>
      <xdr:row>43</xdr:row>
      <xdr:rowOff>149225</xdr:rowOff>
    </xdr:to>
    <xdr:sp macro="" textlink="" fLocksText="0">
      <xdr:nvSpPr>
        <xdr:cNvPr id="8" name="線吹き出し 1 (枠付き) 7">
          <a:extLst>
            <a:ext uri="{FF2B5EF4-FFF2-40B4-BE49-F238E27FC236}">
              <a16:creationId xmlns:a16="http://schemas.microsoft.com/office/drawing/2014/main" id="{AB8DBC44-1CEF-4A2B-A98E-74C927D1A23B}"/>
            </a:ext>
          </a:extLst>
        </xdr:cNvPr>
        <xdr:cNvSpPr/>
      </xdr:nvSpPr>
      <xdr:spPr>
        <a:xfrm>
          <a:off x="4495800" y="5727700"/>
          <a:ext cx="1711325" cy="1025525"/>
        </a:xfrm>
        <a:prstGeom prst="borderCallout1">
          <a:avLst>
            <a:gd name="adj1" fmla="val 47791"/>
            <a:gd name="adj2" fmla="val -225"/>
            <a:gd name="adj3" fmla="val 51027"/>
            <a:gd name="adj4" fmla="val 1002"/>
          </a:avLst>
        </a:prstGeom>
        <a:solidFill>
          <a:srgbClr val="FFE9E9"/>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太枠</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の</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「都補助額</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ｃ</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」と「区補助額</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ｄ</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」の合計金額＝助成額</a:t>
          </a:r>
          <a:endParaRPr kumimoji="1" lang="en-US" altLang="ja-JP" sz="900" b="1">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本記載例の場合、</a:t>
          </a:r>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341,000</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円</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交付申請時の額が補助上額</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　額となるため注意！</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xdr:txBody>
    </xdr:sp>
    <xdr:clientData fLocksWithSheet="0"/>
  </xdr:twoCellAnchor>
  <xdr:oneCellAnchor>
    <xdr:from>
      <xdr:col>1</xdr:col>
      <xdr:colOff>27973</xdr:colOff>
      <xdr:row>81</xdr:row>
      <xdr:rowOff>29589</xdr:rowOff>
    </xdr:from>
    <xdr:ext cx="8118703" cy="5461293"/>
    <xdr:sp macro="" textlink="" fLocksText="0">
      <xdr:nvSpPr>
        <xdr:cNvPr id="18" name="テキスト ボックス 17">
          <a:extLst>
            <a:ext uri="{FF2B5EF4-FFF2-40B4-BE49-F238E27FC236}">
              <a16:creationId xmlns:a16="http://schemas.microsoft.com/office/drawing/2014/main" id="{EBA3D816-889F-48F3-AF83-10C45ACCFAE2}"/>
            </a:ext>
          </a:extLst>
        </xdr:cNvPr>
        <xdr:cNvSpPr txBox="1"/>
      </xdr:nvSpPr>
      <xdr:spPr>
        <a:xfrm>
          <a:off x="319326" y="20738060"/>
          <a:ext cx="8118703" cy="5461293"/>
        </a:xfrm>
        <a:prstGeom prst="rect">
          <a:avLst/>
        </a:prstGeom>
        <a:solidFill>
          <a:schemeClr val="accent2">
            <a:lumMod val="20000"/>
            <a:lumOff val="80000"/>
          </a:schemeClr>
        </a:solidFill>
        <a:ln w="34925" cmpd="dbl">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r>
            <a:rPr kumimoji="1" lang="ja-JP" altLang="en-US" sz="1200">
              <a:latin typeface="BIZ UDゴシック" panose="020B0400000000000000" pitchFamily="49" charset="-128"/>
              <a:ea typeface="BIZ UDゴシック" panose="020B0400000000000000" pitchFamily="49" charset="-128"/>
            </a:rPr>
            <a:t>①　</a:t>
          </a:r>
          <a:r>
            <a:rPr kumimoji="1" lang="ja-JP" altLang="en-US" sz="1200" b="1">
              <a:solidFill>
                <a:srgbClr val="C00000"/>
              </a:solidFill>
              <a:latin typeface="BIZ UDゴシック" panose="020B0400000000000000" pitchFamily="49" charset="-128"/>
              <a:ea typeface="BIZ UDゴシック" panose="020B0400000000000000" pitchFamily="49" charset="-128"/>
            </a:rPr>
            <a:t>補助対象経費（</a:t>
          </a:r>
          <a:r>
            <a:rPr kumimoji="1" lang="en-US" altLang="ja-JP" sz="1200" b="1">
              <a:solidFill>
                <a:srgbClr val="C00000"/>
              </a:solidFill>
              <a:latin typeface="BIZ UDゴシック" panose="020B0400000000000000" pitchFamily="49" charset="-128"/>
              <a:ea typeface="BIZ UDゴシック" panose="020B0400000000000000" pitchFamily="49" charset="-128"/>
            </a:rPr>
            <a:t>b-f</a:t>
          </a:r>
          <a:r>
            <a:rPr kumimoji="1" lang="ja-JP" altLang="en-US"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を算出。</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売上・収入等がなければ、</a:t>
          </a:r>
          <a:r>
            <a:rPr kumimoji="1" lang="en-US" altLang="ja-JP" sz="1200">
              <a:latin typeface="BIZ UDゴシック" panose="020B0400000000000000" pitchFamily="49" charset="-128"/>
              <a:ea typeface="BIZ UDゴシック" panose="020B0400000000000000" pitchFamily="49" charset="-128"/>
            </a:rPr>
            <a:t>(f</a:t>
          </a:r>
          <a:r>
            <a:rPr kumimoji="1" lang="ja-JP" altLang="en-US" sz="1200">
              <a:latin typeface="BIZ UDゴシック" panose="020B0400000000000000" pitchFamily="49" charset="-128"/>
              <a:ea typeface="BIZ UDゴシック" panose="020B0400000000000000" pitchFamily="49" charset="-128"/>
            </a:rPr>
            <a:t>）は</a:t>
          </a:r>
          <a:r>
            <a:rPr kumimoji="1" lang="en-US" altLang="ja-JP" sz="1200">
              <a:latin typeface="BIZ UDゴシック" panose="020B0400000000000000" pitchFamily="49" charset="-128"/>
              <a:ea typeface="BIZ UDゴシック" panose="020B0400000000000000" pitchFamily="49" charset="-128"/>
            </a:rPr>
            <a:t>0</a:t>
          </a:r>
          <a:r>
            <a:rPr kumimoji="1" lang="ja-JP" altLang="en-US" sz="1200">
              <a:latin typeface="BIZ UDゴシック" panose="020B0400000000000000" pitchFamily="49" charset="-128"/>
              <a:ea typeface="BIZ UDゴシック" panose="020B0400000000000000" pitchFamily="49" charset="-128"/>
            </a:rPr>
            <a:t>。</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 Ａ＋Ｂ：（</a:t>
          </a:r>
          <a:r>
            <a:rPr kumimoji="1" lang="en-US" altLang="ja-JP" sz="1200">
              <a:latin typeface="BIZ UDゴシック" panose="020B0400000000000000" pitchFamily="49" charset="-128"/>
              <a:ea typeface="BIZ UDゴシック" panose="020B0400000000000000" pitchFamily="49" charset="-128"/>
            </a:rPr>
            <a:t>b</a:t>
          </a:r>
          <a:r>
            <a:rPr kumimoji="1" lang="ja-JP" altLang="en-US" sz="1200">
              <a:latin typeface="BIZ UDゴシック" panose="020B0400000000000000" pitchFamily="49" charset="-128"/>
              <a:ea typeface="BIZ UDゴシック" panose="020B0400000000000000" pitchFamily="49" charset="-128"/>
            </a:rPr>
            <a:t>）補助対象経費</a:t>
          </a:r>
          <a:r>
            <a:rPr kumimoji="1" lang="en-US" altLang="ja-JP" sz="1200">
              <a:latin typeface="BIZ UDゴシック" panose="020B0400000000000000" pitchFamily="49" charset="-128"/>
              <a:ea typeface="BIZ UDゴシック" panose="020B0400000000000000" pitchFamily="49" charset="-128"/>
            </a:rPr>
            <a:t>588,505</a:t>
          </a:r>
          <a:r>
            <a:rPr kumimoji="1" lang="ja-JP" altLang="en-US" sz="1200">
              <a:latin typeface="BIZ UDゴシック" panose="020B0400000000000000" pitchFamily="49" charset="-128"/>
              <a:ea typeface="BIZ UDゴシック" panose="020B0400000000000000" pitchFamily="49" charset="-128"/>
            </a:rPr>
            <a:t>（Ａ</a:t>
          </a:r>
          <a:r>
            <a:rPr kumimoji="1" lang="en-US" altLang="ja-JP" sz="1200">
              <a:latin typeface="BIZ UDゴシック" panose="020B0400000000000000" pitchFamily="49" charset="-128"/>
              <a:ea typeface="BIZ UDゴシック" panose="020B0400000000000000" pitchFamily="49" charset="-128"/>
            </a:rPr>
            <a:t>567,805</a:t>
          </a:r>
          <a:r>
            <a:rPr kumimoji="1" lang="ja-JP" altLang="en-US" sz="1200">
              <a:latin typeface="BIZ UDゴシック" panose="020B0400000000000000" pitchFamily="49" charset="-128"/>
              <a:ea typeface="BIZ UDゴシック" panose="020B0400000000000000" pitchFamily="49" charset="-128"/>
            </a:rPr>
            <a:t>＋Ｂ</a:t>
          </a:r>
          <a:r>
            <a:rPr kumimoji="1" lang="en-US" altLang="ja-JP" sz="1200">
              <a:latin typeface="BIZ UDゴシック" panose="020B0400000000000000" pitchFamily="49" charset="-128"/>
              <a:ea typeface="BIZ UDゴシック" panose="020B0400000000000000" pitchFamily="49" charset="-128"/>
            </a:rPr>
            <a:t>20,700</a:t>
          </a:r>
          <a:r>
            <a:rPr kumimoji="1" lang="ja-JP" altLang="en-US" sz="1200">
              <a:latin typeface="BIZ UDゴシック" panose="020B0400000000000000" pitchFamily="49" charset="-128"/>
              <a:ea typeface="BIZ UDゴシック" panose="020B0400000000000000" pitchFamily="49" charset="-128"/>
            </a:rPr>
            <a:t>）円 －（</a:t>
          </a:r>
          <a:r>
            <a:rPr kumimoji="1" lang="en-US" altLang="ja-JP" sz="1200">
              <a:latin typeface="BIZ UDゴシック" panose="020B0400000000000000" pitchFamily="49" charset="-128"/>
              <a:ea typeface="BIZ UDゴシック" panose="020B0400000000000000" pitchFamily="49" charset="-128"/>
            </a:rPr>
            <a:t>f</a:t>
          </a:r>
          <a:r>
            <a:rPr kumimoji="1" lang="ja-JP" altLang="en-US" sz="1200">
              <a:latin typeface="BIZ UDゴシック" panose="020B0400000000000000" pitchFamily="49" charset="-128"/>
              <a:ea typeface="BIZ UDゴシック" panose="020B0400000000000000" pitchFamily="49" charset="-128"/>
            </a:rPr>
            <a:t>）売上収益</a:t>
          </a:r>
          <a:r>
            <a:rPr kumimoji="1" lang="en-US" altLang="ja-JP" sz="1200">
              <a:latin typeface="BIZ UDゴシック" panose="020B0400000000000000" pitchFamily="49" charset="-128"/>
              <a:ea typeface="BIZ UDゴシック" panose="020B0400000000000000" pitchFamily="49" charset="-128"/>
            </a:rPr>
            <a:t>80,000</a:t>
          </a:r>
          <a:r>
            <a:rPr kumimoji="1" lang="ja-JP" altLang="en-US" sz="1200">
              <a:latin typeface="BIZ UDゴシック" panose="020B0400000000000000" pitchFamily="49" charset="-128"/>
              <a:ea typeface="BIZ UDゴシック" panose="020B0400000000000000" pitchFamily="49" charset="-128"/>
            </a:rPr>
            <a:t>円＝</a:t>
          </a:r>
          <a:r>
            <a:rPr kumimoji="1" lang="en-US" altLang="ja-JP" sz="1200">
              <a:latin typeface="BIZ UDゴシック" panose="020B0400000000000000" pitchFamily="49" charset="-128"/>
              <a:ea typeface="BIZ UDゴシック" panose="020B0400000000000000" pitchFamily="49" charset="-128"/>
            </a:rPr>
            <a:t>508,505</a:t>
          </a:r>
          <a:r>
            <a:rPr kumimoji="1" lang="ja-JP" altLang="en-US" sz="1200">
              <a:latin typeface="BIZ UDゴシック" panose="020B0400000000000000" pitchFamily="49" charset="-128"/>
              <a:ea typeface="BIZ UDゴシック" panose="020B0400000000000000" pitchFamily="49" charset="-128"/>
            </a:rPr>
            <a:t>円</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a:t>
          </a:r>
          <a:r>
            <a:rPr kumimoji="1" lang="ja-JP" altLang="en-US" sz="1200" baseline="0">
              <a:latin typeface="BIZ UDゴシック" panose="020B0400000000000000" pitchFamily="49" charset="-128"/>
              <a:ea typeface="BIZ UDゴシック" panose="020B0400000000000000" pitchFamily="49" charset="-128"/>
            </a:rPr>
            <a:t> Ａ：（</a:t>
          </a:r>
          <a:r>
            <a:rPr kumimoji="1" lang="en-US" altLang="ja-JP" sz="1200" baseline="0">
              <a:latin typeface="BIZ UDゴシック" panose="020B0400000000000000" pitchFamily="49" charset="-128"/>
              <a:ea typeface="BIZ UDゴシック" panose="020B0400000000000000" pitchFamily="49" charset="-128"/>
            </a:rPr>
            <a:t>b</a:t>
          </a:r>
          <a:r>
            <a:rPr kumimoji="1" lang="ja-JP" altLang="en-US" sz="1200" baseline="0">
              <a:latin typeface="BIZ UDゴシック" panose="020B0400000000000000" pitchFamily="49" charset="-128"/>
              <a:ea typeface="BIZ UDゴシック" panose="020B0400000000000000" pitchFamily="49" charset="-128"/>
            </a:rPr>
            <a:t>）補助対象経費</a:t>
          </a:r>
          <a:r>
            <a:rPr kumimoji="1" lang="en-US" altLang="ja-JP" sz="1200" baseline="0">
              <a:latin typeface="BIZ UDゴシック" panose="020B0400000000000000" pitchFamily="49" charset="-128"/>
              <a:ea typeface="BIZ UDゴシック" panose="020B0400000000000000" pitchFamily="49" charset="-128"/>
            </a:rPr>
            <a:t>567,805</a:t>
          </a:r>
          <a:r>
            <a:rPr kumimoji="1" lang="ja-JP" altLang="en-US" sz="1200" baseline="0">
              <a:latin typeface="BIZ UDゴシック" panose="020B0400000000000000" pitchFamily="49" charset="-128"/>
              <a:ea typeface="BIZ UDゴシック" panose="020B0400000000000000" pitchFamily="49" charset="-128"/>
            </a:rPr>
            <a:t>円 －（</a:t>
          </a:r>
          <a:r>
            <a:rPr kumimoji="1" lang="en-US" altLang="ja-JP" sz="1200" baseline="0">
              <a:latin typeface="BIZ UDゴシック" panose="020B0400000000000000" pitchFamily="49" charset="-128"/>
              <a:ea typeface="BIZ UDゴシック" panose="020B0400000000000000" pitchFamily="49" charset="-128"/>
            </a:rPr>
            <a:t>f</a:t>
          </a:r>
          <a:r>
            <a:rPr kumimoji="1" lang="ja-JP" altLang="en-US" sz="1200" baseline="0">
              <a:latin typeface="BIZ UDゴシック" panose="020B0400000000000000" pitchFamily="49" charset="-128"/>
              <a:ea typeface="BIZ UDゴシック" panose="020B0400000000000000" pitchFamily="49" charset="-128"/>
            </a:rPr>
            <a:t>）売上収益</a:t>
          </a:r>
          <a:r>
            <a:rPr kumimoji="1" lang="en-US" altLang="ja-JP" sz="1200" baseline="0">
              <a:latin typeface="BIZ UDゴシック" panose="020B0400000000000000" pitchFamily="49" charset="-128"/>
              <a:ea typeface="BIZ UDゴシック" panose="020B0400000000000000" pitchFamily="49" charset="-128"/>
            </a:rPr>
            <a:t>77,200</a:t>
          </a:r>
          <a:r>
            <a:rPr kumimoji="1" lang="ja-JP" altLang="en-US" sz="1200" baseline="0">
              <a:latin typeface="BIZ UDゴシック" panose="020B0400000000000000" pitchFamily="49" charset="-128"/>
              <a:ea typeface="BIZ UDゴシック" panose="020B0400000000000000" pitchFamily="49" charset="-128"/>
            </a:rPr>
            <a:t>（総額</a:t>
          </a:r>
          <a:r>
            <a:rPr kumimoji="1" lang="en-US" altLang="ja-JP" sz="1200" baseline="0">
              <a:latin typeface="BIZ UDゴシック" panose="020B0400000000000000" pitchFamily="49" charset="-128"/>
              <a:ea typeface="BIZ UDゴシック" panose="020B0400000000000000" pitchFamily="49" charset="-128"/>
            </a:rPr>
            <a:t>80,000</a:t>
          </a:r>
          <a:r>
            <a:rPr kumimoji="1" lang="ja-JP" altLang="en-US" sz="1200" baseline="0">
              <a:latin typeface="BIZ UDゴシック" panose="020B0400000000000000" pitchFamily="49" charset="-128"/>
              <a:ea typeface="BIZ UDゴシック" panose="020B0400000000000000" pitchFamily="49" charset="-128"/>
            </a:rPr>
            <a:t>円の</a:t>
          </a:r>
          <a:r>
            <a:rPr kumimoji="1" lang="en-US" altLang="ja-JP" sz="1200" b="1" baseline="0">
              <a:solidFill>
                <a:schemeClr val="tx2">
                  <a:lumMod val="75000"/>
                  <a:lumOff val="25000"/>
                </a:schemeClr>
              </a:solidFill>
              <a:latin typeface="BIZ UDゴシック" panose="020B0400000000000000" pitchFamily="49" charset="-128"/>
              <a:ea typeface="BIZ UDゴシック" panose="020B0400000000000000" pitchFamily="49" charset="-128"/>
            </a:rPr>
            <a:t>96.5</a:t>
          </a:r>
          <a:r>
            <a:rPr kumimoji="1" lang="ja-JP" altLang="en-US" sz="1200" b="1" baseline="0">
              <a:solidFill>
                <a:schemeClr val="tx2">
                  <a:lumMod val="75000"/>
                  <a:lumOff val="25000"/>
                </a:schemeClr>
              </a:solidFill>
              <a:latin typeface="BIZ UDゴシック" panose="020B0400000000000000" pitchFamily="49" charset="-128"/>
              <a:ea typeface="BIZ UDゴシック" panose="020B0400000000000000" pitchFamily="49" charset="-128"/>
            </a:rPr>
            <a:t>％</a:t>
          </a:r>
          <a:r>
            <a:rPr kumimoji="1" lang="ja-JP" altLang="en-US" sz="1200" baseline="0">
              <a:latin typeface="BIZ UDゴシック" panose="020B0400000000000000" pitchFamily="49" charset="-128"/>
              <a:ea typeface="BIZ UDゴシック" panose="020B0400000000000000" pitchFamily="49" charset="-128"/>
            </a:rPr>
            <a:t>）円＝</a:t>
          </a:r>
          <a:r>
            <a:rPr kumimoji="1" lang="en-US" altLang="ja-JP" sz="1200" baseline="0">
              <a:latin typeface="BIZ UDゴシック" panose="020B0400000000000000" pitchFamily="49" charset="-128"/>
              <a:ea typeface="BIZ UDゴシック" panose="020B0400000000000000" pitchFamily="49" charset="-128"/>
            </a:rPr>
            <a:t>490,605</a:t>
          </a:r>
          <a:r>
            <a:rPr kumimoji="1" lang="ja-JP" altLang="en-US" sz="1200" baseline="0">
              <a:latin typeface="BIZ UDゴシック" panose="020B0400000000000000" pitchFamily="49" charset="-128"/>
              <a:ea typeface="BIZ UDゴシック" panose="020B0400000000000000" pitchFamily="49" charset="-128"/>
            </a:rPr>
            <a:t>円</a:t>
          </a:r>
          <a:endParaRPr kumimoji="1" lang="en-US" altLang="ja-JP" sz="1200" baseline="0">
            <a:latin typeface="BIZ UDゴシック" panose="020B0400000000000000" pitchFamily="49" charset="-128"/>
            <a:ea typeface="BIZ UDゴシック" panose="020B0400000000000000" pitchFamily="49" charset="-128"/>
          </a:endParaRPr>
        </a:p>
        <a:p>
          <a:r>
            <a:rPr kumimoji="1" lang="ja-JP" altLang="en-US" sz="1200" baseline="0">
              <a:latin typeface="BIZ UDゴシック" panose="020B0400000000000000" pitchFamily="49" charset="-128"/>
              <a:ea typeface="BIZ UDゴシック" panose="020B0400000000000000" pitchFamily="49" charset="-128"/>
            </a:rPr>
            <a:t>　　　 Ｂ：（</a:t>
          </a:r>
          <a:r>
            <a:rPr kumimoji="1" lang="en-US" altLang="ja-JP" sz="1200" baseline="0">
              <a:latin typeface="BIZ UDゴシック" panose="020B0400000000000000" pitchFamily="49" charset="-128"/>
              <a:ea typeface="BIZ UDゴシック" panose="020B0400000000000000" pitchFamily="49" charset="-128"/>
            </a:rPr>
            <a:t>b</a:t>
          </a:r>
          <a:r>
            <a:rPr kumimoji="1" lang="ja-JP" altLang="en-US" sz="1200" baseline="0">
              <a:latin typeface="BIZ UDゴシック" panose="020B0400000000000000" pitchFamily="49" charset="-128"/>
              <a:ea typeface="BIZ UDゴシック" panose="020B0400000000000000" pitchFamily="49" charset="-128"/>
            </a:rPr>
            <a:t>）補助対象経費</a:t>
          </a:r>
          <a:r>
            <a:rPr kumimoji="1" lang="en-US" altLang="ja-JP" sz="1200" baseline="0">
              <a:latin typeface="BIZ UDゴシック" panose="020B0400000000000000" pitchFamily="49" charset="-128"/>
              <a:ea typeface="BIZ UDゴシック" panose="020B0400000000000000" pitchFamily="49" charset="-128"/>
            </a:rPr>
            <a:t>20,700</a:t>
          </a:r>
          <a:r>
            <a:rPr kumimoji="1" lang="ja-JP" altLang="en-US" sz="1200" baseline="0">
              <a:latin typeface="BIZ UDゴシック" panose="020B0400000000000000" pitchFamily="49" charset="-128"/>
              <a:ea typeface="BIZ UDゴシック" panose="020B0400000000000000" pitchFamily="49" charset="-128"/>
            </a:rPr>
            <a:t>円 －（</a:t>
          </a:r>
          <a:r>
            <a:rPr kumimoji="1" lang="en-US" altLang="ja-JP" sz="1200" baseline="0">
              <a:latin typeface="BIZ UDゴシック" panose="020B0400000000000000" pitchFamily="49" charset="-128"/>
              <a:ea typeface="BIZ UDゴシック" panose="020B0400000000000000" pitchFamily="49" charset="-128"/>
            </a:rPr>
            <a:t>f</a:t>
          </a:r>
          <a:r>
            <a:rPr kumimoji="1" lang="ja-JP" altLang="en-US" sz="1200" baseline="0">
              <a:latin typeface="BIZ UDゴシック" panose="020B0400000000000000" pitchFamily="49" charset="-128"/>
              <a:ea typeface="BIZ UDゴシック" panose="020B0400000000000000" pitchFamily="49" charset="-128"/>
            </a:rPr>
            <a:t>）売上収益</a:t>
          </a:r>
          <a:r>
            <a:rPr kumimoji="1" lang="en-US" altLang="ja-JP" sz="1200" baseline="0">
              <a:latin typeface="BIZ UDゴシック" panose="020B0400000000000000" pitchFamily="49" charset="-128"/>
              <a:ea typeface="BIZ UDゴシック" panose="020B0400000000000000" pitchFamily="49" charset="-128"/>
            </a:rPr>
            <a:t>2,800</a:t>
          </a:r>
          <a:r>
            <a:rPr kumimoji="1" lang="ja-JP" altLang="en-US" sz="1200" baseline="0">
              <a:latin typeface="BIZ UDゴシック" panose="020B0400000000000000" pitchFamily="49" charset="-128"/>
              <a:ea typeface="BIZ UDゴシック" panose="020B0400000000000000" pitchFamily="49" charset="-128"/>
            </a:rPr>
            <a:t>（総額</a:t>
          </a:r>
          <a:r>
            <a:rPr kumimoji="1" lang="en-US" altLang="ja-JP" sz="1200" baseline="0">
              <a:latin typeface="BIZ UDゴシック" panose="020B0400000000000000" pitchFamily="49" charset="-128"/>
              <a:ea typeface="BIZ UDゴシック" panose="020B0400000000000000" pitchFamily="49" charset="-128"/>
            </a:rPr>
            <a:t>80,000</a:t>
          </a:r>
          <a:r>
            <a:rPr kumimoji="1" lang="ja-JP" altLang="en-US" sz="1200" baseline="0">
              <a:latin typeface="BIZ UDゴシック" panose="020B0400000000000000" pitchFamily="49" charset="-128"/>
              <a:ea typeface="BIZ UDゴシック" panose="020B0400000000000000" pitchFamily="49" charset="-128"/>
            </a:rPr>
            <a:t>円の</a:t>
          </a:r>
          <a:r>
            <a:rPr kumimoji="1" lang="en-US" altLang="ja-JP" sz="1200" b="1" baseline="0">
              <a:solidFill>
                <a:schemeClr val="tx2">
                  <a:lumMod val="75000"/>
                  <a:lumOff val="25000"/>
                </a:schemeClr>
              </a:solidFill>
              <a:latin typeface="BIZ UDゴシック" panose="020B0400000000000000" pitchFamily="49" charset="-128"/>
              <a:ea typeface="BIZ UDゴシック" panose="020B0400000000000000" pitchFamily="49" charset="-128"/>
            </a:rPr>
            <a:t>3.5</a:t>
          </a:r>
          <a:r>
            <a:rPr kumimoji="1" lang="ja-JP" altLang="en-US" sz="1200" b="1" baseline="0">
              <a:solidFill>
                <a:schemeClr val="tx2">
                  <a:lumMod val="75000"/>
                  <a:lumOff val="25000"/>
                </a:schemeClr>
              </a:solidFill>
              <a:latin typeface="BIZ UDゴシック" panose="020B0400000000000000" pitchFamily="49" charset="-128"/>
              <a:ea typeface="BIZ UDゴシック" panose="020B0400000000000000" pitchFamily="49" charset="-128"/>
            </a:rPr>
            <a:t>％</a:t>
          </a:r>
          <a:r>
            <a:rPr kumimoji="1" lang="ja-JP" altLang="en-US" sz="1200" baseline="0">
              <a:latin typeface="BIZ UDゴシック" panose="020B0400000000000000" pitchFamily="49" charset="-128"/>
              <a:ea typeface="BIZ UDゴシック" panose="020B0400000000000000" pitchFamily="49" charset="-128"/>
            </a:rPr>
            <a:t>）円＝</a:t>
          </a:r>
          <a:r>
            <a:rPr kumimoji="1" lang="en-US" altLang="ja-JP" sz="1200" baseline="0">
              <a:latin typeface="BIZ UDゴシック" panose="020B0400000000000000" pitchFamily="49" charset="-128"/>
              <a:ea typeface="BIZ UDゴシック" panose="020B0400000000000000" pitchFamily="49" charset="-128"/>
            </a:rPr>
            <a:t>17,900</a:t>
          </a:r>
          <a:r>
            <a:rPr kumimoji="1" lang="ja-JP" altLang="en-US" sz="1200" baseline="0">
              <a:latin typeface="BIZ UDゴシック" panose="020B0400000000000000" pitchFamily="49" charset="-128"/>
              <a:ea typeface="BIZ UDゴシック" panose="020B0400000000000000" pitchFamily="49" charset="-128"/>
            </a:rPr>
            <a:t>円</a:t>
          </a:r>
          <a:endParaRPr kumimoji="1" lang="en-US" altLang="ja-JP" sz="1200" baseline="0">
            <a:latin typeface="BIZ UDゴシック" panose="020B0400000000000000" pitchFamily="49" charset="-128"/>
            <a:ea typeface="BIZ UDゴシック" panose="020B0400000000000000" pitchFamily="49" charset="-128"/>
          </a:endParaRPr>
        </a:p>
        <a:p>
          <a:endParaRPr kumimoji="1" lang="en-US" altLang="ja-JP" sz="1200" baseline="0">
            <a:latin typeface="BIZ UDゴシック" panose="020B0400000000000000" pitchFamily="49" charset="-128"/>
            <a:ea typeface="BIZ UDゴシック" panose="020B0400000000000000" pitchFamily="49" charset="-128"/>
          </a:endParaRPr>
        </a:p>
        <a:p>
          <a:r>
            <a:rPr kumimoji="1" lang="ja-JP" altLang="en-US" sz="1200" baseline="0">
              <a:latin typeface="BIZ UDゴシック" panose="020B0400000000000000" pitchFamily="49" charset="-128"/>
              <a:ea typeface="BIZ UDゴシック" panose="020B0400000000000000" pitchFamily="49" charset="-128"/>
            </a:rPr>
            <a:t>　　　 </a:t>
          </a:r>
          <a:r>
            <a:rPr kumimoji="1" lang="en-US" altLang="ja-JP" sz="1200" baseline="0">
              <a:latin typeface="BIZ UDゴシック" panose="020B0400000000000000" pitchFamily="49" charset="-128"/>
              <a:ea typeface="BIZ UDゴシック" panose="020B0400000000000000" pitchFamily="49" charset="-128"/>
            </a:rPr>
            <a:t>※</a:t>
          </a:r>
          <a:r>
            <a:rPr kumimoji="1" lang="ja-JP" altLang="en-US" sz="1200" b="1" baseline="0">
              <a:solidFill>
                <a:schemeClr val="tx2">
                  <a:lumMod val="75000"/>
                  <a:lumOff val="25000"/>
                </a:schemeClr>
              </a:solidFill>
              <a:latin typeface="BIZ UDゴシック" panose="020B0400000000000000" pitchFamily="49" charset="-128"/>
              <a:ea typeface="BIZ UDゴシック" panose="020B0400000000000000" pitchFamily="49" charset="-128"/>
            </a:rPr>
            <a:t>青字</a:t>
          </a:r>
          <a:r>
            <a:rPr kumimoji="1" lang="ja-JP" altLang="en-US" sz="1200" baseline="0">
              <a:latin typeface="BIZ UDゴシック" panose="020B0400000000000000" pitchFamily="49" charset="-128"/>
              <a:ea typeface="BIZ UDゴシック" panose="020B0400000000000000" pitchFamily="49" charset="-128"/>
            </a:rPr>
            <a:t>（</a:t>
          </a:r>
          <a:r>
            <a:rPr kumimoji="1" lang="ja-JP" altLang="en-US" sz="1200" b="1" baseline="0">
              <a:solidFill>
                <a:schemeClr val="tx2">
                  <a:lumMod val="75000"/>
                  <a:lumOff val="25000"/>
                </a:schemeClr>
              </a:solidFill>
              <a:latin typeface="BIZ UDゴシック" panose="020B0400000000000000" pitchFamily="49" charset="-128"/>
              <a:ea typeface="BIZ UDゴシック" panose="020B0400000000000000" pitchFamily="49" charset="-128"/>
            </a:rPr>
            <a:t>売上・収入等のＡ・Ｂそれぞれの割合</a:t>
          </a:r>
          <a:r>
            <a:rPr kumimoji="1" lang="ja-JP" altLang="en-US" sz="1200" baseline="0">
              <a:latin typeface="BIZ UDゴシック" panose="020B0400000000000000" pitchFamily="49" charset="-128"/>
              <a:ea typeface="BIZ UDゴシック" panose="020B0400000000000000" pitchFamily="49" charset="-128"/>
            </a:rPr>
            <a:t>）は、補助対象経費総額</a:t>
          </a:r>
          <a:r>
            <a:rPr kumimoji="1" lang="en-US" altLang="ja-JP" sz="1200" baseline="0">
              <a:latin typeface="BIZ UDゴシック" panose="020B0400000000000000" pitchFamily="49" charset="-128"/>
              <a:ea typeface="BIZ UDゴシック" panose="020B0400000000000000" pitchFamily="49" charset="-128"/>
            </a:rPr>
            <a:t>588,505</a:t>
          </a:r>
          <a:r>
            <a:rPr kumimoji="1" lang="ja-JP" altLang="en-US" sz="1200" baseline="0">
              <a:latin typeface="BIZ UDゴシック" panose="020B0400000000000000" pitchFamily="49" charset="-128"/>
              <a:ea typeface="BIZ UDゴシック" panose="020B0400000000000000" pitchFamily="49" charset="-128"/>
            </a:rPr>
            <a:t>に対する、Ａ・Ｂそれ</a:t>
          </a:r>
          <a:endParaRPr kumimoji="1" lang="en-US" altLang="ja-JP" sz="1200" baseline="0">
            <a:latin typeface="BIZ UDゴシック" panose="020B0400000000000000" pitchFamily="49" charset="-128"/>
            <a:ea typeface="BIZ UDゴシック" panose="020B0400000000000000" pitchFamily="49" charset="-128"/>
          </a:endParaRPr>
        </a:p>
        <a:p>
          <a:r>
            <a:rPr kumimoji="1" lang="ja-JP" altLang="en-US" sz="1200" baseline="0">
              <a:latin typeface="BIZ UDゴシック" panose="020B0400000000000000" pitchFamily="49" charset="-128"/>
              <a:ea typeface="BIZ UDゴシック" panose="020B0400000000000000" pitchFamily="49" charset="-128"/>
            </a:rPr>
            <a:t>　　　　 ぞれの補助対象経費（Ａ</a:t>
          </a:r>
          <a:r>
            <a:rPr kumimoji="1" lang="en-US" altLang="ja-JP" sz="1200" baseline="0">
              <a:latin typeface="BIZ UDゴシック" panose="020B0400000000000000" pitchFamily="49" charset="-128"/>
              <a:ea typeface="BIZ UDゴシック" panose="020B0400000000000000" pitchFamily="49" charset="-128"/>
            </a:rPr>
            <a:t>567,805</a:t>
          </a:r>
          <a:r>
            <a:rPr kumimoji="1" lang="ja-JP" altLang="en-US" sz="1200" baseline="0">
              <a:latin typeface="BIZ UDゴシック" panose="020B0400000000000000" pitchFamily="49" charset="-128"/>
              <a:ea typeface="BIZ UDゴシック" panose="020B0400000000000000" pitchFamily="49" charset="-128"/>
            </a:rPr>
            <a:t>＋Ｂ</a:t>
          </a:r>
          <a:r>
            <a:rPr kumimoji="1" lang="en-US" altLang="ja-JP" sz="1200" baseline="0">
              <a:latin typeface="BIZ UDゴシック" panose="020B0400000000000000" pitchFamily="49" charset="-128"/>
              <a:ea typeface="BIZ UDゴシック" panose="020B0400000000000000" pitchFamily="49" charset="-128"/>
            </a:rPr>
            <a:t>20,700</a:t>
          </a:r>
          <a:r>
            <a:rPr kumimoji="1" lang="ja-JP" altLang="en-US" sz="1200" baseline="0">
              <a:latin typeface="BIZ UDゴシック" panose="020B0400000000000000" pitchFamily="49" charset="-128"/>
              <a:ea typeface="BIZ UDゴシック" panose="020B0400000000000000" pitchFamily="49" charset="-128"/>
            </a:rPr>
            <a:t>）の割合で積算する。</a:t>
          </a:r>
          <a:endParaRPr kumimoji="1" lang="en-US" altLang="ja-JP" sz="1200">
            <a:latin typeface="BIZ UDゴシック" panose="020B0400000000000000" pitchFamily="49" charset="-128"/>
            <a:ea typeface="BIZ UDゴシック" panose="020B0400000000000000" pitchFamily="49" charset="-128"/>
          </a:endParaRPr>
        </a:p>
        <a:p>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②　</a:t>
          </a:r>
          <a:r>
            <a:rPr kumimoji="1" lang="ja-JP" altLang="en-US" sz="1200" b="1">
              <a:solidFill>
                <a:srgbClr val="C00000"/>
              </a:solidFill>
              <a:latin typeface="BIZ UDゴシック" panose="020B0400000000000000" pitchFamily="49" charset="-128"/>
              <a:ea typeface="BIZ UDゴシック" panose="020B0400000000000000" pitchFamily="49" charset="-128"/>
            </a:rPr>
            <a:t>都の補助額合計（ｃ）</a:t>
          </a:r>
          <a:r>
            <a:rPr kumimoji="1" lang="ja-JP" altLang="en-US" sz="1200">
              <a:latin typeface="BIZ UDゴシック" panose="020B0400000000000000" pitchFamily="49" charset="-128"/>
              <a:ea typeface="BIZ UDゴシック" panose="020B0400000000000000" pitchFamily="49" charset="-128"/>
            </a:rPr>
            <a:t>を算出。</a:t>
          </a:r>
          <a:endParaRPr kumimoji="1" lang="en-US" altLang="ja-JP" sz="1200">
            <a:latin typeface="BIZ UDゴシック" panose="020B0400000000000000" pitchFamily="49" charset="-128"/>
            <a:ea typeface="BIZ UDゴシック" panose="020B0400000000000000" pitchFamily="49" charset="-128"/>
          </a:endParaRPr>
        </a:p>
        <a:p>
          <a:r>
            <a:rPr kumimoji="1" lang="en-US" altLang="ja-JP" sz="1200">
              <a:latin typeface="BIZ UDゴシック" panose="020B0400000000000000" pitchFamily="49" charset="-128"/>
              <a:ea typeface="BIZ UDゴシック" panose="020B0400000000000000" pitchFamily="49" charset="-128"/>
            </a:rPr>
            <a:t>    </a:t>
          </a:r>
          <a:r>
            <a:rPr kumimoji="1" lang="ja-JP" altLang="en-US" sz="1200">
              <a:latin typeface="BIZ UDゴシック" panose="020B0400000000000000" pitchFamily="49" charset="-128"/>
              <a:ea typeface="BIZ UDゴシック" panose="020B0400000000000000" pitchFamily="49" charset="-128"/>
            </a:rPr>
            <a:t>→ 補助対象経費</a:t>
          </a:r>
          <a:r>
            <a:rPr kumimoji="1" lang="en-US" altLang="ja-JP" sz="1200">
              <a:latin typeface="BIZ UDゴシック" panose="020B0400000000000000" pitchFamily="49" charset="-128"/>
              <a:ea typeface="BIZ UDゴシック" panose="020B0400000000000000" pitchFamily="49" charset="-128"/>
            </a:rPr>
            <a:t>508,505</a:t>
          </a:r>
          <a:r>
            <a:rPr kumimoji="1" lang="ja-JP" altLang="en-US" sz="1200">
              <a:latin typeface="BIZ UDゴシック" panose="020B0400000000000000" pitchFamily="49" charset="-128"/>
              <a:ea typeface="BIZ UDゴシック" panose="020B0400000000000000" pitchFamily="49" charset="-128"/>
            </a:rPr>
            <a:t>円</a:t>
          </a:r>
          <a:r>
            <a:rPr kumimoji="1" lang="en-US" altLang="ja-JP" sz="1200">
              <a:latin typeface="BIZ UDゴシック" panose="020B0400000000000000" pitchFamily="49" charset="-128"/>
              <a:ea typeface="BIZ UDゴシック" panose="020B0400000000000000" pitchFamily="49" charset="-128"/>
            </a:rPr>
            <a:t>×1/2</a:t>
          </a:r>
          <a:r>
            <a:rPr kumimoji="1" lang="ja-JP" altLang="en-US" sz="1200">
              <a:latin typeface="BIZ UDゴシック" panose="020B0400000000000000" pitchFamily="49" charset="-128"/>
              <a:ea typeface="BIZ UDゴシック" panose="020B0400000000000000" pitchFamily="49" charset="-128"/>
            </a:rPr>
            <a:t>＝</a:t>
          </a:r>
          <a:r>
            <a:rPr kumimoji="1" lang="en-US" altLang="ja-JP" sz="1200">
              <a:latin typeface="BIZ UDゴシック" panose="020B0400000000000000" pitchFamily="49" charset="-128"/>
              <a:ea typeface="BIZ UDゴシック" panose="020B0400000000000000" pitchFamily="49" charset="-128"/>
            </a:rPr>
            <a:t>254,252.5</a:t>
          </a:r>
          <a:r>
            <a:rPr kumimoji="1" lang="ja-JP" altLang="en-US" sz="1200">
              <a:latin typeface="BIZ UDゴシック" panose="020B0400000000000000" pitchFamily="49" charset="-128"/>
              <a:ea typeface="BIZ UDゴシック" panose="020B0400000000000000" pitchFamily="49" charset="-128"/>
            </a:rPr>
            <a:t>≒</a:t>
          </a:r>
          <a:r>
            <a:rPr kumimoji="1" lang="en-US" altLang="ja-JP" sz="1200">
              <a:latin typeface="BIZ UDゴシック" panose="020B0400000000000000" pitchFamily="49" charset="-128"/>
              <a:ea typeface="BIZ UDゴシック" panose="020B0400000000000000" pitchFamily="49" charset="-128"/>
            </a:rPr>
            <a:t>254</a:t>
          </a:r>
          <a:r>
            <a:rPr kumimoji="1" lang="ja-JP" altLang="en-US" sz="1200">
              <a:latin typeface="BIZ UDゴシック" panose="020B0400000000000000" pitchFamily="49" charset="-128"/>
              <a:ea typeface="BIZ UDゴシック" panose="020B0400000000000000" pitchFamily="49" charset="-128"/>
            </a:rPr>
            <a:t>,</a:t>
          </a:r>
          <a:r>
            <a:rPr kumimoji="1" lang="en-US" altLang="ja-JP" sz="1200">
              <a:latin typeface="BIZ UDゴシック" panose="020B0400000000000000" pitchFamily="49" charset="-128"/>
              <a:ea typeface="BIZ UDゴシック" panose="020B0400000000000000" pitchFamily="49" charset="-128"/>
            </a:rPr>
            <a:t>000</a:t>
          </a:r>
          <a:r>
            <a:rPr kumimoji="1" lang="ja-JP" altLang="en-US" sz="1200">
              <a:latin typeface="BIZ UDゴシック" panose="020B0400000000000000" pitchFamily="49" charset="-128"/>
              <a:ea typeface="BIZ UDゴシック" panose="020B0400000000000000" pitchFamily="49" charset="-128"/>
            </a:rPr>
            <a:t>円</a:t>
          </a:r>
          <a:endParaRPr kumimoji="1" lang="en-US" altLang="ja-JP" sz="1200">
            <a:latin typeface="BIZ UDゴシック" panose="020B0400000000000000" pitchFamily="49" charset="-128"/>
            <a:ea typeface="BIZ UDゴシック" panose="020B0400000000000000" pitchFamily="49" charset="-128"/>
          </a:endParaRPr>
        </a:p>
        <a:p>
          <a:endParaRPr kumimoji="1" lang="en-US" altLang="ja-JP" sz="1200">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1200">
              <a:latin typeface="BIZ UDゴシック" panose="020B0400000000000000" pitchFamily="49" charset="-128"/>
              <a:ea typeface="BIZ UDゴシック" panose="020B0400000000000000" pitchFamily="49" charset="-128"/>
            </a:rPr>
            <a:t>③　</a:t>
          </a:r>
          <a:r>
            <a:rPr kumimoji="1" lang="ja-JP" altLang="en-US" sz="1200" b="1">
              <a:solidFill>
                <a:srgbClr val="C00000"/>
              </a:solidFill>
              <a:latin typeface="BIZ UDゴシック" panose="020B0400000000000000" pitchFamily="49" charset="-128"/>
              <a:ea typeface="BIZ UDゴシック" panose="020B0400000000000000" pitchFamily="49" charset="-128"/>
            </a:rPr>
            <a:t>Ａ</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ナカペイ以外</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とＢ</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ナカペイ</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の都補助額（ｃ）</a:t>
          </a:r>
          <a:r>
            <a:rPr kumimoji="1" lang="ja-JP" altLang="en-US" sz="1200">
              <a:latin typeface="BIZ UDゴシック" panose="020B0400000000000000" pitchFamily="49" charset="-128"/>
              <a:ea typeface="BIZ UDゴシック" panose="020B0400000000000000" pitchFamily="49" charset="-128"/>
            </a:rPr>
            <a:t>をそれぞれ算出。</a:t>
          </a:r>
          <a:endParaRPr kumimoji="1" lang="en-US" altLang="ja-JP" sz="1200">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Ａ</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補助対象経費</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490,605</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245,302.5</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245,000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Ｂ</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補助対象経費</a:t>
          </a:r>
          <a:r>
            <a:rPr kumimoji="1" lang="ja-JP" altLang="en-US" sz="1200" baseline="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baseline="0">
              <a:solidFill>
                <a:schemeClr val="dk1"/>
              </a:solidFill>
              <a:effectLst/>
              <a:latin typeface="BIZ UDゴシック" panose="020B0400000000000000" pitchFamily="49" charset="-128"/>
              <a:ea typeface="BIZ UDゴシック" panose="020B0400000000000000" pitchFamily="49" charset="-128"/>
              <a:cs typeface="+mn-cs"/>
            </a:rPr>
            <a:t>17</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,900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8,950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1200" baseline="0">
              <a:solidFill>
                <a:schemeClr val="dk1"/>
              </a:solidFill>
              <a:effectLst/>
              <a:latin typeface="BIZ UDゴシック" panose="020B0400000000000000" pitchFamily="49" charset="-128"/>
              <a:ea typeface="BIZ UDゴシック" panose="020B0400000000000000" pitchFamily="49" charset="-128"/>
              <a:cs typeface="+mn-cs"/>
            </a:rPr>
            <a:t>  9</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,000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円（端数調整）</a:t>
          </a: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④　</a:t>
          </a:r>
          <a:r>
            <a:rPr lang="ja-JP" altLang="en-US" sz="1200" b="1">
              <a:solidFill>
                <a:srgbClr val="C00000"/>
              </a:solidFill>
              <a:effectLst/>
              <a:latin typeface="BIZ UDゴシック" panose="020B0400000000000000" pitchFamily="49" charset="-128"/>
              <a:ea typeface="BIZ UDゴシック" panose="020B0400000000000000" pitchFamily="49" charset="-128"/>
            </a:rPr>
            <a:t>Ａ</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ナカペイ以外</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とＢ</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ナカペイ</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の区の補助額（ｄ）</a:t>
          </a:r>
          <a:r>
            <a:rPr lang="ja-JP" altLang="en-US" sz="1200">
              <a:effectLst/>
              <a:latin typeface="BIZ UDゴシック" panose="020B0400000000000000" pitchFamily="49" charset="-128"/>
              <a:ea typeface="BIZ UDゴシック" panose="020B0400000000000000" pitchFamily="49" charset="-128"/>
            </a:rPr>
            <a:t>を算出。</a:t>
          </a:r>
          <a:endParaRPr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en-US" altLang="ja-JP" sz="1200">
              <a:effectLst/>
              <a:latin typeface="BIZ UDゴシック" panose="020B0400000000000000" pitchFamily="49" charset="-128"/>
              <a:ea typeface="BIZ UDゴシック" panose="020B0400000000000000" pitchFamily="49" charset="-128"/>
            </a:rPr>
            <a:t>【</a:t>
          </a:r>
          <a:r>
            <a:rPr lang="ja-JP" altLang="en-US" sz="1200">
              <a:effectLst/>
              <a:latin typeface="BIZ UDゴシック" panose="020B0400000000000000" pitchFamily="49" charset="-128"/>
              <a:ea typeface="BIZ UDゴシック" panose="020B0400000000000000" pitchFamily="49" charset="-128"/>
            </a:rPr>
            <a:t>Ａ</a:t>
          </a:r>
          <a:r>
            <a:rPr lang="en-US" altLang="ja-JP" sz="1200">
              <a:effectLst/>
              <a:latin typeface="BIZ UDゴシック" panose="020B0400000000000000" pitchFamily="49" charset="-128"/>
              <a:ea typeface="BIZ UDゴシック" panose="020B0400000000000000" pitchFamily="49" charset="-128"/>
            </a:rPr>
            <a:t>】327,000</a:t>
          </a:r>
          <a:r>
            <a:rPr lang="ja-JP" altLang="en-US" sz="1200">
              <a:effectLst/>
              <a:latin typeface="BIZ UDゴシック" panose="020B0400000000000000" pitchFamily="49" charset="-128"/>
              <a:ea typeface="BIZ UDゴシック" panose="020B0400000000000000" pitchFamily="49" charset="-128"/>
            </a:rPr>
            <a:t>円（Ａの補助額計：補助対象経費</a:t>
          </a:r>
          <a:r>
            <a:rPr lang="en-US" altLang="ja-JP" sz="1200">
              <a:effectLst/>
              <a:latin typeface="BIZ UDゴシック" panose="020B0400000000000000" pitchFamily="49" charset="-128"/>
              <a:ea typeface="BIZ UDゴシック" panose="020B0400000000000000" pitchFamily="49" charset="-128"/>
            </a:rPr>
            <a:t>490,605</a:t>
          </a:r>
          <a:r>
            <a:rPr lang="ja-JP" altLang="en-US" sz="1200">
              <a:effectLst/>
              <a:latin typeface="BIZ UDゴシック" panose="020B0400000000000000" pitchFamily="49" charset="-128"/>
              <a:ea typeface="BIZ UDゴシック" panose="020B0400000000000000" pitchFamily="49" charset="-128"/>
            </a:rPr>
            <a:t>円</a:t>
          </a:r>
          <a:r>
            <a:rPr lang="en-US" altLang="ja-JP" sz="1200">
              <a:effectLst/>
              <a:latin typeface="BIZ UDゴシック" panose="020B0400000000000000" pitchFamily="49" charset="-128"/>
              <a:ea typeface="BIZ UDゴシック" panose="020B0400000000000000" pitchFamily="49" charset="-128"/>
            </a:rPr>
            <a:t>×2/3</a:t>
          </a:r>
          <a:r>
            <a:rPr lang="ja-JP" altLang="en-US" sz="1200">
              <a:effectLst/>
              <a:latin typeface="BIZ UDゴシック" panose="020B0400000000000000" pitchFamily="49" charset="-128"/>
              <a:ea typeface="BIZ UDゴシック" panose="020B0400000000000000" pitchFamily="49" charset="-128"/>
            </a:rPr>
            <a:t>＝</a:t>
          </a:r>
          <a:r>
            <a:rPr lang="en-US" altLang="ja-JP" sz="1200">
              <a:effectLst/>
              <a:latin typeface="BIZ UDゴシック" panose="020B0400000000000000" pitchFamily="49" charset="-128"/>
              <a:ea typeface="BIZ UDゴシック" panose="020B0400000000000000" pitchFamily="49" charset="-128"/>
            </a:rPr>
            <a:t>327,070</a:t>
          </a:r>
          <a:r>
            <a:rPr lang="ja-JP" altLang="en-US" sz="1200">
              <a:effectLst/>
              <a:latin typeface="BIZ UDゴシック" panose="020B0400000000000000" pitchFamily="49" charset="-128"/>
              <a:ea typeface="BIZ UDゴシック" panose="020B0400000000000000" pitchFamily="49" charset="-128"/>
            </a:rPr>
            <a:t>円≒</a:t>
          </a:r>
          <a:r>
            <a:rPr lang="en-US" altLang="ja-JP" sz="1200">
              <a:effectLst/>
              <a:latin typeface="BIZ UDゴシック" panose="020B0400000000000000" pitchFamily="49" charset="-128"/>
              <a:ea typeface="BIZ UDゴシック" panose="020B0400000000000000" pitchFamily="49" charset="-128"/>
            </a:rPr>
            <a:t>327,000</a:t>
          </a:r>
          <a:r>
            <a:rPr lang="ja-JP" altLang="en-US" sz="1200">
              <a:effectLst/>
              <a:latin typeface="BIZ UDゴシック" panose="020B0400000000000000" pitchFamily="49" charset="-128"/>
              <a:ea typeface="BIZ UDゴシック" panose="020B0400000000000000" pitchFamily="49" charset="-128"/>
            </a:rPr>
            <a:t>円）</a:t>
          </a:r>
          <a:endParaRPr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ー</a:t>
          </a:r>
          <a:r>
            <a:rPr lang="ja-JP" altLang="en-US" sz="1200" baseline="0">
              <a:effectLst/>
              <a:latin typeface="BIZ UDゴシック" panose="020B0400000000000000" pitchFamily="49" charset="-128"/>
              <a:ea typeface="BIZ UDゴシック" panose="020B0400000000000000" pitchFamily="49" charset="-128"/>
            </a:rPr>
            <a:t> </a:t>
          </a:r>
          <a:r>
            <a:rPr lang="en-US" altLang="ja-JP" sz="1200" baseline="0">
              <a:effectLst/>
              <a:latin typeface="BIZ UDゴシック" panose="020B0400000000000000" pitchFamily="49" charset="-128"/>
              <a:ea typeface="BIZ UDゴシック" panose="020B0400000000000000" pitchFamily="49" charset="-128"/>
            </a:rPr>
            <a:t>245,000</a:t>
          </a:r>
          <a:r>
            <a:rPr lang="ja-JP" altLang="en-US" sz="1200" baseline="0">
              <a:effectLst/>
              <a:latin typeface="BIZ UDゴシック" panose="020B0400000000000000" pitchFamily="49" charset="-128"/>
              <a:ea typeface="BIZ UDゴシック" panose="020B0400000000000000" pitchFamily="49" charset="-128"/>
            </a:rPr>
            <a:t>円（</a:t>
          </a:r>
          <a:r>
            <a:rPr lang="ja-JP" altLang="en-US" sz="1200">
              <a:effectLst/>
              <a:latin typeface="BIZ UDゴシック" panose="020B0400000000000000" pitchFamily="49" charset="-128"/>
              <a:ea typeface="BIZ UDゴシック" panose="020B0400000000000000" pitchFamily="49" charset="-128"/>
            </a:rPr>
            <a:t>上記③で算出したＡの都補助（ｃ）の額）＝</a:t>
          </a:r>
          <a:r>
            <a:rPr lang="en-US" altLang="ja-JP" sz="1200">
              <a:effectLst/>
              <a:latin typeface="BIZ UDゴシック" panose="020B0400000000000000" pitchFamily="49" charset="-128"/>
              <a:ea typeface="BIZ UDゴシック" panose="020B0400000000000000" pitchFamily="49" charset="-128"/>
            </a:rPr>
            <a:t>82,000</a:t>
          </a:r>
          <a:r>
            <a:rPr lang="ja-JP" altLang="en-US" sz="1200">
              <a:effectLst/>
              <a:latin typeface="BIZ UDゴシック" panose="020B0400000000000000" pitchFamily="49" charset="-128"/>
              <a:ea typeface="BIZ UDゴシック" panose="020B0400000000000000" pitchFamily="49" charset="-128"/>
            </a:rPr>
            <a:t>円</a:t>
          </a: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en-US" altLang="ja-JP" sz="1200">
              <a:effectLst/>
              <a:latin typeface="BIZ UDゴシック" panose="020B0400000000000000" pitchFamily="49" charset="-128"/>
              <a:ea typeface="BIZ UDゴシック" panose="020B0400000000000000" pitchFamily="49" charset="-128"/>
            </a:rPr>
            <a:t>【</a:t>
          </a:r>
          <a:r>
            <a:rPr lang="ja-JP" altLang="en-US" sz="1200">
              <a:effectLst/>
              <a:latin typeface="BIZ UDゴシック" panose="020B0400000000000000" pitchFamily="49" charset="-128"/>
              <a:ea typeface="BIZ UDゴシック" panose="020B0400000000000000" pitchFamily="49" charset="-128"/>
            </a:rPr>
            <a:t>Ｂ</a:t>
          </a:r>
          <a:r>
            <a:rPr lang="en-US" altLang="ja-JP" sz="1200">
              <a:effectLst/>
              <a:latin typeface="BIZ UDゴシック" panose="020B0400000000000000" pitchFamily="49" charset="-128"/>
              <a:ea typeface="BIZ UDゴシック" panose="020B0400000000000000" pitchFamily="49" charset="-128"/>
            </a:rPr>
            <a:t>】14,000</a:t>
          </a:r>
          <a:r>
            <a:rPr lang="ja-JP" altLang="en-US" sz="1200">
              <a:effectLst/>
              <a:latin typeface="BIZ UDゴシック" panose="020B0400000000000000" pitchFamily="49" charset="-128"/>
              <a:ea typeface="BIZ UDゴシック" panose="020B0400000000000000" pitchFamily="49" charset="-128"/>
            </a:rPr>
            <a:t>円（Ｂの補助額計：補助対象経費</a:t>
          </a:r>
          <a:r>
            <a:rPr lang="en-US" altLang="ja-JP" sz="1200">
              <a:effectLst/>
              <a:latin typeface="BIZ UDゴシック" panose="020B0400000000000000" pitchFamily="49" charset="-128"/>
              <a:ea typeface="BIZ UDゴシック" panose="020B0400000000000000" pitchFamily="49" charset="-128"/>
            </a:rPr>
            <a:t>17,900</a:t>
          </a:r>
          <a:r>
            <a:rPr lang="ja-JP" altLang="en-US" sz="1200">
              <a:effectLst/>
              <a:latin typeface="BIZ UDゴシック" panose="020B0400000000000000" pitchFamily="49" charset="-128"/>
              <a:ea typeface="BIZ UDゴシック" panose="020B0400000000000000" pitchFamily="49" charset="-128"/>
            </a:rPr>
            <a:t>円</a:t>
          </a:r>
          <a:r>
            <a:rPr lang="en-US" altLang="ja-JP" sz="1200">
              <a:effectLst/>
              <a:latin typeface="BIZ UDゴシック" panose="020B0400000000000000" pitchFamily="49" charset="-128"/>
              <a:ea typeface="BIZ UDゴシック" panose="020B0400000000000000" pitchFamily="49" charset="-128"/>
            </a:rPr>
            <a:t>×5/6</a:t>
          </a:r>
          <a:r>
            <a:rPr lang="ja-JP" altLang="en-US" sz="1200">
              <a:effectLst/>
              <a:latin typeface="BIZ UDゴシック" panose="020B0400000000000000" pitchFamily="49" charset="-128"/>
              <a:ea typeface="BIZ UDゴシック" panose="020B0400000000000000" pitchFamily="49" charset="-128"/>
            </a:rPr>
            <a:t>＝</a:t>
          </a:r>
          <a:r>
            <a:rPr lang="en-US" altLang="ja-JP" sz="1200">
              <a:effectLst/>
              <a:latin typeface="BIZ UDゴシック" panose="020B0400000000000000" pitchFamily="49" charset="-128"/>
              <a:ea typeface="BIZ UDゴシック" panose="020B0400000000000000" pitchFamily="49" charset="-128"/>
            </a:rPr>
            <a:t>14,916.6…</a:t>
          </a:r>
          <a:r>
            <a:rPr lang="ja-JP" altLang="en-US" sz="1200">
              <a:effectLst/>
              <a:latin typeface="BIZ UDゴシック" panose="020B0400000000000000" pitchFamily="49" charset="-128"/>
              <a:ea typeface="BIZ UDゴシック" panose="020B0400000000000000" pitchFamily="49" charset="-128"/>
            </a:rPr>
            <a:t>≒</a:t>
          </a:r>
          <a:r>
            <a:rPr lang="en-US" altLang="ja-JP" sz="1200">
              <a:effectLst/>
              <a:latin typeface="BIZ UDゴシック" panose="020B0400000000000000" pitchFamily="49" charset="-128"/>
              <a:ea typeface="BIZ UDゴシック" panose="020B0400000000000000" pitchFamily="49" charset="-128"/>
            </a:rPr>
            <a:t>14,000</a:t>
          </a:r>
          <a:r>
            <a:rPr lang="ja-JP" altLang="en-US" sz="1200">
              <a:effectLst/>
              <a:latin typeface="BIZ UDゴシック" panose="020B0400000000000000" pitchFamily="49" charset="-128"/>
              <a:ea typeface="BIZ UDゴシック" panose="020B0400000000000000" pitchFamily="49" charset="-128"/>
            </a:rPr>
            <a:t>円）</a:t>
          </a: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ー </a:t>
          </a:r>
          <a:r>
            <a:rPr lang="en-US" altLang="ja-JP" sz="1200">
              <a:effectLst/>
              <a:latin typeface="BIZ UDゴシック" panose="020B0400000000000000" pitchFamily="49" charset="-128"/>
              <a:ea typeface="BIZ UDゴシック" panose="020B0400000000000000" pitchFamily="49" charset="-128"/>
            </a:rPr>
            <a:t>9,000</a:t>
          </a:r>
          <a:r>
            <a:rPr lang="ja-JP" altLang="en-US" sz="1200">
              <a:effectLst/>
              <a:latin typeface="BIZ UDゴシック" panose="020B0400000000000000" pitchFamily="49" charset="-128"/>
              <a:ea typeface="BIZ UDゴシック" panose="020B0400000000000000" pitchFamily="49" charset="-128"/>
            </a:rPr>
            <a:t>円（上記③で算出したＢの都補助（ｃ）の額）＝</a:t>
          </a:r>
          <a:r>
            <a:rPr lang="en-US" altLang="ja-JP" sz="1200">
              <a:effectLst/>
              <a:latin typeface="BIZ UDゴシック" panose="020B0400000000000000" pitchFamily="49" charset="-128"/>
              <a:ea typeface="BIZ UDゴシック" panose="020B0400000000000000" pitchFamily="49" charset="-128"/>
            </a:rPr>
            <a:t>5,000</a:t>
          </a:r>
          <a:r>
            <a:rPr lang="ja-JP" altLang="en-US" sz="1200">
              <a:effectLst/>
              <a:latin typeface="BIZ UDゴシック" panose="020B0400000000000000" pitchFamily="49" charset="-128"/>
              <a:ea typeface="BIZ UDゴシック" panose="020B0400000000000000" pitchFamily="49" charset="-128"/>
            </a:rPr>
            <a:t>円</a:t>
          </a:r>
        </a:p>
        <a:p>
          <a:pPr marL="0" marR="0" lvl="0" indent="0" defTabSz="914400" eaLnBrk="1" fontAlgn="auto" latinLnBrk="0" hangingPunct="1">
            <a:lnSpc>
              <a:spcPct val="100000"/>
            </a:lnSpc>
            <a:spcBef>
              <a:spcPts val="0"/>
            </a:spcBef>
            <a:spcAft>
              <a:spcPts val="0"/>
            </a:spcAft>
            <a:defRPr/>
          </a:pPr>
          <a:endParaRPr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④　</a:t>
          </a:r>
          <a:r>
            <a:rPr lang="ja-JP" altLang="en-US" sz="1200" b="1">
              <a:solidFill>
                <a:srgbClr val="C00000"/>
              </a:solidFill>
              <a:effectLst/>
              <a:latin typeface="BIZ UDゴシック" panose="020B0400000000000000" pitchFamily="49" charset="-128"/>
              <a:ea typeface="BIZ UDゴシック" panose="020B0400000000000000" pitchFamily="49" charset="-128"/>
            </a:rPr>
            <a:t>区の補助額合計（ｄ）</a:t>
          </a:r>
          <a:r>
            <a:rPr lang="ja-JP" altLang="en-US" sz="1200">
              <a:effectLst/>
              <a:latin typeface="BIZ UDゴシック" panose="020B0400000000000000" pitchFamily="49" charset="-128"/>
              <a:ea typeface="BIZ UDゴシック" panose="020B0400000000000000" pitchFamily="49" charset="-128"/>
            </a:rPr>
            <a:t>を算出。上記④で算出した</a:t>
          </a:r>
          <a:r>
            <a:rPr lang="ja-JP" altLang="en-US" sz="1200" b="1" u="sng">
              <a:effectLst/>
              <a:latin typeface="BIZ UDゴシック" panose="020B0400000000000000" pitchFamily="49" charset="-128"/>
              <a:ea typeface="BIZ UDゴシック" panose="020B0400000000000000" pitchFamily="49" charset="-128"/>
            </a:rPr>
            <a:t>ＡとＢそれぞれの区補助額の合計</a:t>
          </a:r>
          <a:r>
            <a:rPr lang="ja-JP" altLang="en-US" sz="1200">
              <a:effectLst/>
              <a:latin typeface="BIZ UDゴシック" panose="020B0400000000000000" pitchFamily="49" charset="-128"/>
              <a:ea typeface="BIZ UDゴシック" panose="020B0400000000000000" pitchFamily="49" charset="-128"/>
            </a:rPr>
            <a:t>を記載する。</a:t>
          </a:r>
          <a:endParaRPr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1200">
              <a:effectLst/>
              <a:latin typeface="BIZ UDゴシック" panose="020B0400000000000000" pitchFamily="49" charset="-128"/>
              <a:ea typeface="BIZ UDゴシック" panose="020B0400000000000000" pitchFamily="49" charset="-128"/>
            </a:rPr>
            <a:t>　　→ Ａ</a:t>
          </a:r>
          <a:r>
            <a:rPr kumimoji="1" lang="en-US" altLang="ja-JP" sz="1200">
              <a:effectLst/>
              <a:latin typeface="BIZ UDゴシック" panose="020B0400000000000000" pitchFamily="49" charset="-128"/>
              <a:ea typeface="BIZ UDゴシック" panose="020B0400000000000000" pitchFamily="49" charset="-128"/>
            </a:rPr>
            <a:t>82,000</a:t>
          </a:r>
          <a:r>
            <a:rPr kumimoji="1" lang="ja-JP" altLang="en-US" sz="1200">
              <a:effectLst/>
              <a:latin typeface="BIZ UDゴシック" panose="020B0400000000000000" pitchFamily="49" charset="-128"/>
              <a:ea typeface="BIZ UDゴシック" panose="020B0400000000000000" pitchFamily="49" charset="-128"/>
            </a:rPr>
            <a:t>＋Ｂ</a:t>
          </a:r>
          <a:r>
            <a:rPr kumimoji="1" lang="en-US" altLang="ja-JP" sz="1200">
              <a:effectLst/>
              <a:latin typeface="BIZ UDゴシック" panose="020B0400000000000000" pitchFamily="49" charset="-128"/>
              <a:ea typeface="BIZ UDゴシック" panose="020B0400000000000000" pitchFamily="49" charset="-128"/>
            </a:rPr>
            <a:t>5,000</a:t>
          </a:r>
          <a:r>
            <a:rPr kumimoji="1" lang="ja-JP" altLang="en-US" sz="1200">
              <a:effectLst/>
              <a:latin typeface="BIZ UDゴシック" panose="020B0400000000000000" pitchFamily="49" charset="-128"/>
              <a:ea typeface="BIZ UDゴシック" panose="020B0400000000000000" pitchFamily="49" charset="-128"/>
            </a:rPr>
            <a:t>＝</a:t>
          </a:r>
          <a:r>
            <a:rPr kumimoji="1" lang="en-US" altLang="ja-JP" sz="1200">
              <a:effectLst/>
              <a:latin typeface="BIZ UDゴシック" panose="020B0400000000000000" pitchFamily="49" charset="-128"/>
              <a:ea typeface="BIZ UDゴシック" panose="020B0400000000000000" pitchFamily="49" charset="-128"/>
            </a:rPr>
            <a:t>87,000</a:t>
          </a:r>
          <a:r>
            <a:rPr kumimoji="1" lang="ja-JP" altLang="en-US" sz="1200">
              <a:effectLst/>
              <a:latin typeface="BIZ UDゴシック" panose="020B0400000000000000" pitchFamily="49" charset="-128"/>
              <a:ea typeface="BIZ UDゴシック" panose="020B0400000000000000" pitchFamily="49" charset="-128"/>
            </a:rPr>
            <a:t>円</a:t>
          </a:r>
          <a:endParaRPr kumimoji="1" lang="ja-JP" altLang="en-US" sz="1200">
            <a:latin typeface="+mn-ea"/>
            <a:ea typeface="+mn-ea"/>
          </a:endParaRPr>
        </a:p>
      </xdr:txBody>
    </xdr:sp>
    <xdr:clientData/>
  </xdr:oneCellAnchor>
  <xdr:twoCellAnchor>
    <xdr:from>
      <xdr:col>16</xdr:col>
      <xdr:colOff>165652</xdr:colOff>
      <xdr:row>48</xdr:row>
      <xdr:rowOff>256209</xdr:rowOff>
    </xdr:from>
    <xdr:to>
      <xdr:col>18</xdr:col>
      <xdr:colOff>139700</xdr:colOff>
      <xdr:row>56</xdr:row>
      <xdr:rowOff>74544</xdr:rowOff>
    </xdr:to>
    <xdr:cxnSp macro="">
      <xdr:nvCxnSpPr>
        <xdr:cNvPr id="20" name="直線矢印コネクタ 19">
          <a:extLst>
            <a:ext uri="{FF2B5EF4-FFF2-40B4-BE49-F238E27FC236}">
              <a16:creationId xmlns:a16="http://schemas.microsoft.com/office/drawing/2014/main" id="{3F8BBCE4-E589-EBFA-2807-83D9F757D2BA}"/>
            </a:ext>
          </a:extLst>
        </xdr:cNvPr>
        <xdr:cNvCxnSpPr/>
      </xdr:nvCxnSpPr>
      <xdr:spPr>
        <a:xfrm flipV="1">
          <a:off x="4166152" y="12820926"/>
          <a:ext cx="355048" cy="1491422"/>
        </a:xfrm>
        <a:prstGeom prst="straightConnector1">
          <a:avLst/>
        </a:prstGeom>
        <a:ln>
          <a:solidFill>
            <a:srgbClr val="C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152011</xdr:colOff>
      <xdr:row>55</xdr:row>
      <xdr:rowOff>58832</xdr:rowOff>
    </xdr:from>
    <xdr:to>
      <xdr:col>32</xdr:col>
      <xdr:colOff>11207</xdr:colOff>
      <xdr:row>57</xdr:row>
      <xdr:rowOff>488675</xdr:rowOff>
    </xdr:to>
    <xdr:sp macro="" textlink="">
      <xdr:nvSpPr>
        <xdr:cNvPr id="4" name="吹き出し: 角を丸めた四角形 3">
          <a:extLst>
            <a:ext uri="{FF2B5EF4-FFF2-40B4-BE49-F238E27FC236}">
              <a16:creationId xmlns:a16="http://schemas.microsoft.com/office/drawing/2014/main" id="{847E2B76-B4CC-4923-AD21-674CCA683EC8}"/>
            </a:ext>
          </a:extLst>
        </xdr:cNvPr>
        <xdr:cNvSpPr/>
      </xdr:nvSpPr>
      <xdr:spPr>
        <a:xfrm>
          <a:off x="331305" y="14010156"/>
          <a:ext cx="7109402" cy="810843"/>
        </a:xfrm>
        <a:prstGeom prst="wedgeRoundRectCallout">
          <a:avLst>
            <a:gd name="adj1" fmla="val -34488"/>
            <a:gd name="adj2" fmla="val -47595"/>
            <a:gd name="adj3" fmla="val 16667"/>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通常、</a:t>
          </a:r>
          <a:r>
            <a:rPr kumimoji="1" lang="en-US" altLang="ja-JP" sz="1000">
              <a:solidFill>
                <a:schemeClr val="tx1"/>
              </a:solidFill>
              <a:latin typeface="BIZ UDゴシック" panose="020B0400000000000000" pitchFamily="49" charset="-128"/>
              <a:ea typeface="BIZ UDゴシック" panose="020B0400000000000000" pitchFamily="49" charset="-128"/>
            </a:rPr>
            <a:t>A</a:t>
          </a:r>
          <a:r>
            <a:rPr kumimoji="1" lang="ja-JP" altLang="en-US" sz="1000">
              <a:solidFill>
                <a:schemeClr val="tx1"/>
              </a:solidFill>
              <a:latin typeface="BIZ UDゴシック" panose="020B0400000000000000" pitchFamily="49" charset="-128"/>
              <a:ea typeface="BIZ UDゴシック" panose="020B0400000000000000" pitchFamily="49" charset="-128"/>
            </a:rPr>
            <a:t>の都補助額は補助対象経費</a:t>
          </a:r>
          <a:r>
            <a:rPr kumimoji="1" lang="en-US" altLang="ja-JP" sz="1000">
              <a:solidFill>
                <a:schemeClr val="tx1"/>
              </a:solidFill>
              <a:latin typeface="BIZ UDゴシック" panose="020B0400000000000000" pitchFamily="49" charset="-128"/>
              <a:ea typeface="BIZ UDゴシック" panose="020B0400000000000000" pitchFamily="49" charset="-128"/>
            </a:rPr>
            <a:t>567,805×1/2</a:t>
          </a:r>
          <a:r>
            <a:rPr kumimoji="1" lang="ja-JP" altLang="en-US" sz="1000">
              <a:solidFill>
                <a:schemeClr val="tx1"/>
              </a:solidFill>
              <a:latin typeface="BIZ UDゴシック" panose="020B0400000000000000" pitchFamily="49" charset="-128"/>
              <a:ea typeface="BIZ UDゴシック" panose="020B0400000000000000" pitchFamily="49" charset="-128"/>
            </a:rPr>
            <a:t>＝</a:t>
          </a:r>
          <a:r>
            <a:rPr kumimoji="1" lang="en-US" altLang="ja-JP" sz="1000">
              <a:solidFill>
                <a:schemeClr val="tx1"/>
              </a:solidFill>
              <a:latin typeface="BIZ UDゴシック" panose="020B0400000000000000" pitchFamily="49" charset="-128"/>
              <a:ea typeface="BIZ UDゴシック" panose="020B0400000000000000" pitchFamily="49" charset="-128"/>
            </a:rPr>
            <a:t>283,902.5</a:t>
          </a:r>
          <a:r>
            <a:rPr kumimoji="1" lang="ja-JP" altLang="en-US" sz="1000">
              <a:solidFill>
                <a:schemeClr val="tx1"/>
              </a:solidFill>
              <a:latin typeface="BIZ UDゴシック" panose="020B0400000000000000" pitchFamily="49" charset="-128"/>
              <a:ea typeface="BIZ UDゴシック" panose="020B0400000000000000" pitchFamily="49" charset="-128"/>
            </a:rPr>
            <a:t>≒</a:t>
          </a:r>
          <a:r>
            <a:rPr kumimoji="1" lang="en-US" altLang="ja-JP" sz="1000">
              <a:solidFill>
                <a:schemeClr val="tx1"/>
              </a:solidFill>
              <a:latin typeface="BIZ UDゴシック" panose="020B0400000000000000" pitchFamily="49" charset="-128"/>
              <a:ea typeface="BIZ UDゴシック" panose="020B0400000000000000" pitchFamily="49" charset="-128"/>
            </a:rPr>
            <a:t>283,000(</a:t>
          </a:r>
          <a:r>
            <a:rPr kumimoji="1" lang="ja-JP" altLang="en-US" sz="1000">
              <a:solidFill>
                <a:schemeClr val="tx1"/>
              </a:solidFill>
              <a:latin typeface="BIZ UDゴシック" panose="020B0400000000000000" pitchFamily="49" charset="-128"/>
              <a:ea typeface="BIZ UDゴシック" panose="020B0400000000000000" pitchFamily="49" charset="-128"/>
            </a:rPr>
            <a:t>千円未満切り捨て</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となりますが、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全体の都補助額</a:t>
          </a:r>
          <a:r>
            <a:rPr kumimoji="1" lang="en-US" altLang="ja-JP" sz="1000">
              <a:solidFill>
                <a:schemeClr val="tx1"/>
              </a:solidFill>
              <a:latin typeface="BIZ UDゴシック" panose="020B0400000000000000" pitchFamily="49" charset="-128"/>
              <a:ea typeface="BIZ UDゴシック" panose="020B0400000000000000" pitchFamily="49" charset="-128"/>
            </a:rPr>
            <a:t>294,000</a:t>
          </a:r>
          <a:r>
            <a:rPr kumimoji="1" lang="ja-JP" altLang="en-US" sz="1000">
              <a:solidFill>
                <a:schemeClr val="tx1"/>
              </a:solidFill>
              <a:latin typeface="BIZ UDゴシック" panose="020B0400000000000000" pitchFamily="49" charset="-128"/>
              <a:ea typeface="BIZ UDゴシック" panose="020B0400000000000000" pitchFamily="49" charset="-128"/>
            </a:rPr>
            <a:t>が正となるため、</a:t>
          </a:r>
          <a:r>
            <a:rPr kumimoji="1" lang="en-US" altLang="ja-JP" sz="1000">
              <a:solidFill>
                <a:schemeClr val="tx1"/>
              </a:solidFill>
              <a:latin typeface="BIZ UDゴシック" panose="020B0400000000000000" pitchFamily="49" charset="-128"/>
              <a:ea typeface="BIZ UDゴシック" panose="020B0400000000000000" pitchFamily="49" charset="-128"/>
            </a:rPr>
            <a:t>A</a:t>
          </a:r>
          <a:r>
            <a:rPr kumimoji="1" lang="ja-JP" altLang="en-US" sz="1000">
              <a:solidFill>
                <a:schemeClr val="tx1"/>
              </a:solidFill>
              <a:latin typeface="BIZ UDゴシック" panose="020B0400000000000000" pitchFamily="49" charset="-128"/>
              <a:ea typeface="BIZ UDゴシック" panose="020B0400000000000000" pitchFamily="49" charset="-128"/>
            </a:rPr>
            <a:t>と</a:t>
          </a:r>
          <a:r>
            <a:rPr kumimoji="1" lang="en-US" altLang="ja-JP" sz="1000">
              <a:solidFill>
                <a:schemeClr val="tx1"/>
              </a:solidFill>
              <a:latin typeface="BIZ UDゴシック" panose="020B0400000000000000" pitchFamily="49" charset="-128"/>
              <a:ea typeface="BIZ UDゴシック" panose="020B0400000000000000" pitchFamily="49" charset="-128"/>
            </a:rPr>
            <a:t>B</a:t>
          </a:r>
          <a:r>
            <a:rPr kumimoji="1" lang="ja-JP" altLang="en-US" sz="1000">
              <a:solidFill>
                <a:schemeClr val="tx1"/>
              </a:solidFill>
              <a:latin typeface="BIZ UDゴシック" panose="020B0400000000000000" pitchFamily="49" charset="-128"/>
              <a:ea typeface="BIZ UDゴシック" panose="020B0400000000000000" pitchFamily="49" charset="-128"/>
            </a:rPr>
            <a:t>の都補助金額合計値との差額</a:t>
          </a:r>
          <a:r>
            <a:rPr kumimoji="1" lang="en-US" altLang="ja-JP" sz="1000">
              <a:solidFill>
                <a:schemeClr val="tx1"/>
              </a:solidFill>
              <a:latin typeface="BIZ UDゴシック" panose="020B0400000000000000" pitchFamily="49" charset="-128"/>
              <a:ea typeface="BIZ UDゴシック" panose="020B0400000000000000" pitchFamily="49" charset="-128"/>
            </a:rPr>
            <a:t>1,000</a:t>
          </a:r>
          <a:r>
            <a:rPr kumimoji="1" lang="ja-JP" altLang="en-US" sz="1000">
              <a:solidFill>
                <a:schemeClr val="tx1"/>
              </a:solidFill>
              <a:latin typeface="BIZ UDゴシック" panose="020B0400000000000000" pitchFamily="49" charset="-128"/>
              <a:ea typeface="BIZ UDゴシック" panose="020B0400000000000000" pitchFamily="49" charset="-128"/>
            </a:rPr>
            <a:t>円を、内訳のＡ・Ｂどちらか</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千円未満の端数で調整します。</a:t>
          </a:r>
        </a:p>
      </xdr:txBody>
    </xdr:sp>
    <xdr:clientData/>
  </xdr:twoCellAnchor>
  <xdr:twoCellAnchor>
    <xdr:from>
      <xdr:col>26</xdr:col>
      <xdr:colOff>6350</xdr:colOff>
      <xdr:row>28</xdr:row>
      <xdr:rowOff>88900</xdr:rowOff>
    </xdr:from>
    <xdr:to>
      <xdr:col>33</xdr:col>
      <xdr:colOff>107950</xdr:colOff>
      <xdr:row>31</xdr:row>
      <xdr:rowOff>76200</xdr:rowOff>
    </xdr:to>
    <xdr:sp macro="" textlink="">
      <xdr:nvSpPr>
        <xdr:cNvPr id="23" name="吹き出し: 角を丸めた四角形 22">
          <a:extLst>
            <a:ext uri="{FF2B5EF4-FFF2-40B4-BE49-F238E27FC236}">
              <a16:creationId xmlns:a16="http://schemas.microsoft.com/office/drawing/2014/main" id="{C4DB72C1-DD04-4797-8BA4-F160DF00CB34}"/>
            </a:ext>
          </a:extLst>
        </xdr:cNvPr>
        <xdr:cNvSpPr/>
      </xdr:nvSpPr>
      <xdr:spPr>
        <a:xfrm>
          <a:off x="4768850" y="3873500"/>
          <a:ext cx="1435100" cy="558800"/>
        </a:xfrm>
        <a:prstGeom prst="wedgeRoundRectCallout">
          <a:avLst>
            <a:gd name="adj1" fmla="val -38333"/>
            <a:gd name="adj2" fmla="val -81231"/>
            <a:gd name="adj3" fmla="val 16667"/>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記入漏れに注意！</a:t>
          </a:r>
        </a:p>
      </xdr:txBody>
    </xdr:sp>
    <xdr:clientData/>
  </xdr:twoCellAnchor>
  <xdr:twoCellAnchor>
    <xdr:from>
      <xdr:col>1</xdr:col>
      <xdr:colOff>3174</xdr:colOff>
      <xdr:row>61</xdr:row>
      <xdr:rowOff>25585</xdr:rowOff>
    </xdr:from>
    <xdr:to>
      <xdr:col>33</xdr:col>
      <xdr:colOff>179292</xdr:colOff>
      <xdr:row>79</xdr:row>
      <xdr:rowOff>112059</xdr:rowOff>
    </xdr:to>
    <xdr:sp macro="" textlink="" fLocksText="0">
      <xdr:nvSpPr>
        <xdr:cNvPr id="25" name="線吹き出し 1 (枠付き) 5">
          <a:extLst>
            <a:ext uri="{FF2B5EF4-FFF2-40B4-BE49-F238E27FC236}">
              <a16:creationId xmlns:a16="http://schemas.microsoft.com/office/drawing/2014/main" id="{9766EE8D-FBA5-4D7D-95F9-E1594A4DF79D}"/>
            </a:ext>
          </a:extLst>
        </xdr:cNvPr>
        <xdr:cNvSpPr/>
      </xdr:nvSpPr>
      <xdr:spPr>
        <a:xfrm>
          <a:off x="294527" y="16599085"/>
          <a:ext cx="8132294" cy="4086974"/>
        </a:xfrm>
        <a:prstGeom prst="borderCallout1">
          <a:avLst>
            <a:gd name="adj1" fmla="val 99878"/>
            <a:gd name="adj2" fmla="val 48907"/>
            <a:gd name="adj3" fmla="val 99984"/>
            <a:gd name="adj4" fmla="val 13081"/>
          </a:avLst>
        </a:prstGeom>
        <a:ln w="57150">
          <a:solidFill>
            <a:srgbClr val="92D050"/>
          </a:solidFill>
        </a:ln>
      </xdr:spPr>
      <xdr:style>
        <a:lnRef idx="2">
          <a:schemeClr val="accent3"/>
        </a:lnRef>
        <a:fillRef idx="1">
          <a:schemeClr val="lt1"/>
        </a:fillRef>
        <a:effectRef idx="0">
          <a:schemeClr val="accent3"/>
        </a:effectRef>
        <a:fontRef idx="minor">
          <a:schemeClr val="dk1"/>
        </a:fontRef>
      </xdr:style>
      <xdr:txBody>
        <a:bodyPr vertOverflow="overflow" horzOverflow="overflow" tIns="144000" rtlCol="0" anchor="ctr"/>
        <a:lstStyle/>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　★「左頁の記載例」の事業では、</a:t>
          </a:r>
          <a:r>
            <a:rPr kumimoji="1" lang="ja-JP" altLang="en-US" sz="1200" b="1">
              <a:solidFill>
                <a:srgbClr val="C00000"/>
              </a:solidFill>
              <a:latin typeface="BIZ UDゴシック" panose="020B0400000000000000" pitchFamily="49" charset="-128"/>
              <a:ea typeface="BIZ UDゴシック" panose="020B0400000000000000" pitchFamily="49" charset="-128"/>
              <a:cs typeface="+mn-cs"/>
            </a:rPr>
            <a:t>総事業費が１５０万円以下の事業</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のため、</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 　 → Ａ</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cs typeface="+mn-cs"/>
            </a:rPr>
            <a:t>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ナカペイ以外</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は</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「２／３（都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１／２</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１／６</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Ｂ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ナカペイ</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　　「５／６（都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１／２</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）」となる。</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★もしも、</a:t>
          </a:r>
          <a:r>
            <a:rPr kumimoji="1" lang="ja-JP" altLang="en-US" sz="1200" b="1">
              <a:solidFill>
                <a:srgbClr val="C00000"/>
              </a:solidFill>
              <a:latin typeface="BIZ UDゴシック" panose="020B0400000000000000" pitchFamily="49" charset="-128"/>
              <a:ea typeface="BIZ UDゴシック" panose="020B0400000000000000" pitchFamily="49" charset="-128"/>
            </a:rPr>
            <a:t>総事業費</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が</a:t>
          </a:r>
          <a:r>
            <a:rPr kumimoji="1" lang="ja-JP" altLang="en-US" sz="1200" b="1">
              <a:solidFill>
                <a:srgbClr val="C00000"/>
              </a:solidFill>
              <a:latin typeface="BIZ UDゴシック" panose="020B0400000000000000" pitchFamily="49" charset="-128"/>
              <a:ea typeface="BIZ UDゴシック" panose="020B0400000000000000" pitchFamily="49" charset="-128"/>
            </a:rPr>
            <a:t>１５０万円超えの事業の場合</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は、都と区の補助率がそれぞれ、</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b="1">
              <a:solidFill>
                <a:srgbClr val="C00000"/>
              </a:solidFill>
              <a:latin typeface="BIZ UDゴシック" panose="020B0400000000000000" pitchFamily="49" charset="-128"/>
              <a:ea typeface="BIZ UDゴシック" panose="020B0400000000000000" pitchFamily="49" charset="-128"/>
            </a:rPr>
            <a:t>上記★とは変わる</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ため注意！！</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endParaRPr kumimoji="1" lang="ja-JP" altLang="en-US"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rPr>
            <a:t> Ａ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ナカペイ以外</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は「２／３（都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a:t>
          </a: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Ｂ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ナカペイ</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　　「５／６（都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１／２</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chemeClr val="tx1"/>
              </a:solidFill>
              <a:latin typeface="BIZ UDゴシック" panose="020B0400000000000000" pitchFamily="49" charset="-128"/>
              <a:ea typeface="BIZ UDゴシック" panose="020B0400000000000000" pitchFamily="49" charset="-128"/>
            </a:rPr>
            <a:t>交付申請時と実績時で、</a:t>
          </a:r>
          <a:r>
            <a:rPr kumimoji="1" lang="ja-JP" altLang="en-US" sz="1200" b="1">
              <a:solidFill>
                <a:srgbClr val="C00000"/>
              </a:solidFill>
              <a:latin typeface="BIZ UDゴシック" panose="020B0400000000000000" pitchFamily="49" charset="-128"/>
              <a:ea typeface="BIZ UDゴシック" panose="020B0400000000000000" pitchFamily="49" charset="-128"/>
            </a:rPr>
            <a:t>補助率は変えずに計算</a:t>
          </a:r>
          <a:r>
            <a:rPr kumimoji="1" lang="ja-JP" altLang="en-US" sz="1200" b="0">
              <a:solidFill>
                <a:schemeClr val="tx1"/>
              </a:solidFill>
              <a:latin typeface="BIZ UDゴシック" panose="020B0400000000000000" pitchFamily="49" charset="-128"/>
              <a:ea typeface="BIZ UDゴシック" panose="020B0400000000000000" pitchFamily="49" charset="-128"/>
            </a:rPr>
            <a:t>します！！</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　（例）交付申請時は総事業費</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150</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万円以下で、実績時に総事業費が</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150</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万円を超えてしまった場合</a:t>
          </a:r>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　　　　→ </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総事業費</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150</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万円以下の補助率</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で、実績を計算します。</a:t>
          </a: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いずれも千円未満切り捨て</a:t>
          </a:r>
        </a:p>
        <a:p>
          <a:pPr marL="0" marR="0" indent="0" algn="l" defTabSz="914400" eaLnBrk="1" fontAlgn="auto" latinLnBrk="0" hangingPunct="1">
            <a:lnSpc>
              <a:spcPct val="100000"/>
            </a:lnSpc>
            <a:spcBef>
              <a:spcPts val="0"/>
            </a:spcBef>
            <a:spcAft>
              <a:spcPts val="0"/>
            </a:spcAft>
            <a:defRPr/>
          </a:pPr>
          <a:endParaRPr kumimoji="1" lang="ja-JP" altLang="en-US" sz="1000">
            <a:solidFill>
              <a:sysClr val="windowText" lastClr="000000"/>
            </a:solidFill>
          </a:endParaRPr>
        </a:p>
      </xdr:txBody>
    </xdr:sp>
    <xdr:clientData/>
  </xdr:twoCellAnchor>
  <xdr:twoCellAnchor>
    <xdr:from>
      <xdr:col>1</xdr:col>
      <xdr:colOff>38311</xdr:colOff>
      <xdr:row>1</xdr:row>
      <xdr:rowOff>0</xdr:rowOff>
    </xdr:from>
    <xdr:to>
      <xdr:col>33</xdr:col>
      <xdr:colOff>180975</xdr:colOff>
      <xdr:row>3</xdr:row>
      <xdr:rowOff>16932</xdr:rowOff>
    </xdr:to>
    <xdr:sp macro="" textlink="">
      <xdr:nvSpPr>
        <xdr:cNvPr id="26" name="図形 25">
          <a:extLst>
            <a:ext uri="{FF2B5EF4-FFF2-40B4-BE49-F238E27FC236}">
              <a16:creationId xmlns:a16="http://schemas.microsoft.com/office/drawing/2014/main" id="{F074289F-C4AB-4450-96CA-4EB5F1CC2CA3}"/>
            </a:ext>
          </a:extLst>
        </xdr:cNvPr>
        <xdr:cNvSpPr>
          <a:spLocks noChangeArrowheads="1"/>
        </xdr:cNvSpPr>
      </xdr:nvSpPr>
      <xdr:spPr>
        <a:xfrm>
          <a:off x="219286" y="143298"/>
          <a:ext cx="6457739" cy="407034"/>
        </a:xfrm>
        <a:prstGeom prst="roundRect">
          <a:avLst>
            <a:gd name="adj" fmla="val 16676"/>
          </a:avLst>
        </a:prstGeom>
        <a:solidFill>
          <a:srgbClr val="FFFF00"/>
        </a:solidFill>
        <a:ln w="38100" cmpd="dbl">
          <a:solidFill>
            <a:sysClr val="windowText" lastClr="000000"/>
          </a:solidFill>
        </a:ln>
      </xdr:spPr>
      <xdr:txBody>
        <a:bodyPr vertOverflow="overflow" horzOverflow="overflow" wrap="square" lIns="74295" tIns="8890" rIns="74295" bIns="8890" upright="1"/>
        <a:lstStyle/>
        <a:p>
          <a:pPr>
            <a:lnSpc>
              <a:spcPts val="2500"/>
            </a:lnSpc>
            <a:spcBef>
              <a:spcPts val="0"/>
            </a:spcBef>
            <a:spcAft>
              <a:spcPts val="0"/>
            </a:spcAft>
          </a:pPr>
          <a:r>
            <a:rPr lang="en-US" altLang="ja-JP" sz="1600" b="1">
              <a:solidFill>
                <a:schemeClr val="tx1"/>
              </a:solidFill>
              <a:latin typeface="BIZ UDゴシック" panose="020B0400000000000000" pitchFamily="49" charset="-128"/>
              <a:ea typeface="BIZ UDゴシック" panose="020B0400000000000000" pitchFamily="49" charset="-128"/>
            </a:rPr>
            <a:t>【</a:t>
          </a:r>
          <a:r>
            <a:rPr lang="ja-JP" altLang="en-US" sz="1600" b="1">
              <a:solidFill>
                <a:srgbClr val="C00000"/>
              </a:solidFill>
              <a:latin typeface="BIZ UDゴシック" panose="020B0400000000000000" pitchFamily="49" charset="-128"/>
              <a:ea typeface="BIZ UDゴシック" panose="020B0400000000000000" pitchFamily="49" charset="-128"/>
            </a:rPr>
            <a:t>３－②実績</a:t>
          </a:r>
          <a:r>
            <a:rPr lang="ja-JP" altLang="en-US" sz="1600" b="1">
              <a:solidFill>
                <a:schemeClr val="tx1"/>
              </a:solidFill>
              <a:latin typeface="BIZ UDゴシック" panose="020B0400000000000000" pitchFamily="49" charset="-128"/>
              <a:ea typeface="BIZ UDゴシック" panose="020B0400000000000000" pitchFamily="49" charset="-128"/>
            </a:rPr>
            <a:t>／記入例</a:t>
          </a:r>
          <a:r>
            <a:rPr lang="en-US" altLang="ja-JP" sz="1600" b="1">
              <a:solidFill>
                <a:schemeClr val="tx1"/>
              </a:solidFill>
              <a:latin typeface="BIZ UDゴシック" panose="020B0400000000000000" pitchFamily="49" charset="-128"/>
              <a:ea typeface="BIZ UDゴシック" panose="020B0400000000000000" pitchFamily="49" charset="-128"/>
            </a:rPr>
            <a:t>】</a:t>
          </a:r>
          <a:r>
            <a:rPr lang="ja-JP" altLang="en-US" sz="1600" b="1">
              <a:solidFill>
                <a:schemeClr val="tx1"/>
              </a:solidFill>
              <a:latin typeface="BIZ UDゴシック" panose="020B0400000000000000" pitchFamily="49" charset="-128"/>
              <a:ea typeface="BIZ UDゴシック" panose="020B0400000000000000" pitchFamily="49" charset="-128"/>
            </a:rPr>
            <a:t> </a:t>
          </a:r>
          <a:r>
            <a:rPr sz="1600" b="1">
              <a:solidFill>
                <a:schemeClr val="tx1"/>
              </a:solidFill>
              <a:latin typeface="BIZ UDゴシック" panose="020B0400000000000000" pitchFamily="49" charset="-128"/>
              <a:ea typeface="BIZ UDゴシック" panose="020B0400000000000000" pitchFamily="49" charset="-128"/>
            </a:rPr>
            <a:t>別紙２</a:t>
          </a:r>
          <a:r>
            <a:rPr lang="ja-JP" altLang="en-US" sz="1600" b="1">
              <a:solidFill>
                <a:schemeClr val="tx1"/>
              </a:solidFill>
              <a:latin typeface="BIZ UDゴシック" panose="020B0400000000000000" pitchFamily="49" charset="-128"/>
              <a:ea typeface="BIZ UDゴシック" panose="020B0400000000000000" pitchFamily="49" charset="-128"/>
            </a:rPr>
            <a:t>（</a:t>
          </a:r>
          <a:r>
            <a:rPr lang="ja-JP" altLang="en-US" sz="1600" b="1">
              <a:solidFill>
                <a:srgbClr val="0070C0"/>
              </a:solidFill>
              <a:latin typeface="BIZ UDゴシック" panose="020B0400000000000000" pitchFamily="49" charset="-128"/>
              <a:ea typeface="BIZ UDゴシック" panose="020B0400000000000000" pitchFamily="49" charset="-128"/>
            </a:rPr>
            <a:t>ナカペイ</a:t>
          </a:r>
          <a:r>
            <a:rPr lang="en-US" altLang="ja-JP" sz="1600" b="1">
              <a:solidFill>
                <a:schemeClr val="tx1"/>
              </a:solidFill>
              <a:latin typeface="BIZ UDゴシック" panose="020B0400000000000000" pitchFamily="49" charset="-128"/>
              <a:ea typeface="BIZ UDゴシック" panose="020B0400000000000000" pitchFamily="49" charset="-128"/>
            </a:rPr>
            <a:t>×</a:t>
          </a:r>
          <a:r>
            <a:rPr lang="ja-JP" altLang="en-US" sz="1600" b="1">
              <a:solidFill>
                <a:srgbClr val="C00000"/>
              </a:solidFill>
              <a:latin typeface="BIZ UDゴシック" panose="020B0400000000000000" pitchFamily="49" charset="-128"/>
              <a:ea typeface="BIZ UDゴシック" panose="020B0400000000000000" pitchFamily="49" charset="-128"/>
            </a:rPr>
            <a:t>一般のイベント事業</a:t>
          </a:r>
          <a:r>
            <a:rPr lang="ja-JP" altLang="en-US" sz="1600" b="1">
              <a:solidFill>
                <a:schemeClr val="tx1"/>
              </a:solidFill>
              <a:latin typeface="BIZ UDゴシック" panose="020B0400000000000000" pitchFamily="49" charset="-128"/>
              <a:ea typeface="BIZ UDゴシック" panose="020B0400000000000000" pitchFamily="49" charset="-128"/>
            </a:rPr>
            <a:t>）</a:t>
          </a:r>
          <a:endParaRPr sz="16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35766</xdr:colOff>
      <xdr:row>48</xdr:row>
      <xdr:rowOff>213471</xdr:rowOff>
    </xdr:from>
    <xdr:to>
      <xdr:col>16</xdr:col>
      <xdr:colOff>62755</xdr:colOff>
      <xdr:row>49</xdr:row>
      <xdr:rowOff>102346</xdr:rowOff>
    </xdr:to>
    <xdr:sp macro="" textlink="">
      <xdr:nvSpPr>
        <xdr:cNvPr id="3" name="テキスト ボックス 2">
          <a:extLst>
            <a:ext uri="{FF2B5EF4-FFF2-40B4-BE49-F238E27FC236}">
              <a16:creationId xmlns:a16="http://schemas.microsoft.com/office/drawing/2014/main" id="{E0D885DB-5F3B-7253-06BB-3054088338D4}"/>
            </a:ext>
          </a:extLst>
        </xdr:cNvPr>
        <xdr:cNvSpPr txBox="1"/>
      </xdr:nvSpPr>
      <xdr:spPr>
        <a:xfrm>
          <a:off x="2523472" y="12551147"/>
          <a:ext cx="1831136" cy="292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tx2">
                  <a:lumMod val="75000"/>
                  <a:lumOff val="25000"/>
                </a:schemeClr>
              </a:solidFill>
              <a:latin typeface="BIZ UD明朝 Medium" panose="02020500000000000000" pitchFamily="17" charset="-128"/>
              <a:ea typeface="BIZ UD明朝 Medium" panose="02020500000000000000" pitchFamily="17" charset="-128"/>
            </a:rPr>
            <a:t>※(b)567,805-(f)77,200</a:t>
          </a:r>
          <a:endParaRPr kumimoji="1" lang="ja-JP" altLang="en-US" sz="800">
            <a:solidFill>
              <a:schemeClr val="tx2">
                <a:lumMod val="75000"/>
                <a:lumOff val="25000"/>
              </a:schemeClr>
            </a:solidFill>
            <a:latin typeface="BIZ UD明朝 Medium" panose="02020500000000000000" pitchFamily="17" charset="-128"/>
            <a:ea typeface="BIZ UD明朝 Medium" panose="02020500000000000000" pitchFamily="17" charset="-128"/>
          </a:endParaRPr>
        </a:p>
      </xdr:txBody>
    </xdr:sp>
    <xdr:clientData/>
  </xdr:twoCellAnchor>
  <xdr:twoCellAnchor>
    <xdr:from>
      <xdr:col>9</xdr:col>
      <xdr:colOff>140820</xdr:colOff>
      <xdr:row>49</xdr:row>
      <xdr:rowOff>195730</xdr:rowOff>
    </xdr:from>
    <xdr:to>
      <xdr:col>16</xdr:col>
      <xdr:colOff>212259</xdr:colOff>
      <xdr:row>50</xdr:row>
      <xdr:rowOff>56030</xdr:rowOff>
    </xdr:to>
    <xdr:sp macro="" textlink="">
      <xdr:nvSpPr>
        <xdr:cNvPr id="5" name="テキスト ボックス 4">
          <a:extLst>
            <a:ext uri="{FF2B5EF4-FFF2-40B4-BE49-F238E27FC236}">
              <a16:creationId xmlns:a16="http://schemas.microsoft.com/office/drawing/2014/main" id="{B5F9BD7A-B8DA-4A0C-88AE-4029D6F62329}"/>
            </a:ext>
          </a:extLst>
        </xdr:cNvPr>
        <xdr:cNvSpPr txBox="1"/>
      </xdr:nvSpPr>
      <xdr:spPr>
        <a:xfrm>
          <a:off x="2628526" y="12936818"/>
          <a:ext cx="1875586" cy="263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tx2">
                  <a:lumMod val="75000"/>
                  <a:lumOff val="25000"/>
                </a:schemeClr>
              </a:solidFill>
              <a:latin typeface="BIZ UD明朝 Medium" panose="02020500000000000000" pitchFamily="17" charset="-128"/>
              <a:ea typeface="BIZ UD明朝 Medium" panose="02020500000000000000" pitchFamily="17" charset="-128"/>
            </a:rPr>
            <a:t>※(b)20,700-(f)2,800</a:t>
          </a:r>
          <a:endParaRPr kumimoji="1" lang="ja-JP" altLang="en-US" sz="800">
            <a:solidFill>
              <a:schemeClr val="tx2">
                <a:lumMod val="75000"/>
                <a:lumOff val="25000"/>
              </a:schemeClr>
            </a:solidFill>
            <a:latin typeface="BIZ UD明朝 Medium" panose="02020500000000000000" pitchFamily="17" charset="-128"/>
            <a:ea typeface="BIZ UD明朝 Medium" panose="02020500000000000000" pitchFamily="17" charset="-128"/>
          </a:endParaRPr>
        </a:p>
      </xdr:txBody>
    </xdr:sp>
    <xdr:clientData/>
  </xdr:twoCellAnchor>
  <xdr:twoCellAnchor>
    <xdr:from>
      <xdr:col>9</xdr:col>
      <xdr:colOff>44823</xdr:colOff>
      <xdr:row>46</xdr:row>
      <xdr:rowOff>168088</xdr:rowOff>
    </xdr:from>
    <xdr:to>
      <xdr:col>17</xdr:col>
      <xdr:colOff>75360</xdr:colOff>
      <xdr:row>47</xdr:row>
      <xdr:rowOff>62378</xdr:rowOff>
    </xdr:to>
    <xdr:sp macro="" textlink="">
      <xdr:nvSpPr>
        <xdr:cNvPr id="6" name="テキスト ボックス 5">
          <a:extLst>
            <a:ext uri="{FF2B5EF4-FFF2-40B4-BE49-F238E27FC236}">
              <a16:creationId xmlns:a16="http://schemas.microsoft.com/office/drawing/2014/main" id="{FE79DAEA-A37F-4480-B242-9A463EDB513E}"/>
            </a:ext>
          </a:extLst>
        </xdr:cNvPr>
        <xdr:cNvSpPr txBox="1"/>
      </xdr:nvSpPr>
      <xdr:spPr>
        <a:xfrm>
          <a:off x="2532529" y="11822206"/>
          <a:ext cx="2092419" cy="320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800">
              <a:solidFill>
                <a:schemeClr val="tx2">
                  <a:lumMod val="75000"/>
                  <a:lumOff val="25000"/>
                </a:schemeClr>
              </a:solidFill>
              <a:latin typeface="BIZ UD明朝 Medium" panose="02020500000000000000" pitchFamily="17" charset="-128"/>
              <a:ea typeface="BIZ UD明朝 Medium" panose="02020500000000000000" pitchFamily="17" charset="-128"/>
            </a:rPr>
            <a:t>※(b)588,505-(f)80,000</a:t>
          </a:r>
          <a:endParaRPr kumimoji="1" lang="ja-JP" altLang="en-US" sz="800">
            <a:solidFill>
              <a:schemeClr val="tx2">
                <a:lumMod val="75000"/>
                <a:lumOff val="25000"/>
              </a:schemeClr>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163167</xdr:colOff>
      <xdr:row>17</xdr:row>
      <xdr:rowOff>2578650</xdr:rowOff>
    </xdr:from>
    <xdr:to>
      <xdr:col>6</xdr:col>
      <xdr:colOff>29817</xdr:colOff>
      <xdr:row>19</xdr:row>
      <xdr:rowOff>1185</xdr:rowOff>
    </xdr:to>
    <xdr:sp macro="" textlink="">
      <xdr:nvSpPr>
        <xdr:cNvPr id="11" name="円/楕円 2">
          <a:extLst>
            <a:ext uri="{FF2B5EF4-FFF2-40B4-BE49-F238E27FC236}">
              <a16:creationId xmlns:a16="http://schemas.microsoft.com/office/drawing/2014/main" id="{731F8BFE-2097-4111-B1F4-C8ED8DF8AA09}"/>
            </a:ext>
          </a:extLst>
        </xdr:cNvPr>
        <xdr:cNvSpPr/>
      </xdr:nvSpPr>
      <xdr:spPr>
        <a:xfrm>
          <a:off x="1629189" y="6049063"/>
          <a:ext cx="247650" cy="213774"/>
        </a:xfrm>
        <a:prstGeom prst="ellipse">
          <a:avLst/>
        </a:prstGeom>
        <a:solidFill>
          <a:schemeClr val="accent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1</xdr:col>
      <xdr:colOff>665453</xdr:colOff>
      <xdr:row>12</xdr:row>
      <xdr:rowOff>179125</xdr:rowOff>
    </xdr:from>
    <xdr:to>
      <xdr:col>8</xdr:col>
      <xdr:colOff>10712</xdr:colOff>
      <xdr:row>12</xdr:row>
      <xdr:rowOff>179125</xdr:rowOff>
    </xdr:to>
    <xdr:sp macro="" textlink="">
      <xdr:nvSpPr>
        <xdr:cNvPr id="12" name="直線 20">
          <a:extLst>
            <a:ext uri="{FF2B5EF4-FFF2-40B4-BE49-F238E27FC236}">
              <a16:creationId xmlns:a16="http://schemas.microsoft.com/office/drawing/2014/main" id="{1FD49A91-3B2B-4DD6-933B-8BF970BD2ED4}"/>
            </a:ext>
          </a:extLst>
        </xdr:cNvPr>
        <xdr:cNvSpPr/>
      </xdr:nvSpPr>
      <xdr:spPr>
        <a:xfrm>
          <a:off x="847670" y="2597647"/>
          <a:ext cx="1391064" cy="0"/>
        </a:xfrm>
        <a:prstGeom prst="line">
          <a:avLst/>
        </a:prstGeom>
        <a:noFill/>
        <a:ln>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xdr:col>
      <xdr:colOff>182493</xdr:colOff>
      <xdr:row>15</xdr:row>
      <xdr:rowOff>159246</xdr:rowOff>
    </xdr:from>
    <xdr:to>
      <xdr:col>32</xdr:col>
      <xdr:colOff>79173</xdr:colOff>
      <xdr:row>17</xdr:row>
      <xdr:rowOff>48121</xdr:rowOff>
    </xdr:to>
    <xdr:sp macro="" textlink="">
      <xdr:nvSpPr>
        <xdr:cNvPr id="19" name="角丸四角形吹き出し 21">
          <a:extLst>
            <a:ext uri="{FF2B5EF4-FFF2-40B4-BE49-F238E27FC236}">
              <a16:creationId xmlns:a16="http://schemas.microsoft.com/office/drawing/2014/main" id="{904B80E4-F6EC-4FA9-B8A1-DD4E022ED851}"/>
            </a:ext>
          </a:extLst>
        </xdr:cNvPr>
        <xdr:cNvSpPr/>
      </xdr:nvSpPr>
      <xdr:spPr>
        <a:xfrm>
          <a:off x="2029515" y="3198963"/>
          <a:ext cx="5247245" cy="319571"/>
        </a:xfrm>
        <a:prstGeom prst="wedgeRoundRectCallout">
          <a:avLst>
            <a:gd name="adj1" fmla="val 5535"/>
            <a:gd name="adj2" fmla="val -165350"/>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申請した実施期間から３ヵ月を超えて期間が変更になる場合、変更届を提出すること。</a:t>
          </a:r>
          <a:endParaRPr kumimoji="1" lang="ja-JP" altLang="en-US"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24</xdr:col>
      <xdr:colOff>0</xdr:colOff>
      <xdr:row>17</xdr:row>
      <xdr:rowOff>2286000</xdr:rowOff>
    </xdr:from>
    <xdr:to>
      <xdr:col>34</xdr:col>
      <xdr:colOff>86001</xdr:colOff>
      <xdr:row>22</xdr:row>
      <xdr:rowOff>115956</xdr:rowOff>
    </xdr:to>
    <xdr:sp macro="" textlink="">
      <xdr:nvSpPr>
        <xdr:cNvPr id="21" name="角丸四角形吹き出し 22">
          <a:extLst>
            <a:ext uri="{FF2B5EF4-FFF2-40B4-BE49-F238E27FC236}">
              <a16:creationId xmlns:a16="http://schemas.microsoft.com/office/drawing/2014/main" id="{858D127E-07CC-4309-9E55-A57A119FE061}"/>
            </a:ext>
          </a:extLst>
        </xdr:cNvPr>
        <xdr:cNvSpPr/>
      </xdr:nvSpPr>
      <xdr:spPr>
        <a:xfrm>
          <a:off x="5673587" y="5474804"/>
          <a:ext cx="1991001" cy="1184413"/>
        </a:xfrm>
        <a:prstGeom prst="wedgeRoundRectCallout">
          <a:avLst>
            <a:gd name="adj1" fmla="val -57471"/>
            <a:gd name="adj2" fmla="val -36073"/>
            <a:gd name="adj3" fmla="val 16667"/>
          </a:avLst>
        </a:prstGeom>
        <a:solidFill>
          <a:srgbClr val="FFE9E9"/>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1"/>
        <a:lstStyle/>
        <a:p>
          <a:pPr algn="l">
            <a:lnSpc>
              <a:spcPts val="1100"/>
            </a:lnSpc>
          </a:pPr>
          <a:endParaRPr kumimoji="1" lang="ja-JP" altLang="en-US" sz="900">
            <a:solidFill>
              <a:sysClr val="windowText" lastClr="000000"/>
            </a:solidFill>
            <a:latin typeface="ＭＳ ゴシック"/>
            <a:ea typeface="ＭＳ ゴシック"/>
          </a:endParaRPr>
        </a:p>
      </xdr:txBody>
    </xdr:sp>
    <xdr:clientData/>
  </xdr:twoCellAnchor>
  <xdr:twoCellAnchor>
    <xdr:from>
      <xdr:col>8</xdr:col>
      <xdr:colOff>105741</xdr:colOff>
      <xdr:row>9</xdr:row>
      <xdr:rowOff>49694</xdr:rowOff>
    </xdr:from>
    <xdr:to>
      <xdr:col>20</xdr:col>
      <xdr:colOff>110711</xdr:colOff>
      <xdr:row>11</xdr:row>
      <xdr:rowOff>46520</xdr:rowOff>
    </xdr:to>
    <xdr:sp macro="" textlink="">
      <xdr:nvSpPr>
        <xdr:cNvPr id="22" name="角丸四角形吹き出し 26">
          <a:extLst>
            <a:ext uri="{FF2B5EF4-FFF2-40B4-BE49-F238E27FC236}">
              <a16:creationId xmlns:a16="http://schemas.microsoft.com/office/drawing/2014/main" id="{1B524DD0-B94C-4B35-813D-8D80391499F4}"/>
            </a:ext>
          </a:extLst>
        </xdr:cNvPr>
        <xdr:cNvSpPr/>
      </xdr:nvSpPr>
      <xdr:spPr>
        <a:xfrm>
          <a:off x="2333763" y="1797324"/>
          <a:ext cx="2638839" cy="427522"/>
        </a:xfrm>
        <a:prstGeom prst="wedgeRoundRectCallout">
          <a:avLst>
            <a:gd name="adj1" fmla="val -35086"/>
            <a:gd name="adj2" fmla="val 114107"/>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b="1">
              <a:solidFill>
                <a:schemeClr val="tx1"/>
              </a:solidFill>
              <a:latin typeface="BIZ UDゴシック" panose="020B0400000000000000" pitchFamily="49" charset="-128"/>
              <a:ea typeface="BIZ UDゴシック" panose="020B0400000000000000" pitchFamily="49" charset="-128"/>
            </a:rPr>
            <a:t>【始期】</a:t>
          </a:r>
          <a:r>
            <a:rPr kumimoji="1" lang="ja-JP" altLang="en-US" sz="1000" b="0" u="none">
              <a:solidFill>
                <a:schemeClr val="tx1"/>
              </a:solidFill>
              <a:latin typeface="BIZ UDゴシック" panose="020B0400000000000000" pitchFamily="49" charset="-128"/>
              <a:ea typeface="BIZ UDゴシック" panose="020B0400000000000000" pitchFamily="49" charset="-128"/>
            </a:rPr>
            <a:t>ポスター等で周知している</a:t>
          </a:r>
          <a:endParaRPr kumimoji="1" lang="ja-JP" altLang="en-US" sz="1000" b="1">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イベント開始日</a:t>
          </a:r>
          <a:r>
            <a:rPr kumimoji="1" lang="ja-JP" altLang="en-US" sz="1000" b="0" u="none">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000" b="0" u="sng">
            <a:solidFill>
              <a:schemeClr val="tx1"/>
            </a:solidFill>
            <a:latin typeface="BIZ UDゴシック" panose="020B0400000000000000" pitchFamily="49" charset="-128"/>
            <a:ea typeface="BIZ UDゴシック" panose="020B0400000000000000" pitchFamily="49" charset="-128"/>
          </a:endParaRPr>
        </a:p>
      </xdr:txBody>
    </xdr:sp>
    <xdr:clientData/>
  </xdr:twoCellAnchor>
  <xdr:oneCellAnchor>
    <xdr:from>
      <xdr:col>22</xdr:col>
      <xdr:colOff>44588</xdr:colOff>
      <xdr:row>7</xdr:row>
      <xdr:rowOff>44035</xdr:rowOff>
    </xdr:from>
    <xdr:ext cx="2321063" cy="1024394"/>
    <xdr:sp macro="" textlink="">
      <xdr:nvSpPr>
        <xdr:cNvPr id="24" name="角丸四角形吹き出し 13">
          <a:extLst>
            <a:ext uri="{FF2B5EF4-FFF2-40B4-BE49-F238E27FC236}">
              <a16:creationId xmlns:a16="http://schemas.microsoft.com/office/drawing/2014/main" id="{F6378464-63E9-41CB-9136-9162F6EE1E0A}"/>
            </a:ext>
          </a:extLst>
        </xdr:cNvPr>
        <xdr:cNvSpPr/>
      </xdr:nvSpPr>
      <xdr:spPr>
        <a:xfrm>
          <a:off x="5337175" y="1526622"/>
          <a:ext cx="2321063" cy="1024394"/>
        </a:xfrm>
        <a:prstGeom prst="wedgeRoundRectCallout">
          <a:avLst>
            <a:gd name="adj1" fmla="val -59375"/>
            <a:gd name="adj2" fmla="val 55772"/>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1">
              <a:solidFill>
                <a:schemeClr val="tx1"/>
              </a:solidFill>
              <a:latin typeface="BIZ UDゴシック" panose="020B0400000000000000" pitchFamily="49" charset="-128"/>
              <a:ea typeface="BIZ UDゴシック" panose="020B0400000000000000" pitchFamily="49" charset="-128"/>
            </a:rPr>
            <a:t>【終期】</a:t>
          </a:r>
          <a:r>
            <a:rPr kumimoji="1" lang="ja-JP" altLang="en-US" sz="1000">
              <a:solidFill>
                <a:schemeClr val="tx1"/>
              </a:solidFill>
              <a:latin typeface="BIZ UDゴシック" panose="020B0400000000000000" pitchFamily="49" charset="-128"/>
              <a:ea typeface="BIZ UDゴシック" panose="020B0400000000000000" pitchFamily="49" charset="-128"/>
            </a:rPr>
            <a:t>景品を商店街商品券にした場合は、</a:t>
          </a:r>
          <a:r>
            <a:rPr kumimoji="1" lang="ja-JP" altLang="en-US" sz="1000" u="sng">
              <a:solidFill>
                <a:schemeClr val="tx1"/>
              </a:solidFill>
              <a:latin typeface="BIZ UDゴシック" panose="020B0400000000000000" pitchFamily="49" charset="-128"/>
              <a:ea typeface="BIZ UDゴシック" panose="020B0400000000000000" pitchFamily="49" charset="-128"/>
            </a:rPr>
            <a:t>換金期限終了日を実施期間の終期</a:t>
          </a:r>
          <a:r>
            <a:rPr kumimoji="1" lang="ja-JP" altLang="en-US" sz="1000">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景品発送がある場合は、その</a:t>
          </a:r>
          <a:r>
            <a:rPr kumimoji="1" lang="ja-JP" altLang="en-US" sz="1000" u="sng">
              <a:solidFill>
                <a:schemeClr val="tx1"/>
              </a:solidFill>
              <a:latin typeface="BIZ UDゴシック" panose="020B0400000000000000" pitchFamily="49" charset="-128"/>
              <a:ea typeface="BIZ UDゴシック" panose="020B0400000000000000" pitchFamily="49" charset="-128"/>
            </a:rPr>
            <a:t>最終発送日</a:t>
          </a:r>
          <a:r>
            <a:rPr kumimoji="1" lang="ja-JP" altLang="en-US" sz="1000">
              <a:solidFill>
                <a:schemeClr val="tx1"/>
              </a:solidFill>
              <a:latin typeface="BIZ UDゴシック" panose="020B0400000000000000" pitchFamily="49" charset="-128"/>
              <a:ea typeface="BIZ UDゴシック" panose="020B0400000000000000" pitchFamily="49" charset="-128"/>
            </a:rPr>
            <a:t>。</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xdr:txBody>
    </xdr:sp>
    <xdr:clientData/>
  </xdr:oneCellAnchor>
  <xdr:twoCellAnchor>
    <xdr:from>
      <xdr:col>4</xdr:col>
      <xdr:colOff>185613</xdr:colOff>
      <xdr:row>19</xdr:row>
      <xdr:rowOff>173684</xdr:rowOff>
    </xdr:from>
    <xdr:to>
      <xdr:col>6</xdr:col>
      <xdr:colOff>68138</xdr:colOff>
      <xdr:row>21</xdr:row>
      <xdr:rowOff>21090</xdr:rowOff>
    </xdr:to>
    <xdr:sp macro="" textlink="">
      <xdr:nvSpPr>
        <xdr:cNvPr id="29" name="円/楕円 2">
          <a:extLst>
            <a:ext uri="{FF2B5EF4-FFF2-40B4-BE49-F238E27FC236}">
              <a16:creationId xmlns:a16="http://schemas.microsoft.com/office/drawing/2014/main" id="{A1C64B69-E234-41E4-BD5C-315D92BB4110}"/>
            </a:ext>
          </a:extLst>
        </xdr:cNvPr>
        <xdr:cNvSpPr/>
      </xdr:nvSpPr>
      <xdr:spPr>
        <a:xfrm>
          <a:off x="1765642" y="6157625"/>
          <a:ext cx="263525" cy="217200"/>
        </a:xfrm>
        <a:prstGeom prst="ellipse">
          <a:avLst/>
        </a:prstGeom>
        <a:solidFill>
          <a:schemeClr val="accent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24</xdr:col>
      <xdr:colOff>37826</xdr:colOff>
      <xdr:row>17</xdr:row>
      <xdr:rowOff>2322583</xdr:rowOff>
    </xdr:from>
    <xdr:to>
      <xdr:col>34</xdr:col>
      <xdr:colOff>114026</xdr:colOff>
      <xdr:row>23</xdr:row>
      <xdr:rowOff>145911</xdr:rowOff>
    </xdr:to>
    <xdr:sp macro="" textlink="">
      <xdr:nvSpPr>
        <xdr:cNvPr id="27" name="テキスト ボックス 26">
          <a:extLst>
            <a:ext uri="{FF2B5EF4-FFF2-40B4-BE49-F238E27FC236}">
              <a16:creationId xmlns:a16="http://schemas.microsoft.com/office/drawing/2014/main" id="{D5FBC868-FFAD-A54B-7571-856841D29D41}"/>
            </a:ext>
          </a:extLst>
        </xdr:cNvPr>
        <xdr:cNvSpPr txBox="1"/>
      </xdr:nvSpPr>
      <xdr:spPr>
        <a:xfrm>
          <a:off x="5711413" y="5511387"/>
          <a:ext cx="1981200" cy="1368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「事業の具体的な内容」については、申請時に計画した中身と照らし合わせて、実施内容を具体的にご記載ください。</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また、「事業費経費別明細」に計上している項目はすべて記入しましょう。</a:t>
          </a:r>
          <a:endParaRPr kumimoji="1"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endParaRPr kumimoji="1" lang="ja-JP" altLang="en-US" sz="1100"/>
        </a:p>
      </xdr:txBody>
    </xdr:sp>
    <xdr:clientData/>
  </xdr:twoCellAnchor>
  <xdr:twoCellAnchor>
    <xdr:from>
      <xdr:col>16</xdr:col>
      <xdr:colOff>49492</xdr:colOff>
      <xdr:row>46</xdr:row>
      <xdr:rowOff>7293</xdr:rowOff>
    </xdr:from>
    <xdr:to>
      <xdr:col>17</xdr:col>
      <xdr:colOff>189622</xdr:colOff>
      <xdr:row>46</xdr:row>
      <xdr:rowOff>381943</xdr:rowOff>
    </xdr:to>
    <xdr:grpSp>
      <xdr:nvGrpSpPr>
        <xdr:cNvPr id="28" name="グループ化 27">
          <a:extLst>
            <a:ext uri="{FF2B5EF4-FFF2-40B4-BE49-F238E27FC236}">
              <a16:creationId xmlns:a16="http://schemas.microsoft.com/office/drawing/2014/main" id="{09F0BCC8-DF1B-4A47-9961-295FE2B7CE2E}"/>
            </a:ext>
          </a:extLst>
        </xdr:cNvPr>
        <xdr:cNvGrpSpPr/>
      </xdr:nvGrpSpPr>
      <xdr:grpSpPr>
        <a:xfrm>
          <a:off x="4424642" y="11634143"/>
          <a:ext cx="394130" cy="374650"/>
          <a:chOff x="9505951" y="10696575"/>
          <a:chExt cx="400050" cy="368300"/>
        </a:xfrm>
      </xdr:grpSpPr>
      <xdr:sp macro="" textlink="">
        <xdr:nvSpPr>
          <xdr:cNvPr id="30" name="楕円 29">
            <a:extLst>
              <a:ext uri="{FF2B5EF4-FFF2-40B4-BE49-F238E27FC236}">
                <a16:creationId xmlns:a16="http://schemas.microsoft.com/office/drawing/2014/main" id="{94F042A9-B664-F787-9AE7-61F1F08D2639}"/>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DAB1005C-BDCF-3F71-C5D8-1A2DF43D8B7B}"/>
              </a:ext>
            </a:extLst>
          </xdr:cNvPr>
          <xdr:cNvSpPr txBox="1"/>
        </xdr:nvSpPr>
        <xdr:spPr>
          <a:xfrm>
            <a:off x="9505951" y="10743719"/>
            <a:ext cx="400050" cy="279400"/>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en-US" altLang="ja-JP" sz="1050">
                <a:latin typeface="BIZ UDゴシック" panose="020B0400000000000000" pitchFamily="49" charset="-128"/>
                <a:ea typeface="BIZ UDゴシック" panose="020B0400000000000000" pitchFamily="49" charset="-128"/>
              </a:rPr>
              <a:t>1/2</a:t>
            </a:r>
            <a:endParaRPr kumimoji="1" lang="ja-JP" altLang="en-US" sz="1050">
              <a:latin typeface="BIZ UDゴシック" panose="020B0400000000000000" pitchFamily="49" charset="-128"/>
              <a:ea typeface="BIZ UDゴシック" panose="020B0400000000000000" pitchFamily="49" charset="-128"/>
            </a:endParaRPr>
          </a:p>
        </xdr:txBody>
      </xdr:sp>
    </xdr:grpSp>
    <xdr:clientData/>
  </xdr:twoCellAnchor>
  <xdr:twoCellAnchor>
    <xdr:from>
      <xdr:col>7</xdr:col>
      <xdr:colOff>168827</xdr:colOff>
      <xdr:row>46</xdr:row>
      <xdr:rowOff>22915</xdr:rowOff>
    </xdr:from>
    <xdr:to>
      <xdr:col>9</xdr:col>
      <xdr:colOff>197509</xdr:colOff>
      <xdr:row>47</xdr:row>
      <xdr:rowOff>236744</xdr:rowOff>
    </xdr:to>
    <xdr:grpSp>
      <xdr:nvGrpSpPr>
        <xdr:cNvPr id="32" name="グループ化 31">
          <a:extLst>
            <a:ext uri="{FF2B5EF4-FFF2-40B4-BE49-F238E27FC236}">
              <a16:creationId xmlns:a16="http://schemas.microsoft.com/office/drawing/2014/main" id="{986F0A0D-B791-4574-8797-29FFF5B53F66}"/>
            </a:ext>
          </a:extLst>
        </xdr:cNvPr>
        <xdr:cNvGrpSpPr/>
      </xdr:nvGrpSpPr>
      <xdr:grpSpPr>
        <a:xfrm>
          <a:off x="2321477" y="11649765"/>
          <a:ext cx="473182" cy="607529"/>
          <a:chOff x="3086975" y="13199012"/>
          <a:chExt cx="445809" cy="422431"/>
        </a:xfrm>
      </xdr:grpSpPr>
      <xdr:sp macro="" textlink="" fLocksText="0">
        <xdr:nvSpPr>
          <xdr:cNvPr id="33" name="テキスト ボックス 32">
            <a:extLst>
              <a:ext uri="{FF2B5EF4-FFF2-40B4-BE49-F238E27FC236}">
                <a16:creationId xmlns:a16="http://schemas.microsoft.com/office/drawing/2014/main" id="{95B1F444-F49E-BB7D-84EA-CB54C147455B}"/>
              </a:ext>
            </a:extLst>
          </xdr:cNvPr>
          <xdr:cNvSpPr txBox="1"/>
        </xdr:nvSpPr>
        <xdr:spPr>
          <a:xfrm>
            <a:off x="3124200" y="13199012"/>
            <a:ext cx="408584" cy="268958"/>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392374"/>
              <a:gd name="csY0" fmla="*/ 0 h 267097"/>
              <a:gd name="csX1" fmla="*/ 392374 w 392374"/>
              <a:gd name="csY1" fmla="*/ 257099 h 267097"/>
              <a:gd name="csX2" fmla="*/ 349926 w 392374"/>
              <a:gd name="csY2" fmla="*/ 267097 h 267097"/>
              <a:gd name="csX3" fmla="*/ 0 w 392374"/>
              <a:gd name="csY3" fmla="*/ 267097 h 267097"/>
              <a:gd name="csX4" fmla="*/ 0 w 392374"/>
              <a:gd name="csY4" fmla="*/ 0 h 267097"/>
              <a:gd name="csX0" fmla="*/ 0 w 414332"/>
              <a:gd name="csY0" fmla="*/ 0 h 271494"/>
              <a:gd name="csX1" fmla="*/ 414332 w 414332"/>
              <a:gd name="csY1" fmla="*/ 271494 h 271494"/>
              <a:gd name="csX2" fmla="*/ 349926 w 414332"/>
              <a:gd name="csY2" fmla="*/ 267097 h 271494"/>
              <a:gd name="csX3" fmla="*/ 0 w 414332"/>
              <a:gd name="csY3" fmla="*/ 267097 h 271494"/>
              <a:gd name="csX4" fmla="*/ 0 w 414332"/>
              <a:gd name="csY4" fmla="*/ 0 h 271494"/>
            </a:gdLst>
            <a:ahLst/>
            <a:cxnLst>
              <a:cxn ang="0">
                <a:pos x="csX0" y="csY0"/>
              </a:cxn>
              <a:cxn ang="0">
                <a:pos x="csX1" y="csY1"/>
              </a:cxn>
              <a:cxn ang="0">
                <a:pos x="csX2" y="csY2"/>
              </a:cxn>
              <a:cxn ang="0">
                <a:pos x="csX3" y="csY3"/>
              </a:cxn>
              <a:cxn ang="0">
                <a:pos x="csX4" y="csY4"/>
              </a:cxn>
            </a:cxnLst>
            <a:rect l="l" t="t" r="r" b="b"/>
            <a:pathLst>
              <a:path w="414332" h="271494">
                <a:moveTo>
                  <a:pt x="0" y="0"/>
                </a:moveTo>
                <a:lnTo>
                  <a:pt x="414332" y="271494"/>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34" name="テキスト ボックス 33">
            <a:extLst>
              <a:ext uri="{FF2B5EF4-FFF2-40B4-BE49-F238E27FC236}">
                <a16:creationId xmlns:a16="http://schemas.microsoft.com/office/drawing/2014/main" id="{E71614E6-2E8D-6A7F-6393-A43C08E1DE44}"/>
              </a:ext>
            </a:extLst>
          </xdr:cNvPr>
          <xdr:cNvSpPr txBox="1"/>
        </xdr:nvSpPr>
        <xdr:spPr>
          <a:xfrm>
            <a:off x="3086975" y="13290692"/>
            <a:ext cx="368186" cy="33075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①</a:t>
            </a:r>
            <a:endPar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grpSp>
    <xdr:clientData/>
  </xdr:twoCellAnchor>
  <xdr:twoCellAnchor>
    <xdr:from>
      <xdr:col>13</xdr:col>
      <xdr:colOff>210240</xdr:colOff>
      <xdr:row>48</xdr:row>
      <xdr:rowOff>22915</xdr:rowOff>
    </xdr:from>
    <xdr:to>
      <xdr:col>16</xdr:col>
      <xdr:colOff>105328</xdr:colOff>
      <xdr:row>52</xdr:row>
      <xdr:rowOff>174350</xdr:rowOff>
    </xdr:to>
    <xdr:grpSp>
      <xdr:nvGrpSpPr>
        <xdr:cNvPr id="35" name="グループ化 34">
          <a:extLst>
            <a:ext uri="{FF2B5EF4-FFF2-40B4-BE49-F238E27FC236}">
              <a16:creationId xmlns:a16="http://schemas.microsoft.com/office/drawing/2014/main" id="{05080CFF-381A-4277-92A1-A0EE449F5EB3}"/>
            </a:ext>
          </a:extLst>
        </xdr:cNvPr>
        <xdr:cNvGrpSpPr/>
      </xdr:nvGrpSpPr>
      <xdr:grpSpPr>
        <a:xfrm>
          <a:off x="3823390" y="12297465"/>
          <a:ext cx="657088" cy="1205535"/>
          <a:chOff x="3086975" y="13199012"/>
          <a:chExt cx="485140" cy="454927"/>
        </a:xfrm>
      </xdr:grpSpPr>
      <xdr:sp macro="" textlink="" fLocksText="0">
        <xdr:nvSpPr>
          <xdr:cNvPr id="36" name="テキスト ボックス 35">
            <a:extLst>
              <a:ext uri="{FF2B5EF4-FFF2-40B4-BE49-F238E27FC236}">
                <a16:creationId xmlns:a16="http://schemas.microsoft.com/office/drawing/2014/main" id="{8322BB76-73C5-E6C0-1E8C-7A46978A8725}"/>
              </a:ext>
            </a:extLst>
          </xdr:cNvPr>
          <xdr:cNvSpPr txBox="1"/>
        </xdr:nvSpPr>
        <xdr:spPr>
          <a:xfrm>
            <a:off x="3124200" y="13199012"/>
            <a:ext cx="447915" cy="288842"/>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454216"/>
              <a:gd name="csY0" fmla="*/ 0 h 271172"/>
              <a:gd name="csX1" fmla="*/ 454216 w 454216"/>
              <a:gd name="csY1" fmla="*/ 271172 h 271172"/>
              <a:gd name="csX2" fmla="*/ 349926 w 454216"/>
              <a:gd name="csY2" fmla="*/ 267097 h 271172"/>
              <a:gd name="csX3" fmla="*/ 0 w 454216"/>
              <a:gd name="csY3" fmla="*/ 267097 h 271172"/>
              <a:gd name="csX4" fmla="*/ 0 w 454216"/>
              <a:gd name="csY4" fmla="*/ 0 h 271172"/>
            </a:gdLst>
            <a:ahLst/>
            <a:cxnLst>
              <a:cxn ang="0">
                <a:pos x="csX0" y="csY0"/>
              </a:cxn>
              <a:cxn ang="0">
                <a:pos x="csX1" y="csY1"/>
              </a:cxn>
              <a:cxn ang="0">
                <a:pos x="csX2" y="csY2"/>
              </a:cxn>
              <a:cxn ang="0">
                <a:pos x="csX3" y="csY3"/>
              </a:cxn>
              <a:cxn ang="0">
                <a:pos x="csX4" y="csY4"/>
              </a:cxn>
            </a:cxnLst>
            <a:rect l="l" t="t" r="r" b="b"/>
            <a:pathLst>
              <a:path w="454216" h="271172">
                <a:moveTo>
                  <a:pt x="0" y="0"/>
                </a:moveTo>
                <a:lnTo>
                  <a:pt x="454216" y="271172"/>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37" name="テキスト ボックス 36">
            <a:extLst>
              <a:ext uri="{FF2B5EF4-FFF2-40B4-BE49-F238E27FC236}">
                <a16:creationId xmlns:a16="http://schemas.microsoft.com/office/drawing/2014/main" id="{3C516316-AA1D-D410-F143-4B7019D56FBA}"/>
              </a:ext>
            </a:extLst>
          </xdr:cNvPr>
          <xdr:cNvSpPr txBox="1"/>
        </xdr:nvSpPr>
        <xdr:spPr>
          <a:xfrm>
            <a:off x="3086975" y="13323188"/>
            <a:ext cx="368186" cy="33075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③</a:t>
            </a:r>
            <a:endPar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grpSp>
    <xdr:clientData/>
  </xdr:twoCellAnchor>
  <xdr:twoCellAnchor>
    <xdr:from>
      <xdr:col>16</xdr:col>
      <xdr:colOff>36792</xdr:colOff>
      <xdr:row>48</xdr:row>
      <xdr:rowOff>198783</xdr:rowOff>
    </xdr:from>
    <xdr:to>
      <xdr:col>17</xdr:col>
      <xdr:colOff>209803</xdr:colOff>
      <xdr:row>49</xdr:row>
      <xdr:rowOff>187722</xdr:rowOff>
    </xdr:to>
    <xdr:grpSp>
      <xdr:nvGrpSpPr>
        <xdr:cNvPr id="38" name="グループ化 37">
          <a:extLst>
            <a:ext uri="{FF2B5EF4-FFF2-40B4-BE49-F238E27FC236}">
              <a16:creationId xmlns:a16="http://schemas.microsoft.com/office/drawing/2014/main" id="{EF07B81A-6458-4D6B-A8AE-7FFDD9A3CCF9}"/>
            </a:ext>
          </a:extLst>
        </xdr:cNvPr>
        <xdr:cNvGrpSpPr/>
      </xdr:nvGrpSpPr>
      <xdr:grpSpPr>
        <a:xfrm>
          <a:off x="4411942" y="12473333"/>
          <a:ext cx="427011" cy="388989"/>
          <a:chOff x="9512301" y="10696575"/>
          <a:chExt cx="395688" cy="368300"/>
        </a:xfrm>
      </xdr:grpSpPr>
      <xdr:sp macro="" textlink="">
        <xdr:nvSpPr>
          <xdr:cNvPr id="39" name="楕円 38">
            <a:extLst>
              <a:ext uri="{FF2B5EF4-FFF2-40B4-BE49-F238E27FC236}">
                <a16:creationId xmlns:a16="http://schemas.microsoft.com/office/drawing/2014/main" id="{C54B00B5-C6FD-D28B-F417-35D479097FE4}"/>
              </a:ext>
            </a:extLst>
          </xdr:cNvPr>
          <xdr:cNvSpPr/>
        </xdr:nvSpPr>
        <xdr:spPr>
          <a:xfrm>
            <a:off x="9512301" y="10696575"/>
            <a:ext cx="361950" cy="368300"/>
          </a:xfrm>
          <a:prstGeom prst="ellipse">
            <a:avLst/>
          </a:prstGeom>
          <a:solidFill>
            <a:sysClr val="window" lastClr="FFFFFF"/>
          </a:solidFill>
          <a:ln w="25400" cap="flat" cmpd="sng" algn="ctr">
            <a:solidFill>
              <a:srgbClr val="92D05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40" name="テキスト ボックス 39">
            <a:extLst>
              <a:ext uri="{FF2B5EF4-FFF2-40B4-BE49-F238E27FC236}">
                <a16:creationId xmlns:a16="http://schemas.microsoft.com/office/drawing/2014/main" id="{6113CE46-8B08-1561-0E5D-66D16AA5CFA5}"/>
              </a:ext>
            </a:extLst>
          </xdr:cNvPr>
          <xdr:cNvSpPr txBox="1"/>
        </xdr:nvSpPr>
        <xdr:spPr>
          <a:xfrm>
            <a:off x="9515661" y="10752494"/>
            <a:ext cx="392328" cy="280791"/>
          </a:xfrm>
          <a:prstGeom prst="rect">
            <a:avLst/>
          </a:prstGeom>
          <a:noFill/>
          <a:ln w="25400" cap="flat" cmpd="sng" algn="ctr">
            <a:no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1/2</a:t>
            </a:r>
            <a:endParaRPr kumimoji="1" lang="ja-JP" altLang="en-US"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grpSp>
    <xdr:clientData/>
  </xdr:twoCellAnchor>
  <xdr:twoCellAnchor>
    <xdr:from>
      <xdr:col>22</xdr:col>
      <xdr:colOff>52886</xdr:colOff>
      <xdr:row>48</xdr:row>
      <xdr:rowOff>16566</xdr:rowOff>
    </xdr:from>
    <xdr:to>
      <xdr:col>23</xdr:col>
      <xdr:colOff>206045</xdr:colOff>
      <xdr:row>49</xdr:row>
      <xdr:rowOff>2330</xdr:rowOff>
    </xdr:to>
    <xdr:grpSp>
      <xdr:nvGrpSpPr>
        <xdr:cNvPr id="41" name="グループ化 40">
          <a:extLst>
            <a:ext uri="{FF2B5EF4-FFF2-40B4-BE49-F238E27FC236}">
              <a16:creationId xmlns:a16="http://schemas.microsoft.com/office/drawing/2014/main" id="{4EC85A2D-96D9-4502-BD67-46653C39EC99}"/>
            </a:ext>
          </a:extLst>
        </xdr:cNvPr>
        <xdr:cNvGrpSpPr/>
      </xdr:nvGrpSpPr>
      <xdr:grpSpPr>
        <a:xfrm>
          <a:off x="5939336" y="12291116"/>
          <a:ext cx="400809" cy="385814"/>
          <a:chOff x="9512301" y="10696575"/>
          <a:chExt cx="395688" cy="368300"/>
        </a:xfrm>
      </xdr:grpSpPr>
      <xdr:sp macro="" textlink="">
        <xdr:nvSpPr>
          <xdr:cNvPr id="42" name="楕円 41">
            <a:extLst>
              <a:ext uri="{FF2B5EF4-FFF2-40B4-BE49-F238E27FC236}">
                <a16:creationId xmlns:a16="http://schemas.microsoft.com/office/drawing/2014/main" id="{0BC9F0F9-E67D-7BCB-BDD8-A71BA86B03F2}"/>
              </a:ext>
            </a:extLst>
          </xdr:cNvPr>
          <xdr:cNvSpPr/>
        </xdr:nvSpPr>
        <xdr:spPr>
          <a:xfrm>
            <a:off x="9512301" y="10696575"/>
            <a:ext cx="361950" cy="368300"/>
          </a:xfrm>
          <a:prstGeom prst="ellipse">
            <a:avLst/>
          </a:prstGeom>
          <a:solidFill>
            <a:sysClr val="window" lastClr="FFFFFF"/>
          </a:solidFill>
          <a:ln w="25400" cap="flat" cmpd="sng" algn="ctr">
            <a:solidFill>
              <a:srgbClr val="92D05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43" name="テキスト ボックス 42">
            <a:extLst>
              <a:ext uri="{FF2B5EF4-FFF2-40B4-BE49-F238E27FC236}">
                <a16:creationId xmlns:a16="http://schemas.microsoft.com/office/drawing/2014/main" id="{954A4385-06B2-1BB9-1D0E-BE448205FB83}"/>
              </a:ext>
            </a:extLst>
          </xdr:cNvPr>
          <xdr:cNvSpPr txBox="1"/>
        </xdr:nvSpPr>
        <xdr:spPr>
          <a:xfrm>
            <a:off x="9515661" y="10752494"/>
            <a:ext cx="392328" cy="280791"/>
          </a:xfrm>
          <a:prstGeom prst="rect">
            <a:avLst/>
          </a:prstGeom>
          <a:noFill/>
          <a:ln w="25400" cap="flat" cmpd="sng" algn="ctr">
            <a:no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1/6</a:t>
            </a:r>
            <a:endParaRPr kumimoji="1" lang="ja-JP" altLang="en-US"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grpSp>
    <xdr:clientData/>
  </xdr:twoCellAnchor>
  <xdr:twoCellAnchor>
    <xdr:from>
      <xdr:col>22</xdr:col>
      <xdr:colOff>64092</xdr:colOff>
      <xdr:row>49</xdr:row>
      <xdr:rowOff>16565</xdr:rowOff>
    </xdr:from>
    <xdr:to>
      <xdr:col>23</xdr:col>
      <xdr:colOff>217251</xdr:colOff>
      <xdr:row>50</xdr:row>
      <xdr:rowOff>2330</xdr:rowOff>
    </xdr:to>
    <xdr:grpSp>
      <xdr:nvGrpSpPr>
        <xdr:cNvPr id="44" name="グループ化 43">
          <a:extLst>
            <a:ext uri="{FF2B5EF4-FFF2-40B4-BE49-F238E27FC236}">
              <a16:creationId xmlns:a16="http://schemas.microsoft.com/office/drawing/2014/main" id="{EFD61738-4217-468E-B69D-517A0C05D55D}"/>
            </a:ext>
          </a:extLst>
        </xdr:cNvPr>
        <xdr:cNvGrpSpPr/>
      </xdr:nvGrpSpPr>
      <xdr:grpSpPr>
        <a:xfrm>
          <a:off x="5950542" y="12691165"/>
          <a:ext cx="400809" cy="385815"/>
          <a:chOff x="9512301" y="10696575"/>
          <a:chExt cx="395688" cy="368300"/>
        </a:xfrm>
      </xdr:grpSpPr>
      <xdr:sp macro="" textlink="">
        <xdr:nvSpPr>
          <xdr:cNvPr id="45" name="楕円 44">
            <a:extLst>
              <a:ext uri="{FF2B5EF4-FFF2-40B4-BE49-F238E27FC236}">
                <a16:creationId xmlns:a16="http://schemas.microsoft.com/office/drawing/2014/main" id="{0C94D1B0-3624-47E7-C21E-7DEB6869C5B2}"/>
              </a:ext>
            </a:extLst>
          </xdr:cNvPr>
          <xdr:cNvSpPr/>
        </xdr:nvSpPr>
        <xdr:spPr>
          <a:xfrm>
            <a:off x="9512301" y="10696575"/>
            <a:ext cx="361950" cy="368300"/>
          </a:xfrm>
          <a:prstGeom prst="ellipse">
            <a:avLst/>
          </a:prstGeom>
          <a:solidFill>
            <a:sysClr val="window" lastClr="FFFFFF"/>
          </a:solidFill>
          <a:ln w="25400" cap="flat" cmpd="sng" algn="ctr">
            <a:solidFill>
              <a:srgbClr val="92D05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46" name="テキスト ボックス 45">
            <a:extLst>
              <a:ext uri="{FF2B5EF4-FFF2-40B4-BE49-F238E27FC236}">
                <a16:creationId xmlns:a16="http://schemas.microsoft.com/office/drawing/2014/main" id="{63D7BB9F-31BA-A896-7090-134774D0442F}"/>
              </a:ext>
            </a:extLst>
          </xdr:cNvPr>
          <xdr:cNvSpPr txBox="1"/>
        </xdr:nvSpPr>
        <xdr:spPr>
          <a:xfrm>
            <a:off x="9515661" y="10752494"/>
            <a:ext cx="392328" cy="280791"/>
          </a:xfrm>
          <a:prstGeom prst="rect">
            <a:avLst/>
          </a:prstGeom>
          <a:noFill/>
          <a:ln w="25400" cap="flat" cmpd="sng" algn="ctr">
            <a:no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1/3</a:t>
            </a:r>
            <a:endParaRPr kumimoji="1" lang="ja-JP" altLang="en-US"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grpSp>
    <xdr:clientData/>
  </xdr:twoCellAnchor>
  <xdr:twoCellAnchor>
    <xdr:from>
      <xdr:col>13</xdr:col>
      <xdr:colOff>215348</xdr:colOff>
      <xdr:row>46</xdr:row>
      <xdr:rowOff>16566</xdr:rowOff>
    </xdr:from>
    <xdr:to>
      <xdr:col>16</xdr:col>
      <xdr:colOff>53530</xdr:colOff>
      <xdr:row>47</xdr:row>
      <xdr:rowOff>230395</xdr:rowOff>
    </xdr:to>
    <xdr:grpSp>
      <xdr:nvGrpSpPr>
        <xdr:cNvPr id="50" name="グループ化 49">
          <a:extLst>
            <a:ext uri="{FF2B5EF4-FFF2-40B4-BE49-F238E27FC236}">
              <a16:creationId xmlns:a16="http://schemas.microsoft.com/office/drawing/2014/main" id="{CD77E404-5476-425D-AC09-48B9E854EC16}"/>
            </a:ext>
          </a:extLst>
        </xdr:cNvPr>
        <xdr:cNvGrpSpPr/>
      </xdr:nvGrpSpPr>
      <xdr:grpSpPr>
        <a:xfrm>
          <a:off x="3828498" y="11643416"/>
          <a:ext cx="600182" cy="607529"/>
          <a:chOff x="3086975" y="13199012"/>
          <a:chExt cx="445809" cy="422431"/>
        </a:xfrm>
      </xdr:grpSpPr>
      <xdr:sp macro="" textlink="" fLocksText="0">
        <xdr:nvSpPr>
          <xdr:cNvPr id="51" name="テキスト ボックス 50">
            <a:extLst>
              <a:ext uri="{FF2B5EF4-FFF2-40B4-BE49-F238E27FC236}">
                <a16:creationId xmlns:a16="http://schemas.microsoft.com/office/drawing/2014/main" id="{E26BBA5B-8525-3DD2-5416-6FE23B56A346}"/>
              </a:ext>
            </a:extLst>
          </xdr:cNvPr>
          <xdr:cNvSpPr txBox="1"/>
        </xdr:nvSpPr>
        <xdr:spPr>
          <a:xfrm>
            <a:off x="3124200" y="13199012"/>
            <a:ext cx="408584" cy="268958"/>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392374"/>
              <a:gd name="csY0" fmla="*/ 0 h 267097"/>
              <a:gd name="csX1" fmla="*/ 392374 w 392374"/>
              <a:gd name="csY1" fmla="*/ 257099 h 267097"/>
              <a:gd name="csX2" fmla="*/ 349926 w 392374"/>
              <a:gd name="csY2" fmla="*/ 267097 h 267097"/>
              <a:gd name="csX3" fmla="*/ 0 w 392374"/>
              <a:gd name="csY3" fmla="*/ 267097 h 267097"/>
              <a:gd name="csX4" fmla="*/ 0 w 392374"/>
              <a:gd name="csY4" fmla="*/ 0 h 267097"/>
              <a:gd name="csX0" fmla="*/ 0 w 414332"/>
              <a:gd name="csY0" fmla="*/ 0 h 271494"/>
              <a:gd name="csX1" fmla="*/ 414332 w 414332"/>
              <a:gd name="csY1" fmla="*/ 271494 h 271494"/>
              <a:gd name="csX2" fmla="*/ 349926 w 414332"/>
              <a:gd name="csY2" fmla="*/ 267097 h 271494"/>
              <a:gd name="csX3" fmla="*/ 0 w 414332"/>
              <a:gd name="csY3" fmla="*/ 267097 h 271494"/>
              <a:gd name="csX4" fmla="*/ 0 w 414332"/>
              <a:gd name="csY4" fmla="*/ 0 h 271494"/>
            </a:gdLst>
            <a:ahLst/>
            <a:cxnLst>
              <a:cxn ang="0">
                <a:pos x="csX0" y="csY0"/>
              </a:cxn>
              <a:cxn ang="0">
                <a:pos x="csX1" y="csY1"/>
              </a:cxn>
              <a:cxn ang="0">
                <a:pos x="csX2" y="csY2"/>
              </a:cxn>
              <a:cxn ang="0">
                <a:pos x="csX3" y="csY3"/>
              </a:cxn>
              <a:cxn ang="0">
                <a:pos x="csX4" y="csY4"/>
              </a:cxn>
            </a:cxnLst>
            <a:rect l="l" t="t" r="r" b="b"/>
            <a:pathLst>
              <a:path w="414332" h="271494">
                <a:moveTo>
                  <a:pt x="0" y="0"/>
                </a:moveTo>
                <a:lnTo>
                  <a:pt x="414332" y="271494"/>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52" name="テキスト ボックス 51">
            <a:extLst>
              <a:ext uri="{FF2B5EF4-FFF2-40B4-BE49-F238E27FC236}">
                <a16:creationId xmlns:a16="http://schemas.microsoft.com/office/drawing/2014/main" id="{989A5792-D97A-AECE-1666-E0BF69B9ADDA}"/>
              </a:ext>
            </a:extLst>
          </xdr:cNvPr>
          <xdr:cNvSpPr txBox="1"/>
        </xdr:nvSpPr>
        <xdr:spPr>
          <a:xfrm>
            <a:off x="3086975" y="13290692"/>
            <a:ext cx="368186" cy="33075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②</a:t>
            </a:r>
            <a:endPar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grpSp>
    <xdr:clientData/>
  </xdr:twoCellAnchor>
  <xdr:twoCellAnchor>
    <xdr:from>
      <xdr:col>19</xdr:col>
      <xdr:colOff>215348</xdr:colOff>
      <xdr:row>48</xdr:row>
      <xdr:rowOff>24848</xdr:rowOff>
    </xdr:from>
    <xdr:to>
      <xdr:col>21</xdr:col>
      <xdr:colOff>234675</xdr:colOff>
      <xdr:row>52</xdr:row>
      <xdr:rowOff>176283</xdr:rowOff>
    </xdr:to>
    <xdr:grpSp>
      <xdr:nvGrpSpPr>
        <xdr:cNvPr id="53" name="グループ化 52">
          <a:extLst>
            <a:ext uri="{FF2B5EF4-FFF2-40B4-BE49-F238E27FC236}">
              <a16:creationId xmlns:a16="http://schemas.microsoft.com/office/drawing/2014/main" id="{64403D9B-9515-422F-9D3E-5925EE08349D}"/>
            </a:ext>
          </a:extLst>
        </xdr:cNvPr>
        <xdr:cNvGrpSpPr/>
      </xdr:nvGrpSpPr>
      <xdr:grpSpPr>
        <a:xfrm>
          <a:off x="5352498" y="12299398"/>
          <a:ext cx="520977" cy="1205535"/>
          <a:chOff x="3086975" y="13199012"/>
          <a:chExt cx="485140" cy="454927"/>
        </a:xfrm>
      </xdr:grpSpPr>
      <xdr:sp macro="" textlink="" fLocksText="0">
        <xdr:nvSpPr>
          <xdr:cNvPr id="54" name="テキスト ボックス 53">
            <a:extLst>
              <a:ext uri="{FF2B5EF4-FFF2-40B4-BE49-F238E27FC236}">
                <a16:creationId xmlns:a16="http://schemas.microsoft.com/office/drawing/2014/main" id="{B3882521-3ED6-E0BA-63F7-154A13A5F2C7}"/>
              </a:ext>
            </a:extLst>
          </xdr:cNvPr>
          <xdr:cNvSpPr txBox="1"/>
        </xdr:nvSpPr>
        <xdr:spPr>
          <a:xfrm>
            <a:off x="3124200" y="13199012"/>
            <a:ext cx="447915" cy="288842"/>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454216"/>
              <a:gd name="csY0" fmla="*/ 0 h 271172"/>
              <a:gd name="csX1" fmla="*/ 454216 w 454216"/>
              <a:gd name="csY1" fmla="*/ 271172 h 271172"/>
              <a:gd name="csX2" fmla="*/ 349926 w 454216"/>
              <a:gd name="csY2" fmla="*/ 267097 h 271172"/>
              <a:gd name="csX3" fmla="*/ 0 w 454216"/>
              <a:gd name="csY3" fmla="*/ 267097 h 271172"/>
              <a:gd name="csX4" fmla="*/ 0 w 454216"/>
              <a:gd name="csY4" fmla="*/ 0 h 271172"/>
            </a:gdLst>
            <a:ahLst/>
            <a:cxnLst>
              <a:cxn ang="0">
                <a:pos x="csX0" y="csY0"/>
              </a:cxn>
              <a:cxn ang="0">
                <a:pos x="csX1" y="csY1"/>
              </a:cxn>
              <a:cxn ang="0">
                <a:pos x="csX2" y="csY2"/>
              </a:cxn>
              <a:cxn ang="0">
                <a:pos x="csX3" y="csY3"/>
              </a:cxn>
              <a:cxn ang="0">
                <a:pos x="csX4" y="csY4"/>
              </a:cxn>
            </a:cxnLst>
            <a:rect l="l" t="t" r="r" b="b"/>
            <a:pathLst>
              <a:path w="454216" h="271172">
                <a:moveTo>
                  <a:pt x="0" y="0"/>
                </a:moveTo>
                <a:lnTo>
                  <a:pt x="454216" y="271172"/>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55" name="テキスト ボックス 54">
            <a:extLst>
              <a:ext uri="{FF2B5EF4-FFF2-40B4-BE49-F238E27FC236}">
                <a16:creationId xmlns:a16="http://schemas.microsoft.com/office/drawing/2014/main" id="{E00D2B3B-DBF9-F872-6A34-29E6DB94E2A4}"/>
              </a:ext>
            </a:extLst>
          </xdr:cNvPr>
          <xdr:cNvSpPr txBox="1"/>
        </xdr:nvSpPr>
        <xdr:spPr>
          <a:xfrm>
            <a:off x="3086975" y="13323188"/>
            <a:ext cx="368186" cy="33075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④</a:t>
            </a:r>
            <a:endPar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grpSp>
    <xdr:clientData/>
  </xdr:twoCellAnchor>
  <xdr:twoCellAnchor>
    <xdr:from>
      <xdr:col>19</xdr:col>
      <xdr:colOff>217279</xdr:colOff>
      <xdr:row>46</xdr:row>
      <xdr:rowOff>28023</xdr:rowOff>
    </xdr:from>
    <xdr:to>
      <xdr:col>21</xdr:col>
      <xdr:colOff>182875</xdr:colOff>
      <xdr:row>47</xdr:row>
      <xdr:rowOff>235502</xdr:rowOff>
    </xdr:to>
    <xdr:grpSp>
      <xdr:nvGrpSpPr>
        <xdr:cNvPr id="56" name="グループ化 55">
          <a:extLst>
            <a:ext uri="{FF2B5EF4-FFF2-40B4-BE49-F238E27FC236}">
              <a16:creationId xmlns:a16="http://schemas.microsoft.com/office/drawing/2014/main" id="{736D374C-32E7-4FF7-9A3E-2FD6625C0625}"/>
            </a:ext>
          </a:extLst>
        </xdr:cNvPr>
        <xdr:cNvGrpSpPr/>
      </xdr:nvGrpSpPr>
      <xdr:grpSpPr>
        <a:xfrm>
          <a:off x="5354429" y="11654873"/>
          <a:ext cx="467246" cy="601179"/>
          <a:chOff x="3086975" y="13199012"/>
          <a:chExt cx="445809" cy="422431"/>
        </a:xfrm>
      </xdr:grpSpPr>
      <xdr:sp macro="" textlink="" fLocksText="0">
        <xdr:nvSpPr>
          <xdr:cNvPr id="57" name="テキスト ボックス 56">
            <a:extLst>
              <a:ext uri="{FF2B5EF4-FFF2-40B4-BE49-F238E27FC236}">
                <a16:creationId xmlns:a16="http://schemas.microsoft.com/office/drawing/2014/main" id="{9FC4ABB3-4029-B44E-9272-2B13389B5D6C}"/>
              </a:ext>
            </a:extLst>
          </xdr:cNvPr>
          <xdr:cNvSpPr txBox="1"/>
        </xdr:nvSpPr>
        <xdr:spPr>
          <a:xfrm>
            <a:off x="3124200" y="13199012"/>
            <a:ext cx="408584" cy="268958"/>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392374"/>
              <a:gd name="csY0" fmla="*/ 0 h 267097"/>
              <a:gd name="csX1" fmla="*/ 392374 w 392374"/>
              <a:gd name="csY1" fmla="*/ 257099 h 267097"/>
              <a:gd name="csX2" fmla="*/ 349926 w 392374"/>
              <a:gd name="csY2" fmla="*/ 267097 h 267097"/>
              <a:gd name="csX3" fmla="*/ 0 w 392374"/>
              <a:gd name="csY3" fmla="*/ 267097 h 267097"/>
              <a:gd name="csX4" fmla="*/ 0 w 392374"/>
              <a:gd name="csY4" fmla="*/ 0 h 267097"/>
              <a:gd name="csX0" fmla="*/ 0 w 414332"/>
              <a:gd name="csY0" fmla="*/ 0 h 271494"/>
              <a:gd name="csX1" fmla="*/ 414332 w 414332"/>
              <a:gd name="csY1" fmla="*/ 271494 h 271494"/>
              <a:gd name="csX2" fmla="*/ 349926 w 414332"/>
              <a:gd name="csY2" fmla="*/ 267097 h 271494"/>
              <a:gd name="csX3" fmla="*/ 0 w 414332"/>
              <a:gd name="csY3" fmla="*/ 267097 h 271494"/>
              <a:gd name="csX4" fmla="*/ 0 w 414332"/>
              <a:gd name="csY4" fmla="*/ 0 h 271494"/>
            </a:gdLst>
            <a:ahLst/>
            <a:cxnLst>
              <a:cxn ang="0">
                <a:pos x="csX0" y="csY0"/>
              </a:cxn>
              <a:cxn ang="0">
                <a:pos x="csX1" y="csY1"/>
              </a:cxn>
              <a:cxn ang="0">
                <a:pos x="csX2" y="csY2"/>
              </a:cxn>
              <a:cxn ang="0">
                <a:pos x="csX3" y="csY3"/>
              </a:cxn>
              <a:cxn ang="0">
                <a:pos x="csX4" y="csY4"/>
              </a:cxn>
            </a:cxnLst>
            <a:rect l="l" t="t" r="r" b="b"/>
            <a:pathLst>
              <a:path w="414332" h="271494">
                <a:moveTo>
                  <a:pt x="0" y="0"/>
                </a:moveTo>
                <a:lnTo>
                  <a:pt x="414332" y="271494"/>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58" name="テキスト ボックス 57">
            <a:extLst>
              <a:ext uri="{FF2B5EF4-FFF2-40B4-BE49-F238E27FC236}">
                <a16:creationId xmlns:a16="http://schemas.microsoft.com/office/drawing/2014/main" id="{A66D548E-B079-0B3E-6E52-1CB6983DDD0F}"/>
              </a:ext>
            </a:extLst>
          </xdr:cNvPr>
          <xdr:cNvSpPr txBox="1"/>
        </xdr:nvSpPr>
        <xdr:spPr>
          <a:xfrm>
            <a:off x="3086975" y="13290692"/>
            <a:ext cx="368186" cy="33075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⑤</a:t>
            </a:r>
            <a:endPar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grpSp>
    <xdr:clientData/>
  </xdr:twoCellAnchor>
  <xdr:twoCellAnchor>
    <xdr:from>
      <xdr:col>22</xdr:col>
      <xdr:colOff>44352</xdr:colOff>
      <xdr:row>45</xdr:row>
      <xdr:rowOff>323022</xdr:rowOff>
    </xdr:from>
    <xdr:to>
      <xdr:col>24</xdr:col>
      <xdr:colOff>65416</xdr:colOff>
      <xdr:row>47</xdr:row>
      <xdr:rowOff>56882</xdr:rowOff>
    </xdr:to>
    <xdr:grpSp>
      <xdr:nvGrpSpPr>
        <xdr:cNvPr id="59" name="グループ化 58">
          <a:extLst>
            <a:ext uri="{FF2B5EF4-FFF2-40B4-BE49-F238E27FC236}">
              <a16:creationId xmlns:a16="http://schemas.microsoft.com/office/drawing/2014/main" id="{7B05ED4C-A702-465B-BD72-EA0205327934}"/>
            </a:ext>
          </a:extLst>
        </xdr:cNvPr>
        <xdr:cNvGrpSpPr/>
      </xdr:nvGrpSpPr>
      <xdr:grpSpPr>
        <a:xfrm>
          <a:off x="5930802" y="11594272"/>
          <a:ext cx="516364" cy="483160"/>
          <a:chOff x="9504570" y="10640116"/>
          <a:chExt cx="521344" cy="508134"/>
        </a:xfrm>
      </xdr:grpSpPr>
      <xdr:sp macro="" textlink="">
        <xdr:nvSpPr>
          <xdr:cNvPr id="60" name="楕円 59">
            <a:extLst>
              <a:ext uri="{FF2B5EF4-FFF2-40B4-BE49-F238E27FC236}">
                <a16:creationId xmlns:a16="http://schemas.microsoft.com/office/drawing/2014/main" id="{34C619E8-8DD3-6E5C-7B56-38F1B0401BDC}"/>
              </a:ext>
            </a:extLst>
          </xdr:cNvPr>
          <xdr:cNvSpPr/>
        </xdr:nvSpPr>
        <xdr:spPr>
          <a:xfrm>
            <a:off x="9512301" y="10696575"/>
            <a:ext cx="361950" cy="368300"/>
          </a:xfrm>
          <a:prstGeom prst="ellipse">
            <a:avLst/>
          </a:prstGeom>
          <a:solidFill>
            <a:sysClr val="window" lastClr="FFFFFF"/>
          </a:solidFill>
          <a:ln w="25400" cap="flat" cmpd="sng" algn="ctr">
            <a:solidFill>
              <a:srgbClr val="92D05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F1834E8E-0AB8-7D21-E4FD-1DCAB7836F9E}"/>
              </a:ext>
            </a:extLst>
          </xdr:cNvPr>
          <xdr:cNvSpPr txBox="1"/>
        </xdr:nvSpPr>
        <xdr:spPr>
          <a:xfrm>
            <a:off x="9504570" y="10640116"/>
            <a:ext cx="521344" cy="508134"/>
          </a:xfrm>
          <a:prstGeom prst="rect">
            <a:avLst/>
          </a:prstGeom>
          <a:noFill/>
          <a:ln w="25400" cap="flat" cmpd="sng" algn="ctr">
            <a:no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赤字</a:t>
            </a:r>
            <a:endParaRPr kumimoji="1" lang="en-US" altLang="ja-JP"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合計</a:t>
            </a:r>
          </a:p>
        </xdr:txBody>
      </xdr:sp>
    </xdr:grpSp>
    <xdr:clientData/>
  </xdr:twoCellAnchor>
  <xdr:twoCellAnchor>
    <xdr:from>
      <xdr:col>18</xdr:col>
      <xdr:colOff>0</xdr:colOff>
      <xdr:row>41</xdr:row>
      <xdr:rowOff>30443</xdr:rowOff>
    </xdr:from>
    <xdr:to>
      <xdr:col>21</xdr:col>
      <xdr:colOff>120650</xdr:colOff>
      <xdr:row>44</xdr:row>
      <xdr:rowOff>11393</xdr:rowOff>
    </xdr:to>
    <xdr:sp macro="" textlink="">
      <xdr:nvSpPr>
        <xdr:cNvPr id="2" name="吹き出し: 円形 1">
          <a:extLst>
            <a:ext uri="{FF2B5EF4-FFF2-40B4-BE49-F238E27FC236}">
              <a16:creationId xmlns:a16="http://schemas.microsoft.com/office/drawing/2014/main" id="{20A2D439-66B7-45A5-BE87-4C19F11F0251}"/>
            </a:ext>
          </a:extLst>
        </xdr:cNvPr>
        <xdr:cNvSpPr/>
      </xdr:nvSpPr>
      <xdr:spPr>
        <a:xfrm>
          <a:off x="4919382" y="10608796"/>
          <a:ext cx="882650" cy="552450"/>
        </a:xfrm>
        <a:prstGeom prst="wedgeEllipseCallout">
          <a:avLst>
            <a:gd name="adj1" fmla="val 70897"/>
            <a:gd name="adj2" fmla="val 157517"/>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28576</xdr:colOff>
      <xdr:row>41</xdr:row>
      <xdr:rowOff>100292</xdr:rowOff>
    </xdr:from>
    <xdr:to>
      <xdr:col>21</xdr:col>
      <xdr:colOff>101601</xdr:colOff>
      <xdr:row>44</xdr:row>
      <xdr:rowOff>103467</xdr:rowOff>
    </xdr:to>
    <xdr:sp macro="" textlink="">
      <xdr:nvSpPr>
        <xdr:cNvPr id="7" name="テキスト ボックス 6">
          <a:extLst>
            <a:ext uri="{FF2B5EF4-FFF2-40B4-BE49-F238E27FC236}">
              <a16:creationId xmlns:a16="http://schemas.microsoft.com/office/drawing/2014/main" id="{50E0A766-24A4-4723-BA32-5F5E898002AD}"/>
            </a:ext>
          </a:extLst>
        </xdr:cNvPr>
        <xdr:cNvSpPr txBox="1"/>
      </xdr:nvSpPr>
      <xdr:spPr>
        <a:xfrm>
          <a:off x="4947958" y="10678645"/>
          <a:ext cx="835025" cy="574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ゴシック" panose="020B0400000000000000" pitchFamily="49" charset="-128"/>
              <a:ea typeface="BIZ UDゴシック" panose="020B0400000000000000" pitchFamily="49" charset="-128"/>
            </a:rPr>
            <a:t>★補足１</a:t>
          </a:r>
          <a:endParaRPr kumimoji="1" lang="en-US" altLang="ja-JP" sz="1100">
            <a:latin typeface="BIZ UDゴシック" panose="020B0400000000000000" pitchFamily="49" charset="-128"/>
            <a:ea typeface="BIZ UDゴシック" panose="020B0400000000000000" pitchFamily="49" charset="-128"/>
          </a:endParaRPr>
        </a:p>
        <a:p>
          <a:pPr algn="ctr"/>
          <a:r>
            <a:rPr kumimoji="1" lang="ja-JP" altLang="en-US" sz="1100">
              <a:latin typeface="BIZ UDゴシック" panose="020B0400000000000000" pitchFamily="49" charset="-128"/>
              <a:ea typeface="BIZ UDゴシック" panose="020B0400000000000000" pitchFamily="49" charset="-128"/>
            </a:rPr>
            <a:t>参照</a:t>
          </a:r>
        </a:p>
      </xdr:txBody>
    </xdr:sp>
    <xdr:clientData/>
  </xdr:twoCellAnchor>
  <xdr:twoCellAnchor>
    <xdr:from>
      <xdr:col>25</xdr:col>
      <xdr:colOff>182469</xdr:colOff>
      <xdr:row>55</xdr:row>
      <xdr:rowOff>8029</xdr:rowOff>
    </xdr:from>
    <xdr:to>
      <xdr:col>30</xdr:col>
      <xdr:colOff>69290</xdr:colOff>
      <xdr:row>57</xdr:row>
      <xdr:rowOff>160427</xdr:rowOff>
    </xdr:to>
    <xdr:sp macro="" textlink="">
      <xdr:nvSpPr>
        <xdr:cNvPr id="10" name="吹き出し: 円形 9">
          <a:extLst>
            <a:ext uri="{FF2B5EF4-FFF2-40B4-BE49-F238E27FC236}">
              <a16:creationId xmlns:a16="http://schemas.microsoft.com/office/drawing/2014/main" id="{0D1685C0-B73C-4375-AFE8-E02795BC5B47}"/>
            </a:ext>
          </a:extLst>
        </xdr:cNvPr>
        <xdr:cNvSpPr/>
      </xdr:nvSpPr>
      <xdr:spPr>
        <a:xfrm>
          <a:off x="6849969" y="13925735"/>
          <a:ext cx="895350" cy="533398"/>
        </a:xfrm>
        <a:prstGeom prst="wedgeEllipseCallout">
          <a:avLst>
            <a:gd name="adj1" fmla="val -168880"/>
            <a:gd name="adj2" fmla="val -193073"/>
          </a:avLst>
        </a:prstGeom>
        <a:solidFill>
          <a:schemeClr val="accent2">
            <a:lumMod val="20000"/>
            <a:lumOff val="80000"/>
          </a:schemeClr>
        </a:solidFill>
        <a:ln cmpd="dbl">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204694</xdr:colOff>
      <xdr:row>55</xdr:row>
      <xdr:rowOff>71529</xdr:rowOff>
    </xdr:from>
    <xdr:to>
      <xdr:col>30</xdr:col>
      <xdr:colOff>21665</xdr:colOff>
      <xdr:row>57</xdr:row>
      <xdr:rowOff>271554</xdr:rowOff>
    </xdr:to>
    <xdr:sp macro="" textlink="">
      <xdr:nvSpPr>
        <xdr:cNvPr id="13" name="テキスト ボックス 12">
          <a:extLst>
            <a:ext uri="{FF2B5EF4-FFF2-40B4-BE49-F238E27FC236}">
              <a16:creationId xmlns:a16="http://schemas.microsoft.com/office/drawing/2014/main" id="{094015A1-B8B5-4948-8C32-90312D0F745B}"/>
            </a:ext>
          </a:extLst>
        </xdr:cNvPr>
        <xdr:cNvSpPr txBox="1"/>
      </xdr:nvSpPr>
      <xdr:spPr>
        <a:xfrm>
          <a:off x="6872194" y="13989235"/>
          <a:ext cx="825500"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ゴシック" panose="020B0400000000000000" pitchFamily="49" charset="-128"/>
              <a:ea typeface="BIZ UDゴシック" panose="020B0400000000000000" pitchFamily="49" charset="-128"/>
            </a:rPr>
            <a:t>★補足２</a:t>
          </a:r>
          <a:endParaRPr kumimoji="1" lang="en-US" altLang="ja-JP" sz="1100">
            <a:latin typeface="BIZ UDゴシック" panose="020B0400000000000000" pitchFamily="49" charset="-128"/>
            <a:ea typeface="BIZ UDゴシック" panose="020B0400000000000000" pitchFamily="49" charset="-128"/>
          </a:endParaRPr>
        </a:p>
        <a:p>
          <a:pPr algn="ctr"/>
          <a:r>
            <a:rPr kumimoji="1" lang="ja-JP" altLang="en-US" sz="1100">
              <a:latin typeface="BIZ UDゴシック" panose="020B0400000000000000" pitchFamily="49" charset="-128"/>
              <a:ea typeface="BIZ UDゴシック" panose="020B0400000000000000" pitchFamily="49" charset="-128"/>
            </a:rPr>
            <a:t>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D0F9-B9C2-4526-B4C5-7B25389154D5}">
  <sheetPr>
    <tabColor rgb="FFFFFF00"/>
  </sheetPr>
  <dimension ref="A1:AL49"/>
  <sheetViews>
    <sheetView topLeftCell="A6" zoomScaleNormal="100" workbookViewId="0">
      <selection activeCell="AH17" sqref="AH17"/>
    </sheetView>
  </sheetViews>
  <sheetFormatPr defaultColWidth="2.6328125" defaultRowHeight="15" customHeight="1" x14ac:dyDescent="0.2"/>
  <cols>
    <col min="1" max="36" width="2.7265625" style="32" customWidth="1"/>
    <col min="37" max="256" width="2.6328125" style="32"/>
    <col min="257" max="292" width="2.7265625" style="32" customWidth="1"/>
    <col min="293" max="512" width="2.6328125" style="32"/>
    <col min="513" max="548" width="2.7265625" style="32" customWidth="1"/>
    <col min="549" max="768" width="2.6328125" style="32"/>
    <col min="769" max="804" width="2.7265625" style="32" customWidth="1"/>
    <col min="805" max="1024" width="2.6328125" style="32"/>
    <col min="1025" max="1060" width="2.7265625" style="32" customWidth="1"/>
    <col min="1061" max="1280" width="2.6328125" style="32"/>
    <col min="1281" max="1316" width="2.7265625" style="32" customWidth="1"/>
    <col min="1317" max="1536" width="2.6328125" style="32"/>
    <col min="1537" max="1572" width="2.7265625" style="32" customWidth="1"/>
    <col min="1573" max="1792" width="2.6328125" style="32"/>
    <col min="1793" max="1828" width="2.7265625" style="32" customWidth="1"/>
    <col min="1829" max="2048" width="2.6328125" style="32"/>
    <col min="2049" max="2084" width="2.7265625" style="32" customWidth="1"/>
    <col min="2085" max="2304" width="2.6328125" style="32"/>
    <col min="2305" max="2340" width="2.7265625" style="32" customWidth="1"/>
    <col min="2341" max="2560" width="2.6328125" style="32"/>
    <col min="2561" max="2596" width="2.7265625" style="32" customWidth="1"/>
    <col min="2597" max="2816" width="2.6328125" style="32"/>
    <col min="2817" max="2852" width="2.7265625" style="32" customWidth="1"/>
    <col min="2853" max="3072" width="2.6328125" style="32"/>
    <col min="3073" max="3108" width="2.7265625" style="32" customWidth="1"/>
    <col min="3109" max="3328" width="2.6328125" style="32"/>
    <col min="3329" max="3364" width="2.7265625" style="32" customWidth="1"/>
    <col min="3365" max="3584" width="2.6328125" style="32"/>
    <col min="3585" max="3620" width="2.7265625" style="32" customWidth="1"/>
    <col min="3621" max="3840" width="2.6328125" style="32"/>
    <col min="3841" max="3876" width="2.7265625" style="32" customWidth="1"/>
    <col min="3877" max="4096" width="2.6328125" style="32"/>
    <col min="4097" max="4132" width="2.7265625" style="32" customWidth="1"/>
    <col min="4133" max="4352" width="2.6328125" style="32"/>
    <col min="4353" max="4388" width="2.7265625" style="32" customWidth="1"/>
    <col min="4389" max="4608" width="2.6328125" style="32"/>
    <col min="4609" max="4644" width="2.7265625" style="32" customWidth="1"/>
    <col min="4645" max="4864" width="2.6328125" style="32"/>
    <col min="4865" max="4900" width="2.7265625" style="32" customWidth="1"/>
    <col min="4901" max="5120" width="2.6328125" style="32"/>
    <col min="5121" max="5156" width="2.7265625" style="32" customWidth="1"/>
    <col min="5157" max="5376" width="2.6328125" style="32"/>
    <col min="5377" max="5412" width="2.7265625" style="32" customWidth="1"/>
    <col min="5413" max="5632" width="2.6328125" style="32"/>
    <col min="5633" max="5668" width="2.7265625" style="32" customWidth="1"/>
    <col min="5669" max="5888" width="2.6328125" style="32"/>
    <col min="5889" max="5924" width="2.7265625" style="32" customWidth="1"/>
    <col min="5925" max="6144" width="2.6328125" style="32"/>
    <col min="6145" max="6180" width="2.7265625" style="32" customWidth="1"/>
    <col min="6181" max="6400" width="2.6328125" style="32"/>
    <col min="6401" max="6436" width="2.7265625" style="32" customWidth="1"/>
    <col min="6437" max="6656" width="2.6328125" style="32"/>
    <col min="6657" max="6692" width="2.7265625" style="32" customWidth="1"/>
    <col min="6693" max="6912" width="2.6328125" style="32"/>
    <col min="6913" max="6948" width="2.7265625" style="32" customWidth="1"/>
    <col min="6949" max="7168" width="2.6328125" style="32"/>
    <col min="7169" max="7204" width="2.7265625" style="32" customWidth="1"/>
    <col min="7205" max="7424" width="2.6328125" style="32"/>
    <col min="7425" max="7460" width="2.7265625" style="32" customWidth="1"/>
    <col min="7461" max="7680" width="2.6328125" style="32"/>
    <col min="7681" max="7716" width="2.7265625" style="32" customWidth="1"/>
    <col min="7717" max="7936" width="2.6328125" style="32"/>
    <col min="7937" max="7972" width="2.7265625" style="32" customWidth="1"/>
    <col min="7973" max="8192" width="2.6328125" style="32"/>
    <col min="8193" max="8228" width="2.7265625" style="32" customWidth="1"/>
    <col min="8229" max="8448" width="2.6328125" style="32"/>
    <col min="8449" max="8484" width="2.7265625" style="32" customWidth="1"/>
    <col min="8485" max="8704" width="2.6328125" style="32"/>
    <col min="8705" max="8740" width="2.7265625" style="32" customWidth="1"/>
    <col min="8741" max="8960" width="2.6328125" style="32"/>
    <col min="8961" max="8996" width="2.7265625" style="32" customWidth="1"/>
    <col min="8997" max="9216" width="2.6328125" style="32"/>
    <col min="9217" max="9252" width="2.7265625" style="32" customWidth="1"/>
    <col min="9253" max="9472" width="2.6328125" style="32"/>
    <col min="9473" max="9508" width="2.7265625" style="32" customWidth="1"/>
    <col min="9509" max="9728" width="2.6328125" style="32"/>
    <col min="9729" max="9764" width="2.7265625" style="32" customWidth="1"/>
    <col min="9765" max="9984" width="2.6328125" style="32"/>
    <col min="9985" max="10020" width="2.7265625" style="32" customWidth="1"/>
    <col min="10021" max="10240" width="2.6328125" style="32"/>
    <col min="10241" max="10276" width="2.7265625" style="32" customWidth="1"/>
    <col min="10277" max="10496" width="2.6328125" style="32"/>
    <col min="10497" max="10532" width="2.7265625" style="32" customWidth="1"/>
    <col min="10533" max="10752" width="2.6328125" style="32"/>
    <col min="10753" max="10788" width="2.7265625" style="32" customWidth="1"/>
    <col min="10789" max="11008" width="2.6328125" style="32"/>
    <col min="11009" max="11044" width="2.7265625" style="32" customWidth="1"/>
    <col min="11045" max="11264" width="2.6328125" style="32"/>
    <col min="11265" max="11300" width="2.7265625" style="32" customWidth="1"/>
    <col min="11301" max="11520" width="2.6328125" style="32"/>
    <col min="11521" max="11556" width="2.7265625" style="32" customWidth="1"/>
    <col min="11557" max="11776" width="2.6328125" style="32"/>
    <col min="11777" max="11812" width="2.7265625" style="32" customWidth="1"/>
    <col min="11813" max="12032" width="2.6328125" style="32"/>
    <col min="12033" max="12068" width="2.7265625" style="32" customWidth="1"/>
    <col min="12069" max="12288" width="2.6328125" style="32"/>
    <col min="12289" max="12324" width="2.7265625" style="32" customWidth="1"/>
    <col min="12325" max="12544" width="2.6328125" style="32"/>
    <col min="12545" max="12580" width="2.7265625" style="32" customWidth="1"/>
    <col min="12581" max="12800" width="2.6328125" style="32"/>
    <col min="12801" max="12836" width="2.7265625" style="32" customWidth="1"/>
    <col min="12837" max="13056" width="2.6328125" style="32"/>
    <col min="13057" max="13092" width="2.7265625" style="32" customWidth="1"/>
    <col min="13093" max="13312" width="2.6328125" style="32"/>
    <col min="13313" max="13348" width="2.7265625" style="32" customWidth="1"/>
    <col min="13349" max="13568" width="2.6328125" style="32"/>
    <col min="13569" max="13604" width="2.7265625" style="32" customWidth="1"/>
    <col min="13605" max="13824" width="2.6328125" style="32"/>
    <col min="13825" max="13860" width="2.7265625" style="32" customWidth="1"/>
    <col min="13861" max="14080" width="2.6328125" style="32"/>
    <col min="14081" max="14116" width="2.7265625" style="32" customWidth="1"/>
    <col min="14117" max="14336" width="2.6328125" style="32"/>
    <col min="14337" max="14372" width="2.7265625" style="32" customWidth="1"/>
    <col min="14373" max="14592" width="2.6328125" style="32"/>
    <col min="14593" max="14628" width="2.7265625" style="32" customWidth="1"/>
    <col min="14629" max="14848" width="2.6328125" style="32"/>
    <col min="14849" max="14884" width="2.7265625" style="32" customWidth="1"/>
    <col min="14885" max="15104" width="2.6328125" style="32"/>
    <col min="15105" max="15140" width="2.7265625" style="32" customWidth="1"/>
    <col min="15141" max="15360" width="2.6328125" style="32"/>
    <col min="15361" max="15396" width="2.7265625" style="32" customWidth="1"/>
    <col min="15397" max="15616" width="2.6328125" style="32"/>
    <col min="15617" max="15652" width="2.7265625" style="32" customWidth="1"/>
    <col min="15653" max="15872" width="2.6328125" style="32"/>
    <col min="15873" max="15908" width="2.7265625" style="32" customWidth="1"/>
    <col min="15909" max="16128" width="2.6328125" style="32"/>
    <col min="16129" max="16164" width="2.7265625" style="32" customWidth="1"/>
    <col min="16165" max="16384" width="2.6328125" style="32"/>
  </cols>
  <sheetData>
    <row r="1" spans="1:33" ht="15" customHeight="1" x14ac:dyDescent="0.2">
      <c r="A1" s="1" t="s">
        <v>77</v>
      </c>
      <c r="B1" s="1"/>
      <c r="C1" s="1"/>
      <c r="D1" s="1"/>
      <c r="E1" s="1"/>
      <c r="F1" s="1"/>
      <c r="G1" s="1"/>
      <c r="H1" s="1"/>
      <c r="I1" s="1"/>
      <c r="J1" s="1"/>
      <c r="K1" s="1"/>
      <c r="L1" s="1"/>
      <c r="M1" s="1"/>
      <c r="N1" s="1"/>
      <c r="O1" s="1"/>
      <c r="P1" s="1"/>
      <c r="Q1" s="1"/>
      <c r="R1" s="1"/>
      <c r="S1" s="1"/>
      <c r="T1" s="1"/>
      <c r="U1" s="1"/>
      <c r="V1" s="1"/>
      <c r="W1" s="1"/>
      <c r="X1" s="1"/>
      <c r="Y1" s="1"/>
      <c r="Z1" s="1"/>
      <c r="AA1" s="1"/>
      <c r="AB1" s="1"/>
      <c r="AC1" s="1"/>
      <c r="AD1" s="1"/>
      <c r="AE1" s="187"/>
      <c r="AF1" s="187"/>
      <c r="AG1" s="187"/>
    </row>
    <row r="2" spans="1:33" ht="12"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88"/>
      <c r="AF2" s="188"/>
      <c r="AG2" s="188"/>
    </row>
    <row r="3" spans="1:33" ht="15" customHeight="1" x14ac:dyDescent="0.2">
      <c r="A3" s="51" t="s">
        <v>0</v>
      </c>
      <c r="B3" s="52"/>
      <c r="C3" s="52"/>
      <c r="D3" s="52"/>
      <c r="E3" s="52"/>
      <c r="F3" s="52"/>
      <c r="G3" s="52"/>
      <c r="H3" s="52"/>
      <c r="I3" s="52"/>
      <c r="J3" s="51" t="s">
        <v>30</v>
      </c>
      <c r="K3" s="52"/>
      <c r="L3" s="52"/>
      <c r="M3" s="52"/>
      <c r="N3" s="52"/>
      <c r="O3" s="52"/>
      <c r="P3" s="52"/>
      <c r="Q3" s="52"/>
      <c r="R3" s="52"/>
      <c r="S3" s="52"/>
      <c r="T3" s="52"/>
      <c r="U3" s="52"/>
      <c r="V3" s="52"/>
      <c r="W3" s="52"/>
      <c r="X3" s="52"/>
      <c r="Y3" s="52"/>
      <c r="Z3" s="52"/>
      <c r="AA3" s="52"/>
      <c r="AB3" s="52"/>
      <c r="AC3" s="52"/>
      <c r="AD3" s="52"/>
      <c r="AE3" s="52"/>
      <c r="AF3" s="52"/>
      <c r="AG3" s="53"/>
    </row>
    <row r="4" spans="1:33" ht="6"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x14ac:dyDescent="0.2">
      <c r="A5" s="78" t="s">
        <v>78</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80"/>
    </row>
    <row r="6" spans="1:33" ht="24" customHeight="1" x14ac:dyDescent="0.2">
      <c r="A6" s="2"/>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189"/>
    </row>
    <row r="7" spans="1:33" ht="15" customHeight="1" x14ac:dyDescent="0.2">
      <c r="A7" s="78" t="s">
        <v>79</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80"/>
    </row>
    <row r="8" spans="1:33" ht="24" customHeight="1" x14ac:dyDescent="0.2">
      <c r="A8" s="30"/>
      <c r="B8" s="79"/>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1"/>
    </row>
    <row r="9" spans="1:33" ht="28" customHeight="1" x14ac:dyDescent="0.2">
      <c r="A9" s="78" t="s">
        <v>80</v>
      </c>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80"/>
    </row>
    <row r="10" spans="1:33" ht="15" customHeight="1" x14ac:dyDescent="0.2">
      <c r="A10" s="2"/>
      <c r="B10" s="192" t="s">
        <v>81</v>
      </c>
      <c r="C10" s="192"/>
      <c r="D10" s="192"/>
      <c r="E10" s="192"/>
      <c r="F10" s="3" t="s">
        <v>82</v>
      </c>
      <c r="G10" s="192"/>
      <c r="H10" s="192"/>
      <c r="I10" s="3" t="s">
        <v>83</v>
      </c>
      <c r="J10" s="192"/>
      <c r="K10" s="192"/>
      <c r="L10" s="3" t="s">
        <v>84</v>
      </c>
      <c r="M10" s="192" t="s">
        <v>85</v>
      </c>
      <c r="N10" s="192"/>
      <c r="O10" s="192" t="s">
        <v>81</v>
      </c>
      <c r="P10" s="192"/>
      <c r="Q10" s="192"/>
      <c r="R10" s="192"/>
      <c r="S10" s="3" t="s">
        <v>82</v>
      </c>
      <c r="T10" s="192"/>
      <c r="U10" s="192"/>
      <c r="V10" s="3" t="s">
        <v>83</v>
      </c>
      <c r="W10" s="192"/>
      <c r="X10" s="192"/>
      <c r="Y10" s="3" t="s">
        <v>84</v>
      </c>
      <c r="Z10" s="192" t="s">
        <v>86</v>
      </c>
      <c r="AA10" s="192"/>
      <c r="AB10" s="3"/>
      <c r="AC10" s="3"/>
      <c r="AD10" s="3"/>
      <c r="AE10" s="3"/>
      <c r="AF10" s="3"/>
      <c r="AG10" s="4"/>
    </row>
    <row r="11" spans="1:33" ht="24" customHeight="1" x14ac:dyDescent="0.2">
      <c r="A11" s="78" t="s">
        <v>87</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0"/>
    </row>
    <row r="12" spans="1:33" ht="15" customHeight="1" x14ac:dyDescent="0.2">
      <c r="A12" s="2"/>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189"/>
    </row>
    <row r="13" spans="1:33" ht="24" customHeight="1" x14ac:dyDescent="0.2">
      <c r="A13" s="78" t="s">
        <v>88</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80"/>
    </row>
    <row r="14" spans="1:33" ht="15" customHeight="1" x14ac:dyDescent="0.2">
      <c r="A14" s="5"/>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4"/>
    </row>
    <row r="15" spans="1:33" ht="80" customHeight="1" x14ac:dyDescent="0.2">
      <c r="A15" s="5"/>
      <c r="B15" s="193" t="s">
        <v>89</v>
      </c>
      <c r="C15" s="193"/>
      <c r="D15" s="193"/>
      <c r="E15" s="193"/>
      <c r="F15" s="193"/>
      <c r="G15" s="193"/>
      <c r="H15" s="33" t="s">
        <v>90</v>
      </c>
      <c r="I15" s="33" t="s">
        <v>91</v>
      </c>
      <c r="J15" s="33" t="s">
        <v>92</v>
      </c>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4"/>
    </row>
    <row r="16" spans="1:33" ht="15" customHeight="1" x14ac:dyDescent="0.2">
      <c r="A16" s="2"/>
      <c r="B16" s="195" t="s">
        <v>93</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7"/>
    </row>
    <row r="17" spans="1:38" ht="30" customHeight="1" x14ac:dyDescent="0.2">
      <c r="A17" s="78" t="s">
        <v>94</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80"/>
    </row>
    <row r="18" spans="1:38" ht="15" customHeight="1" x14ac:dyDescent="0.2">
      <c r="A18" s="5"/>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9"/>
    </row>
    <row r="19" spans="1:38" ht="40" customHeight="1" x14ac:dyDescent="0.2">
      <c r="A19" s="5"/>
      <c r="B19" s="3" t="s">
        <v>95</v>
      </c>
      <c r="C19" s="99" t="s">
        <v>96</v>
      </c>
      <c r="D19" s="99"/>
      <c r="E19" s="99"/>
      <c r="F19" s="99"/>
      <c r="G19" s="99"/>
      <c r="H19" s="205"/>
      <c r="I19" s="205"/>
      <c r="J19" s="205"/>
      <c r="K19" s="205"/>
      <c r="L19" s="1" t="s">
        <v>97</v>
      </c>
      <c r="M19" s="1" t="s">
        <v>98</v>
      </c>
      <c r="N19" s="1"/>
      <c r="O19" s="1"/>
      <c r="P19" s="1"/>
      <c r="Q19" s="1"/>
      <c r="R19" s="1"/>
      <c r="S19" s="1"/>
      <c r="T19" s="1"/>
      <c r="U19" s="1"/>
      <c r="V19" s="1"/>
      <c r="W19" s="1"/>
      <c r="X19" s="1"/>
      <c r="Y19" s="1"/>
      <c r="Z19" s="1"/>
      <c r="AA19" s="1"/>
      <c r="AB19" s="1"/>
      <c r="AC19" s="1"/>
      <c r="AD19" s="1"/>
      <c r="AE19" s="1"/>
      <c r="AF19" s="1"/>
      <c r="AG19" s="6"/>
    </row>
    <row r="20" spans="1:38" ht="15" customHeight="1" x14ac:dyDescent="0.2">
      <c r="A20" s="78" t="s">
        <v>1</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80"/>
    </row>
    <row r="21" spans="1:38" ht="15" customHeight="1" x14ac:dyDescent="0.2">
      <c r="A21" s="5"/>
      <c r="B21" s="81" t="s">
        <v>2</v>
      </c>
      <c r="C21" s="81"/>
      <c r="D21" s="81"/>
      <c r="E21" s="81"/>
      <c r="F21" s="81"/>
      <c r="G21" s="83" t="s">
        <v>33</v>
      </c>
      <c r="H21" s="84"/>
      <c r="I21" s="84"/>
      <c r="J21" s="85"/>
      <c r="K21" s="89" t="s">
        <v>34</v>
      </c>
      <c r="L21" s="67"/>
      <c r="M21" s="67"/>
      <c r="N21" s="67"/>
      <c r="O21" s="67"/>
      <c r="P21" s="68"/>
      <c r="Q21" s="68"/>
      <c r="R21" s="68"/>
      <c r="S21" s="68"/>
      <c r="T21" s="68"/>
      <c r="U21" s="68"/>
      <c r="V21" s="68"/>
      <c r="W21" s="69"/>
      <c r="X21" s="62" t="s">
        <v>3</v>
      </c>
      <c r="Y21" s="63"/>
      <c r="Z21" s="63"/>
      <c r="AA21" s="63"/>
      <c r="AB21" s="63"/>
      <c r="AC21" s="63"/>
      <c r="AD21" s="63"/>
      <c r="AE21" s="63"/>
      <c r="AF21" s="64"/>
      <c r="AG21" s="6"/>
    </row>
    <row r="22" spans="1:38" ht="15" customHeight="1" thickBot="1" x14ac:dyDescent="0.25">
      <c r="A22" s="5"/>
      <c r="B22" s="82"/>
      <c r="C22" s="82"/>
      <c r="D22" s="82"/>
      <c r="E22" s="82"/>
      <c r="F22" s="82"/>
      <c r="G22" s="86"/>
      <c r="H22" s="87"/>
      <c r="I22" s="87"/>
      <c r="J22" s="88"/>
      <c r="K22" s="90"/>
      <c r="L22" s="91"/>
      <c r="M22" s="91"/>
      <c r="N22" s="91"/>
      <c r="O22" s="169" t="s">
        <v>4</v>
      </c>
      <c r="P22" s="168"/>
      <c r="Q22" s="168"/>
      <c r="R22" s="167" t="s">
        <v>35</v>
      </c>
      <c r="S22" s="168"/>
      <c r="T22" s="168"/>
      <c r="U22" s="183" t="s">
        <v>5</v>
      </c>
      <c r="V22" s="184"/>
      <c r="W22" s="185"/>
      <c r="X22" s="65"/>
      <c r="Y22" s="65"/>
      <c r="Z22" s="65"/>
      <c r="AA22" s="65"/>
      <c r="AB22" s="65"/>
      <c r="AC22" s="65"/>
      <c r="AD22" s="65"/>
      <c r="AE22" s="65"/>
      <c r="AF22" s="66"/>
      <c r="AG22" s="6"/>
    </row>
    <row r="23" spans="1:38" ht="20" customHeight="1" thickTop="1" x14ac:dyDescent="0.2">
      <c r="A23" s="5"/>
      <c r="B23" s="70" t="s">
        <v>6</v>
      </c>
      <c r="C23" s="70"/>
      <c r="D23" s="70"/>
      <c r="E23" s="70"/>
      <c r="F23" s="70"/>
      <c r="G23" s="200"/>
      <c r="H23" s="201"/>
      <c r="I23" s="201"/>
      <c r="J23" s="202"/>
      <c r="K23" s="200"/>
      <c r="L23" s="201"/>
      <c r="M23" s="201"/>
      <c r="N23" s="202"/>
      <c r="O23" s="203"/>
      <c r="P23" s="171"/>
      <c r="Q23" s="171"/>
      <c r="R23" s="204"/>
      <c r="S23" s="171"/>
      <c r="T23" s="171"/>
      <c r="U23" s="204"/>
      <c r="V23" s="171"/>
      <c r="W23" s="186"/>
      <c r="X23" s="176"/>
      <c r="Y23" s="177"/>
      <c r="Z23" s="177"/>
      <c r="AA23" s="177"/>
      <c r="AB23" s="177"/>
      <c r="AC23" s="177"/>
      <c r="AD23" s="177"/>
      <c r="AE23" s="177"/>
      <c r="AF23" s="178"/>
      <c r="AG23" s="6"/>
      <c r="AK23" s="34"/>
      <c r="AL23" s="34"/>
    </row>
    <row r="24" spans="1:38" ht="15" customHeight="1" x14ac:dyDescent="0.2">
      <c r="A24" s="5"/>
      <c r="B24" s="74" t="s">
        <v>7</v>
      </c>
      <c r="C24" s="74"/>
      <c r="D24" s="74"/>
      <c r="E24" s="74"/>
      <c r="F24" s="74"/>
      <c r="G24" s="206"/>
      <c r="H24" s="207"/>
      <c r="I24" s="207"/>
      <c r="J24" s="208"/>
      <c r="K24" s="206"/>
      <c r="L24" s="207"/>
      <c r="M24" s="207"/>
      <c r="N24" s="208"/>
      <c r="O24" s="209"/>
      <c r="P24" s="141"/>
      <c r="Q24" s="141"/>
      <c r="R24" s="210"/>
      <c r="S24" s="141"/>
      <c r="T24" s="141"/>
      <c r="U24" s="210"/>
      <c r="V24" s="141"/>
      <c r="W24" s="142"/>
      <c r="X24" s="179"/>
      <c r="Y24" s="179"/>
      <c r="Z24" s="179"/>
      <c r="AA24" s="179"/>
      <c r="AB24" s="179"/>
      <c r="AC24" s="179"/>
      <c r="AD24" s="179"/>
      <c r="AE24" s="179"/>
      <c r="AF24" s="180"/>
      <c r="AG24" s="6"/>
      <c r="AK24" s="34"/>
      <c r="AL24" s="34"/>
    </row>
    <row r="25" spans="1:38" ht="15" customHeight="1" x14ac:dyDescent="0.2">
      <c r="A25" s="5"/>
      <c r="B25" s="92" t="s">
        <v>8</v>
      </c>
      <c r="C25" s="92"/>
      <c r="D25" s="92"/>
      <c r="E25" s="92"/>
      <c r="F25" s="92"/>
      <c r="G25" s="206"/>
      <c r="H25" s="207"/>
      <c r="I25" s="207"/>
      <c r="J25" s="208"/>
      <c r="K25" s="206"/>
      <c r="L25" s="207"/>
      <c r="M25" s="207"/>
      <c r="N25" s="208"/>
      <c r="O25" s="209"/>
      <c r="P25" s="141"/>
      <c r="Q25" s="141"/>
      <c r="R25" s="210"/>
      <c r="S25" s="141"/>
      <c r="T25" s="141"/>
      <c r="U25" s="210"/>
      <c r="V25" s="141"/>
      <c r="W25" s="142"/>
      <c r="X25" s="179"/>
      <c r="Y25" s="179"/>
      <c r="Z25" s="179"/>
      <c r="AA25" s="179"/>
      <c r="AB25" s="179"/>
      <c r="AC25" s="179"/>
      <c r="AD25" s="179"/>
      <c r="AE25" s="179"/>
      <c r="AF25" s="180"/>
      <c r="AG25" s="6"/>
      <c r="AK25" s="34"/>
      <c r="AL25" s="34"/>
    </row>
    <row r="26" spans="1:38" ht="15" customHeight="1" x14ac:dyDescent="0.2">
      <c r="A26" s="5"/>
      <c r="B26" s="74" t="s">
        <v>9</v>
      </c>
      <c r="C26" s="74"/>
      <c r="D26" s="74"/>
      <c r="E26" s="74"/>
      <c r="F26" s="74"/>
      <c r="G26" s="206"/>
      <c r="H26" s="207"/>
      <c r="I26" s="207"/>
      <c r="J26" s="208"/>
      <c r="K26" s="206"/>
      <c r="L26" s="207"/>
      <c r="M26" s="207"/>
      <c r="N26" s="208"/>
      <c r="O26" s="209"/>
      <c r="P26" s="141"/>
      <c r="Q26" s="141"/>
      <c r="R26" s="210"/>
      <c r="S26" s="141"/>
      <c r="T26" s="141"/>
      <c r="U26" s="210"/>
      <c r="V26" s="141"/>
      <c r="W26" s="142"/>
      <c r="X26" s="179"/>
      <c r="Y26" s="179"/>
      <c r="Z26" s="179"/>
      <c r="AA26" s="179"/>
      <c r="AB26" s="179"/>
      <c r="AC26" s="179"/>
      <c r="AD26" s="179"/>
      <c r="AE26" s="179"/>
      <c r="AF26" s="180"/>
      <c r="AG26" s="6"/>
      <c r="AK26" s="34"/>
      <c r="AL26" s="34"/>
    </row>
    <row r="27" spans="1:38" ht="15" customHeight="1" x14ac:dyDescent="0.2">
      <c r="A27" s="5"/>
      <c r="B27" s="74" t="s">
        <v>10</v>
      </c>
      <c r="C27" s="74"/>
      <c r="D27" s="74"/>
      <c r="E27" s="74"/>
      <c r="F27" s="74"/>
      <c r="G27" s="206"/>
      <c r="H27" s="207"/>
      <c r="I27" s="207"/>
      <c r="J27" s="208"/>
      <c r="K27" s="206"/>
      <c r="L27" s="207"/>
      <c r="M27" s="207"/>
      <c r="N27" s="208"/>
      <c r="O27" s="209"/>
      <c r="P27" s="141"/>
      <c r="Q27" s="141"/>
      <c r="R27" s="210"/>
      <c r="S27" s="141"/>
      <c r="T27" s="141"/>
      <c r="U27" s="210"/>
      <c r="V27" s="141"/>
      <c r="W27" s="142"/>
      <c r="X27" s="179"/>
      <c r="Y27" s="179"/>
      <c r="Z27" s="179"/>
      <c r="AA27" s="179"/>
      <c r="AB27" s="179"/>
      <c r="AC27" s="179"/>
      <c r="AD27" s="179"/>
      <c r="AE27" s="179"/>
      <c r="AF27" s="180"/>
      <c r="AG27" s="6"/>
      <c r="AK27" s="34"/>
      <c r="AL27" s="34"/>
    </row>
    <row r="28" spans="1:38" ht="15" customHeight="1" x14ac:dyDescent="0.2">
      <c r="A28" s="5"/>
      <c r="B28" s="106" t="s">
        <v>11</v>
      </c>
      <c r="C28" s="106"/>
      <c r="D28" s="106"/>
      <c r="E28" s="106"/>
      <c r="F28" s="106"/>
      <c r="G28" s="211"/>
      <c r="H28" s="212"/>
      <c r="I28" s="212"/>
      <c r="J28" s="213"/>
      <c r="K28" s="211"/>
      <c r="L28" s="212"/>
      <c r="M28" s="212"/>
      <c r="N28" s="213"/>
      <c r="O28" s="214"/>
      <c r="P28" s="114"/>
      <c r="Q28" s="114"/>
      <c r="R28" s="215"/>
      <c r="S28" s="114"/>
      <c r="T28" s="114"/>
      <c r="U28" s="215"/>
      <c r="V28" s="114"/>
      <c r="W28" s="115"/>
      <c r="X28" s="179"/>
      <c r="Y28" s="179"/>
      <c r="Z28" s="179"/>
      <c r="AA28" s="179"/>
      <c r="AB28" s="179"/>
      <c r="AC28" s="179"/>
      <c r="AD28" s="179"/>
      <c r="AE28" s="179"/>
      <c r="AF28" s="180"/>
      <c r="AG28" s="6"/>
      <c r="AK28" s="34"/>
      <c r="AL28" s="34"/>
    </row>
    <row r="29" spans="1:38" ht="15" customHeight="1" x14ac:dyDescent="0.2">
      <c r="A29" s="5"/>
      <c r="B29" s="100" t="s">
        <v>12</v>
      </c>
      <c r="C29" s="100"/>
      <c r="D29" s="100"/>
      <c r="E29" s="100"/>
      <c r="F29" s="100"/>
      <c r="G29" s="110"/>
      <c r="H29" s="111"/>
      <c r="I29" s="111"/>
      <c r="J29" s="112"/>
      <c r="K29" s="110"/>
      <c r="L29" s="111"/>
      <c r="M29" s="111"/>
      <c r="N29" s="112"/>
      <c r="O29" s="216"/>
      <c r="P29" s="117"/>
      <c r="Q29" s="117"/>
      <c r="R29" s="217"/>
      <c r="S29" s="117"/>
      <c r="T29" s="117"/>
      <c r="U29" s="217"/>
      <c r="V29" s="117"/>
      <c r="W29" s="118"/>
      <c r="X29" s="181"/>
      <c r="Y29" s="181"/>
      <c r="Z29" s="181"/>
      <c r="AA29" s="181"/>
      <c r="AB29" s="181"/>
      <c r="AC29" s="181"/>
      <c r="AD29" s="181"/>
      <c r="AE29" s="181"/>
      <c r="AF29" s="182"/>
      <c r="AG29" s="6"/>
      <c r="AK29" s="34"/>
      <c r="AL29" s="34"/>
    </row>
    <row r="30" spans="1:38" ht="15" customHeight="1" x14ac:dyDescent="0.2">
      <c r="A30" s="5"/>
      <c r="B30" s="93" t="s">
        <v>31</v>
      </c>
      <c r="C30" s="94"/>
      <c r="D30" s="94"/>
      <c r="E30" s="94"/>
      <c r="F30" s="94"/>
      <c r="G30" s="94"/>
      <c r="H30" s="94"/>
      <c r="I30" s="94"/>
      <c r="J30" s="95"/>
      <c r="K30" s="110"/>
      <c r="L30" s="97"/>
      <c r="M30" s="97"/>
      <c r="N30" s="98"/>
      <c r="O30" s="35" t="s">
        <v>13</v>
      </c>
      <c r="P30" s="36"/>
      <c r="Q30" s="36"/>
      <c r="R30" s="36"/>
      <c r="S30" s="37"/>
      <c r="T30" s="36"/>
      <c r="U30" s="36"/>
      <c r="V30" s="36"/>
      <c r="W30" s="31"/>
      <c r="X30" s="36"/>
      <c r="Y30" s="36"/>
      <c r="Z30" s="36"/>
      <c r="AA30" s="36"/>
      <c r="AB30" s="36"/>
      <c r="AC30" s="36"/>
      <c r="AD30" s="36"/>
      <c r="AE30" s="36"/>
      <c r="AF30" s="36"/>
      <c r="AG30" s="6"/>
      <c r="AK30" s="34"/>
      <c r="AL30" s="34"/>
    </row>
    <row r="31" spans="1:38" ht="15" customHeight="1" x14ac:dyDescent="0.2">
      <c r="A31" s="5"/>
      <c r="B31" s="1"/>
      <c r="C31" s="1"/>
      <c r="D31" s="1"/>
      <c r="E31" s="1"/>
      <c r="F31" s="1"/>
      <c r="G31" s="7"/>
      <c r="H31" s="7"/>
      <c r="I31" s="7"/>
      <c r="J31" s="7"/>
      <c r="K31" s="7"/>
      <c r="L31" s="7"/>
      <c r="M31" s="7"/>
      <c r="N31" s="7"/>
      <c r="O31" s="7"/>
      <c r="P31" s="7"/>
      <c r="Q31" s="7"/>
      <c r="R31" s="7"/>
      <c r="S31" s="7"/>
      <c r="T31" s="7"/>
      <c r="U31" s="7"/>
      <c r="V31" s="1"/>
      <c r="W31" s="1"/>
      <c r="X31" s="1"/>
      <c r="Y31" s="1"/>
      <c r="Z31" s="1"/>
      <c r="AA31" s="1"/>
      <c r="AB31" s="1"/>
      <c r="AC31" s="1"/>
      <c r="AD31" s="1"/>
      <c r="AE31" s="1"/>
      <c r="AF31" s="1"/>
      <c r="AG31" s="6"/>
    </row>
    <row r="32" spans="1:38" ht="12" customHeight="1" x14ac:dyDescent="0.2">
      <c r="A32" s="5"/>
      <c r="B32" s="1" t="s">
        <v>14</v>
      </c>
      <c r="C32" s="1"/>
      <c r="D32" s="1"/>
      <c r="E32" s="1"/>
      <c r="F32" s="1"/>
      <c r="G32" s="7"/>
      <c r="H32" s="7"/>
      <c r="I32" s="7"/>
      <c r="J32" s="7"/>
      <c r="K32" s="7"/>
      <c r="L32" s="7"/>
      <c r="M32" s="7"/>
      <c r="N32" s="7"/>
      <c r="O32" s="7"/>
      <c r="P32" s="99" t="s">
        <v>15</v>
      </c>
      <c r="Q32" s="99"/>
      <c r="R32" s="99"/>
      <c r="S32" s="99"/>
      <c r="T32" s="99"/>
      <c r="U32" s="99"/>
      <c r="V32" s="99"/>
      <c r="W32" s="99"/>
      <c r="X32" s="1"/>
      <c r="Y32" s="1"/>
      <c r="Z32" s="1"/>
      <c r="AA32" s="1"/>
      <c r="AB32" s="1"/>
      <c r="AC32" s="1"/>
      <c r="AD32" s="1"/>
      <c r="AE32" s="1"/>
      <c r="AF32" s="1"/>
      <c r="AG32" s="6"/>
    </row>
    <row r="33" spans="1:34" ht="15" customHeight="1" x14ac:dyDescent="0.2">
      <c r="A33" s="5"/>
      <c r="B33" s="100" t="s">
        <v>16</v>
      </c>
      <c r="C33" s="100"/>
      <c r="D33" s="100"/>
      <c r="E33" s="100"/>
      <c r="F33" s="100"/>
      <c r="G33" s="100"/>
      <c r="H33" s="100"/>
      <c r="I33" s="100"/>
      <c r="J33" s="100"/>
      <c r="K33" s="101" t="s">
        <v>17</v>
      </c>
      <c r="L33" s="101"/>
      <c r="M33" s="101"/>
      <c r="N33" s="101"/>
      <c r="O33" s="7"/>
      <c r="P33" s="102" t="s">
        <v>18</v>
      </c>
      <c r="Q33" s="102"/>
      <c r="R33" s="102"/>
      <c r="S33" s="103" t="s">
        <v>19</v>
      </c>
      <c r="T33" s="104"/>
      <c r="U33" s="104"/>
      <c r="V33" s="104"/>
      <c r="W33" s="105"/>
      <c r="X33" s="1"/>
      <c r="Y33" s="1"/>
      <c r="Z33" s="1"/>
      <c r="AA33" s="1"/>
      <c r="AB33" s="7"/>
      <c r="AC33" s="7"/>
      <c r="AD33" s="7"/>
      <c r="AE33" s="7"/>
      <c r="AF33" s="7"/>
      <c r="AG33" s="6"/>
    </row>
    <row r="34" spans="1:34" ht="15" customHeight="1" x14ac:dyDescent="0.2">
      <c r="A34" s="5"/>
      <c r="B34" s="139"/>
      <c r="C34" s="139"/>
      <c r="D34" s="139"/>
      <c r="E34" s="139"/>
      <c r="F34" s="139"/>
      <c r="G34" s="139"/>
      <c r="H34" s="139"/>
      <c r="I34" s="139"/>
      <c r="J34" s="139"/>
      <c r="K34" s="221"/>
      <c r="L34" s="221"/>
      <c r="M34" s="221"/>
      <c r="N34" s="221"/>
      <c r="O34" s="7"/>
      <c r="P34" s="102" t="s">
        <v>20</v>
      </c>
      <c r="Q34" s="102"/>
      <c r="R34" s="102"/>
      <c r="S34" s="221"/>
      <c r="T34" s="221"/>
      <c r="U34" s="221"/>
      <c r="V34" s="221"/>
      <c r="W34" s="221"/>
      <c r="X34" s="1"/>
      <c r="Y34" s="1"/>
      <c r="Z34" s="1"/>
      <c r="AA34" s="1"/>
      <c r="AB34" s="7"/>
      <c r="AC34" s="7"/>
      <c r="AD34" s="7"/>
      <c r="AE34" s="7"/>
      <c r="AF34" s="7"/>
      <c r="AG34" s="6"/>
    </row>
    <row r="35" spans="1:34" ht="15" customHeight="1" x14ac:dyDescent="0.2">
      <c r="A35" s="5"/>
      <c r="B35" s="120"/>
      <c r="C35" s="120"/>
      <c r="D35" s="120"/>
      <c r="E35" s="120"/>
      <c r="F35" s="120"/>
      <c r="G35" s="120"/>
      <c r="H35" s="120"/>
      <c r="I35" s="120"/>
      <c r="J35" s="120"/>
      <c r="K35" s="218"/>
      <c r="L35" s="218"/>
      <c r="M35" s="218"/>
      <c r="N35" s="218"/>
      <c r="O35" s="7"/>
      <c r="P35" s="122" t="s">
        <v>21</v>
      </c>
      <c r="Q35" s="123"/>
      <c r="R35" s="124"/>
      <c r="S35" s="218"/>
      <c r="T35" s="218"/>
      <c r="U35" s="218"/>
      <c r="V35" s="218"/>
      <c r="W35" s="218"/>
      <c r="X35" s="1"/>
      <c r="Y35" s="1"/>
      <c r="Z35" s="1"/>
      <c r="AA35" s="1"/>
      <c r="AB35" s="7"/>
      <c r="AC35" s="7"/>
      <c r="AD35" s="7"/>
      <c r="AE35" s="7"/>
      <c r="AF35" s="7"/>
      <c r="AG35" s="6"/>
    </row>
    <row r="36" spans="1:34" ht="15" customHeight="1" x14ac:dyDescent="0.2">
      <c r="A36" s="5"/>
      <c r="B36" s="120"/>
      <c r="C36" s="120"/>
      <c r="D36" s="120"/>
      <c r="E36" s="120"/>
      <c r="F36" s="120"/>
      <c r="G36" s="120"/>
      <c r="H36" s="120"/>
      <c r="I36" s="120"/>
      <c r="J36" s="120"/>
      <c r="K36" s="218"/>
      <c r="L36" s="218"/>
      <c r="M36" s="218"/>
      <c r="N36" s="218"/>
      <c r="O36" s="7"/>
      <c r="P36" s="122" t="s">
        <v>22</v>
      </c>
      <c r="Q36" s="123"/>
      <c r="R36" s="124"/>
      <c r="S36" s="218"/>
      <c r="T36" s="218"/>
      <c r="U36" s="218"/>
      <c r="V36" s="218"/>
      <c r="W36" s="218"/>
      <c r="X36" s="1"/>
      <c r="Y36" s="1"/>
      <c r="Z36" s="1"/>
      <c r="AA36" s="1"/>
      <c r="AB36" s="7"/>
      <c r="AC36" s="7"/>
      <c r="AD36" s="7"/>
      <c r="AE36" s="7"/>
      <c r="AF36" s="7"/>
      <c r="AG36" s="6"/>
    </row>
    <row r="37" spans="1:34" ht="15" customHeight="1" x14ac:dyDescent="0.2">
      <c r="A37" s="5"/>
      <c r="B37" s="133"/>
      <c r="C37" s="133"/>
      <c r="D37" s="133"/>
      <c r="E37" s="133"/>
      <c r="F37" s="133"/>
      <c r="G37" s="133"/>
      <c r="H37" s="133"/>
      <c r="I37" s="133"/>
      <c r="J37" s="133"/>
      <c r="K37" s="219"/>
      <c r="L37" s="219"/>
      <c r="M37" s="219"/>
      <c r="N37" s="219"/>
      <c r="O37" s="7"/>
      <c r="P37" s="135" t="s">
        <v>23</v>
      </c>
      <c r="Q37" s="136"/>
      <c r="R37" s="137"/>
      <c r="S37" s="220"/>
      <c r="T37" s="220"/>
      <c r="U37" s="220"/>
      <c r="V37" s="220"/>
      <c r="W37" s="220"/>
      <c r="X37" s="1"/>
      <c r="Y37" s="1"/>
      <c r="Z37" s="1"/>
      <c r="AA37" s="1"/>
      <c r="AB37" s="7"/>
      <c r="AC37" s="7"/>
      <c r="AD37" s="7"/>
      <c r="AE37" s="7"/>
      <c r="AF37" s="7"/>
      <c r="AG37" s="6"/>
    </row>
    <row r="38" spans="1:34" ht="15" customHeight="1" x14ac:dyDescent="0.2">
      <c r="A38" s="5"/>
      <c r="B38" s="93" t="s">
        <v>24</v>
      </c>
      <c r="C38" s="94"/>
      <c r="D38" s="94"/>
      <c r="E38" s="94"/>
      <c r="F38" s="94"/>
      <c r="G38" s="94"/>
      <c r="H38" s="94"/>
      <c r="I38" s="94"/>
      <c r="J38" s="95"/>
      <c r="K38" s="222"/>
      <c r="L38" s="222"/>
      <c r="M38" s="222"/>
      <c r="N38" s="222"/>
      <c r="O38" s="7"/>
      <c r="P38" s="93" t="s">
        <v>12</v>
      </c>
      <c r="Q38" s="94"/>
      <c r="R38" s="95"/>
      <c r="S38" s="222"/>
      <c r="T38" s="222"/>
      <c r="U38" s="222"/>
      <c r="V38" s="222"/>
      <c r="W38" s="222"/>
      <c r="X38" s="1"/>
      <c r="Y38" s="1"/>
      <c r="Z38" s="1"/>
      <c r="AA38" s="1"/>
      <c r="AB38" s="7"/>
      <c r="AC38" s="7"/>
      <c r="AD38" s="7"/>
      <c r="AE38" s="7"/>
      <c r="AF38" s="7"/>
      <c r="AG38" s="6"/>
    </row>
    <row r="39" spans="1:34" ht="15" customHeight="1" x14ac:dyDescent="0.2">
      <c r="A39" s="5"/>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6"/>
    </row>
    <row r="40" spans="1:34" ht="12" customHeight="1" x14ac:dyDescent="0.2">
      <c r="A40" s="5"/>
      <c r="B40" s="151" t="s">
        <v>25</v>
      </c>
      <c r="C40" s="143"/>
      <c r="D40" s="143"/>
      <c r="E40" s="143"/>
      <c r="F40" s="143"/>
      <c r="G40" s="144"/>
      <c r="H40" s="151" t="s">
        <v>26</v>
      </c>
      <c r="I40" s="143"/>
      <c r="J40" s="143"/>
      <c r="K40" s="143"/>
      <c r="L40" s="143"/>
      <c r="M40" s="144"/>
      <c r="N40" s="151" t="s">
        <v>27</v>
      </c>
      <c r="O40" s="143"/>
      <c r="P40" s="143"/>
      <c r="Q40" s="143"/>
      <c r="R40" s="143"/>
      <c r="S40" s="144"/>
      <c r="T40" s="151" t="s">
        <v>28</v>
      </c>
      <c r="U40" s="143"/>
      <c r="V40" s="143"/>
      <c r="W40" s="143"/>
      <c r="X40" s="143"/>
      <c r="Y40" s="144"/>
      <c r="Z40" s="151" t="s">
        <v>32</v>
      </c>
      <c r="AA40" s="143"/>
      <c r="AB40" s="143"/>
      <c r="AC40" s="143"/>
      <c r="AD40" s="143"/>
      <c r="AE40" s="144"/>
      <c r="AF40" s="1"/>
      <c r="AG40" s="6"/>
    </row>
    <row r="41" spans="1:34" ht="28" customHeight="1" x14ac:dyDescent="0.2">
      <c r="A41" s="5"/>
      <c r="B41" s="110"/>
      <c r="C41" s="111"/>
      <c r="D41" s="111"/>
      <c r="E41" s="111"/>
      <c r="F41" s="111"/>
      <c r="G41" s="112"/>
      <c r="H41" s="110"/>
      <c r="I41" s="111"/>
      <c r="J41" s="111"/>
      <c r="K41" s="111"/>
      <c r="L41" s="111"/>
      <c r="M41" s="112"/>
      <c r="N41" s="110"/>
      <c r="O41" s="111"/>
      <c r="P41" s="111"/>
      <c r="Q41" s="111"/>
      <c r="R41" s="111"/>
      <c r="S41" s="112"/>
      <c r="T41" s="110"/>
      <c r="U41" s="111"/>
      <c r="V41" s="111"/>
      <c r="W41" s="111"/>
      <c r="X41" s="111"/>
      <c r="Y41" s="112"/>
      <c r="Z41" s="110"/>
      <c r="AA41" s="111"/>
      <c r="AB41" s="111"/>
      <c r="AC41" s="111"/>
      <c r="AD41" s="111"/>
      <c r="AE41" s="112"/>
      <c r="AF41" s="1"/>
      <c r="AG41" s="6"/>
    </row>
    <row r="42" spans="1:34" ht="20" customHeight="1" x14ac:dyDescent="0.15">
      <c r="A42" s="1"/>
      <c r="B42" s="162" t="s">
        <v>99</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
      <c r="AG42" s="6"/>
      <c r="AH42" s="38"/>
    </row>
    <row r="43" spans="1:34" ht="20" customHeight="1" x14ac:dyDescent="0.2">
      <c r="A43" s="1"/>
      <c r="B43" s="110"/>
      <c r="C43" s="111"/>
      <c r="D43" s="111"/>
      <c r="E43" s="111"/>
      <c r="F43" s="111"/>
      <c r="G43" s="112"/>
      <c r="H43" s="110"/>
      <c r="I43" s="111"/>
      <c r="J43" s="111"/>
      <c r="K43" s="111"/>
      <c r="L43" s="111"/>
      <c r="M43" s="112"/>
      <c r="N43" s="110"/>
      <c r="O43" s="111"/>
      <c r="P43" s="111"/>
      <c r="Q43" s="111"/>
      <c r="R43" s="111"/>
      <c r="S43" s="112"/>
      <c r="T43" s="110"/>
      <c r="U43" s="111"/>
      <c r="V43" s="111"/>
      <c r="W43" s="111"/>
      <c r="X43" s="111"/>
      <c r="Y43" s="112"/>
      <c r="Z43" s="110"/>
      <c r="AA43" s="111"/>
      <c r="AB43" s="111"/>
      <c r="AC43" s="111"/>
      <c r="AD43" s="111"/>
      <c r="AE43" s="112"/>
      <c r="AF43" s="1"/>
      <c r="AG43" s="6"/>
      <c r="AH43" s="38"/>
    </row>
    <row r="44" spans="1:34" ht="20" customHeight="1" x14ac:dyDescent="0.2">
      <c r="A44" s="6"/>
      <c r="B44" s="110"/>
      <c r="C44" s="111"/>
      <c r="D44" s="111"/>
      <c r="E44" s="111"/>
      <c r="F44" s="111"/>
      <c r="G44" s="112"/>
      <c r="H44" s="110"/>
      <c r="I44" s="111"/>
      <c r="J44" s="111"/>
      <c r="K44" s="111"/>
      <c r="L44" s="111"/>
      <c r="M44" s="112"/>
      <c r="N44" s="110"/>
      <c r="O44" s="111"/>
      <c r="P44" s="111"/>
      <c r="Q44" s="111"/>
      <c r="R44" s="111"/>
      <c r="S44" s="112"/>
      <c r="T44" s="110"/>
      <c r="U44" s="111"/>
      <c r="V44" s="111"/>
      <c r="W44" s="111"/>
      <c r="X44" s="111"/>
      <c r="Y44" s="112"/>
      <c r="Z44" s="110"/>
      <c r="AA44" s="111"/>
      <c r="AB44" s="111"/>
      <c r="AC44" s="111"/>
      <c r="AD44" s="111"/>
      <c r="AE44" s="112"/>
      <c r="AF44" s="1"/>
      <c r="AG44" s="6"/>
    </row>
    <row r="45" spans="1:34" ht="22" customHeight="1" x14ac:dyDescent="0.2">
      <c r="A45" s="2"/>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4"/>
    </row>
    <row r="46" spans="1:34" ht="6" customHeight="1" x14ac:dyDescent="0.2">
      <c r="A46" s="1" t="s">
        <v>29</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4" customHeight="1" x14ac:dyDescent="0.2">
      <c r="A47" s="166" t="s">
        <v>100</v>
      </c>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row>
    <row r="48" spans="1:34" ht="14" customHeight="1" x14ac:dyDescent="0.2">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row>
    <row r="49" ht="14" customHeight="1" x14ac:dyDescent="0.2"/>
  </sheetData>
  <mergeCells count="130">
    <mergeCell ref="B44:G44"/>
    <mergeCell ref="H44:M44"/>
    <mergeCell ref="N44:S44"/>
    <mergeCell ref="T44:Y44"/>
    <mergeCell ref="Z44:AE44"/>
    <mergeCell ref="A47:AG48"/>
    <mergeCell ref="B42:AE42"/>
    <mergeCell ref="B43:G43"/>
    <mergeCell ref="H43:M43"/>
    <mergeCell ref="N43:S43"/>
    <mergeCell ref="T43:Y43"/>
    <mergeCell ref="Z43:AE43"/>
    <mergeCell ref="Z40:AE40"/>
    <mergeCell ref="B41:G41"/>
    <mergeCell ref="H41:M41"/>
    <mergeCell ref="N41:S41"/>
    <mergeCell ref="T41:Y41"/>
    <mergeCell ref="Z41:AE41"/>
    <mergeCell ref="B38:J38"/>
    <mergeCell ref="K38:N38"/>
    <mergeCell ref="P38:R38"/>
    <mergeCell ref="S38:W38"/>
    <mergeCell ref="B40:G40"/>
    <mergeCell ref="H40:M40"/>
    <mergeCell ref="N40:S40"/>
    <mergeCell ref="T40:Y40"/>
    <mergeCell ref="B36:J36"/>
    <mergeCell ref="K36:N36"/>
    <mergeCell ref="P36:R36"/>
    <mergeCell ref="S36:W36"/>
    <mergeCell ref="B37:J37"/>
    <mergeCell ref="K37:N37"/>
    <mergeCell ref="P37:R37"/>
    <mergeCell ref="S37:W37"/>
    <mergeCell ref="B34:J34"/>
    <mergeCell ref="K34:N34"/>
    <mergeCell ref="P34:R34"/>
    <mergeCell ref="S34:W34"/>
    <mergeCell ref="B35:J35"/>
    <mergeCell ref="K35:N35"/>
    <mergeCell ref="P35:R35"/>
    <mergeCell ref="S35:W35"/>
    <mergeCell ref="B30:J30"/>
    <mergeCell ref="K30:N30"/>
    <mergeCell ref="P32:W32"/>
    <mergeCell ref="B33:J33"/>
    <mergeCell ref="K33:N33"/>
    <mergeCell ref="P33:R33"/>
    <mergeCell ref="S33:W33"/>
    <mergeCell ref="B29:F29"/>
    <mergeCell ref="G29:J29"/>
    <mergeCell ref="K29:N29"/>
    <mergeCell ref="O29:Q29"/>
    <mergeCell ref="R29:T29"/>
    <mergeCell ref="U29:W29"/>
    <mergeCell ref="B28:F28"/>
    <mergeCell ref="G28:J28"/>
    <mergeCell ref="K28:N28"/>
    <mergeCell ref="O28:Q28"/>
    <mergeCell ref="R28:T28"/>
    <mergeCell ref="U28:W28"/>
    <mergeCell ref="B27:F27"/>
    <mergeCell ref="G27:J27"/>
    <mergeCell ref="K27:N27"/>
    <mergeCell ref="O27:Q27"/>
    <mergeCell ref="R27:T27"/>
    <mergeCell ref="U27:W27"/>
    <mergeCell ref="B25:F25"/>
    <mergeCell ref="G25:J25"/>
    <mergeCell ref="K25:N25"/>
    <mergeCell ref="O25:Q25"/>
    <mergeCell ref="R25:T25"/>
    <mergeCell ref="U25:W25"/>
    <mergeCell ref="B26:F26"/>
    <mergeCell ref="G26:J26"/>
    <mergeCell ref="K26:N26"/>
    <mergeCell ref="O26:Q26"/>
    <mergeCell ref="R26:T26"/>
    <mergeCell ref="U26:W26"/>
    <mergeCell ref="U22:W22"/>
    <mergeCell ref="B23:F23"/>
    <mergeCell ref="G23:J23"/>
    <mergeCell ref="K23:N23"/>
    <mergeCell ref="O23:Q23"/>
    <mergeCell ref="R23:T23"/>
    <mergeCell ref="U23:W23"/>
    <mergeCell ref="C19:G19"/>
    <mergeCell ref="H19:K19"/>
    <mergeCell ref="A20:AG20"/>
    <mergeCell ref="B21:F22"/>
    <mergeCell ref="G21:J22"/>
    <mergeCell ref="K21:N22"/>
    <mergeCell ref="O21:W21"/>
    <mergeCell ref="X21:AF22"/>
    <mergeCell ref="O22:Q22"/>
    <mergeCell ref="R22:T22"/>
    <mergeCell ref="X23:AF29"/>
    <mergeCell ref="B24:F24"/>
    <mergeCell ref="G24:J24"/>
    <mergeCell ref="K24:N24"/>
    <mergeCell ref="O24:Q24"/>
    <mergeCell ref="R24:T24"/>
    <mergeCell ref="U24:W24"/>
    <mergeCell ref="B16:AG16"/>
    <mergeCell ref="A17:AG17"/>
    <mergeCell ref="B18:AG18"/>
    <mergeCell ref="T10:U10"/>
    <mergeCell ref="W10:X10"/>
    <mergeCell ref="Z10:AA10"/>
    <mergeCell ref="A11:AG11"/>
    <mergeCell ref="B12:AG12"/>
    <mergeCell ref="A13:AG13"/>
    <mergeCell ref="B10:C10"/>
    <mergeCell ref="D10:E10"/>
    <mergeCell ref="G10:H10"/>
    <mergeCell ref="J10:K10"/>
    <mergeCell ref="M10:N10"/>
    <mergeCell ref="O10:P10"/>
    <mergeCell ref="Q10:R10"/>
    <mergeCell ref="B14:AG14"/>
    <mergeCell ref="B15:G15"/>
    <mergeCell ref="K15:AG15"/>
    <mergeCell ref="AE1:AG2"/>
    <mergeCell ref="A3:I3"/>
    <mergeCell ref="J3:AG3"/>
    <mergeCell ref="A5:AG5"/>
    <mergeCell ref="B6:AG6"/>
    <mergeCell ref="A7:AG7"/>
    <mergeCell ref="B8:AG8"/>
    <mergeCell ref="A9:AG9"/>
  </mergeCells>
  <phoneticPr fontId="2"/>
  <pageMargins left="0.78740157480314965" right="0.39370078740157483" top="0.19685039370078741" bottom="0.15748031496062992"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ABAD4-A307-47AA-B7EA-D0F9B67054FF}">
  <sheetPr>
    <tabColor rgb="FFFFFF00"/>
  </sheetPr>
  <dimension ref="A1:AL49"/>
  <sheetViews>
    <sheetView zoomScaleNormal="100" workbookViewId="0">
      <selection activeCell="B17" sqref="B17:AG17"/>
    </sheetView>
  </sheetViews>
  <sheetFormatPr defaultColWidth="2.6328125" defaultRowHeight="15" customHeight="1" x14ac:dyDescent="0.2"/>
  <cols>
    <col min="1" max="36" width="2.7265625" style="32" customWidth="1"/>
    <col min="37" max="256" width="2.6328125" style="32"/>
    <col min="257" max="292" width="2.7265625" style="32" customWidth="1"/>
    <col min="293" max="512" width="2.6328125" style="32"/>
    <col min="513" max="548" width="2.7265625" style="32" customWidth="1"/>
    <col min="549" max="768" width="2.6328125" style="32"/>
    <col min="769" max="804" width="2.7265625" style="32" customWidth="1"/>
    <col min="805" max="1024" width="2.6328125" style="32"/>
    <col min="1025" max="1060" width="2.7265625" style="32" customWidth="1"/>
    <col min="1061" max="1280" width="2.6328125" style="32"/>
    <col min="1281" max="1316" width="2.7265625" style="32" customWidth="1"/>
    <col min="1317" max="1536" width="2.6328125" style="32"/>
    <col min="1537" max="1572" width="2.7265625" style="32" customWidth="1"/>
    <col min="1573" max="1792" width="2.6328125" style="32"/>
    <col min="1793" max="1828" width="2.7265625" style="32" customWidth="1"/>
    <col min="1829" max="2048" width="2.6328125" style="32"/>
    <col min="2049" max="2084" width="2.7265625" style="32" customWidth="1"/>
    <col min="2085" max="2304" width="2.6328125" style="32"/>
    <col min="2305" max="2340" width="2.7265625" style="32" customWidth="1"/>
    <col min="2341" max="2560" width="2.6328125" style="32"/>
    <col min="2561" max="2596" width="2.7265625" style="32" customWidth="1"/>
    <col min="2597" max="2816" width="2.6328125" style="32"/>
    <col min="2817" max="2852" width="2.7265625" style="32" customWidth="1"/>
    <col min="2853" max="3072" width="2.6328125" style="32"/>
    <col min="3073" max="3108" width="2.7265625" style="32" customWidth="1"/>
    <col min="3109" max="3328" width="2.6328125" style="32"/>
    <col min="3329" max="3364" width="2.7265625" style="32" customWidth="1"/>
    <col min="3365" max="3584" width="2.6328125" style="32"/>
    <col min="3585" max="3620" width="2.7265625" style="32" customWidth="1"/>
    <col min="3621" max="3840" width="2.6328125" style="32"/>
    <col min="3841" max="3876" width="2.7265625" style="32" customWidth="1"/>
    <col min="3877" max="4096" width="2.6328125" style="32"/>
    <col min="4097" max="4132" width="2.7265625" style="32" customWidth="1"/>
    <col min="4133" max="4352" width="2.6328125" style="32"/>
    <col min="4353" max="4388" width="2.7265625" style="32" customWidth="1"/>
    <col min="4389" max="4608" width="2.6328125" style="32"/>
    <col min="4609" max="4644" width="2.7265625" style="32" customWidth="1"/>
    <col min="4645" max="4864" width="2.6328125" style="32"/>
    <col min="4865" max="4900" width="2.7265625" style="32" customWidth="1"/>
    <col min="4901" max="5120" width="2.6328125" style="32"/>
    <col min="5121" max="5156" width="2.7265625" style="32" customWidth="1"/>
    <col min="5157" max="5376" width="2.6328125" style="32"/>
    <col min="5377" max="5412" width="2.7265625" style="32" customWidth="1"/>
    <col min="5413" max="5632" width="2.6328125" style="32"/>
    <col min="5633" max="5668" width="2.7265625" style="32" customWidth="1"/>
    <col min="5669" max="5888" width="2.6328125" style="32"/>
    <col min="5889" max="5924" width="2.7265625" style="32" customWidth="1"/>
    <col min="5925" max="6144" width="2.6328125" style="32"/>
    <col min="6145" max="6180" width="2.7265625" style="32" customWidth="1"/>
    <col min="6181" max="6400" width="2.6328125" style="32"/>
    <col min="6401" max="6436" width="2.7265625" style="32" customWidth="1"/>
    <col min="6437" max="6656" width="2.6328125" style="32"/>
    <col min="6657" max="6692" width="2.7265625" style="32" customWidth="1"/>
    <col min="6693" max="6912" width="2.6328125" style="32"/>
    <col min="6913" max="6948" width="2.7265625" style="32" customWidth="1"/>
    <col min="6949" max="7168" width="2.6328125" style="32"/>
    <col min="7169" max="7204" width="2.7265625" style="32" customWidth="1"/>
    <col min="7205" max="7424" width="2.6328125" style="32"/>
    <col min="7425" max="7460" width="2.7265625" style="32" customWidth="1"/>
    <col min="7461" max="7680" width="2.6328125" style="32"/>
    <col min="7681" max="7716" width="2.7265625" style="32" customWidth="1"/>
    <col min="7717" max="7936" width="2.6328125" style="32"/>
    <col min="7937" max="7972" width="2.7265625" style="32" customWidth="1"/>
    <col min="7973" max="8192" width="2.6328125" style="32"/>
    <col min="8193" max="8228" width="2.7265625" style="32" customWidth="1"/>
    <col min="8229" max="8448" width="2.6328125" style="32"/>
    <col min="8449" max="8484" width="2.7265625" style="32" customWidth="1"/>
    <col min="8485" max="8704" width="2.6328125" style="32"/>
    <col min="8705" max="8740" width="2.7265625" style="32" customWidth="1"/>
    <col min="8741" max="8960" width="2.6328125" style="32"/>
    <col min="8961" max="8996" width="2.7265625" style="32" customWidth="1"/>
    <col min="8997" max="9216" width="2.6328125" style="32"/>
    <col min="9217" max="9252" width="2.7265625" style="32" customWidth="1"/>
    <col min="9253" max="9472" width="2.6328125" style="32"/>
    <col min="9473" max="9508" width="2.7265625" style="32" customWidth="1"/>
    <col min="9509" max="9728" width="2.6328125" style="32"/>
    <col min="9729" max="9764" width="2.7265625" style="32" customWidth="1"/>
    <col min="9765" max="9984" width="2.6328125" style="32"/>
    <col min="9985" max="10020" width="2.7265625" style="32" customWidth="1"/>
    <col min="10021" max="10240" width="2.6328125" style="32"/>
    <col min="10241" max="10276" width="2.7265625" style="32" customWidth="1"/>
    <col min="10277" max="10496" width="2.6328125" style="32"/>
    <col min="10497" max="10532" width="2.7265625" style="32" customWidth="1"/>
    <col min="10533" max="10752" width="2.6328125" style="32"/>
    <col min="10753" max="10788" width="2.7265625" style="32" customWidth="1"/>
    <col min="10789" max="11008" width="2.6328125" style="32"/>
    <col min="11009" max="11044" width="2.7265625" style="32" customWidth="1"/>
    <col min="11045" max="11264" width="2.6328125" style="32"/>
    <col min="11265" max="11300" width="2.7265625" style="32" customWidth="1"/>
    <col min="11301" max="11520" width="2.6328125" style="32"/>
    <col min="11521" max="11556" width="2.7265625" style="32" customWidth="1"/>
    <col min="11557" max="11776" width="2.6328125" style="32"/>
    <col min="11777" max="11812" width="2.7265625" style="32" customWidth="1"/>
    <col min="11813" max="12032" width="2.6328125" style="32"/>
    <col min="12033" max="12068" width="2.7265625" style="32" customWidth="1"/>
    <col min="12069" max="12288" width="2.6328125" style="32"/>
    <col min="12289" max="12324" width="2.7265625" style="32" customWidth="1"/>
    <col min="12325" max="12544" width="2.6328125" style="32"/>
    <col min="12545" max="12580" width="2.7265625" style="32" customWidth="1"/>
    <col min="12581" max="12800" width="2.6328125" style="32"/>
    <col min="12801" max="12836" width="2.7265625" style="32" customWidth="1"/>
    <col min="12837" max="13056" width="2.6328125" style="32"/>
    <col min="13057" max="13092" width="2.7265625" style="32" customWidth="1"/>
    <col min="13093" max="13312" width="2.6328125" style="32"/>
    <col min="13313" max="13348" width="2.7265625" style="32" customWidth="1"/>
    <col min="13349" max="13568" width="2.6328125" style="32"/>
    <col min="13569" max="13604" width="2.7265625" style="32" customWidth="1"/>
    <col min="13605" max="13824" width="2.6328125" style="32"/>
    <col min="13825" max="13860" width="2.7265625" style="32" customWidth="1"/>
    <col min="13861" max="14080" width="2.6328125" style="32"/>
    <col min="14081" max="14116" width="2.7265625" style="32" customWidth="1"/>
    <col min="14117" max="14336" width="2.6328125" style="32"/>
    <col min="14337" max="14372" width="2.7265625" style="32" customWidth="1"/>
    <col min="14373" max="14592" width="2.6328125" style="32"/>
    <col min="14593" max="14628" width="2.7265625" style="32" customWidth="1"/>
    <col min="14629" max="14848" width="2.6328125" style="32"/>
    <col min="14849" max="14884" width="2.7265625" style="32" customWidth="1"/>
    <col min="14885" max="15104" width="2.6328125" style="32"/>
    <col min="15105" max="15140" width="2.7265625" style="32" customWidth="1"/>
    <col min="15141" max="15360" width="2.6328125" style="32"/>
    <col min="15361" max="15396" width="2.7265625" style="32" customWidth="1"/>
    <col min="15397" max="15616" width="2.6328125" style="32"/>
    <col min="15617" max="15652" width="2.7265625" style="32" customWidth="1"/>
    <col min="15653" max="15872" width="2.6328125" style="32"/>
    <col min="15873" max="15908" width="2.7265625" style="32" customWidth="1"/>
    <col min="15909" max="16128" width="2.6328125" style="32"/>
    <col min="16129" max="16164" width="2.7265625" style="32" customWidth="1"/>
    <col min="16165" max="16384" width="2.6328125" style="32"/>
  </cols>
  <sheetData>
    <row r="1" spans="1:33" ht="15" customHeight="1" x14ac:dyDescent="0.2">
      <c r="A1" s="1" t="s">
        <v>77</v>
      </c>
      <c r="B1" s="1"/>
      <c r="C1" s="1"/>
      <c r="D1" s="1"/>
      <c r="E1" s="1"/>
      <c r="F1" s="1"/>
      <c r="G1" s="1"/>
      <c r="H1" s="1"/>
      <c r="I1" s="1"/>
      <c r="J1" s="1"/>
      <c r="K1" s="1"/>
      <c r="L1" s="1"/>
      <c r="M1" s="1"/>
      <c r="N1" s="1"/>
      <c r="O1" s="1"/>
      <c r="P1" s="1"/>
      <c r="Q1" s="1"/>
      <c r="R1" s="1"/>
      <c r="S1" s="1"/>
      <c r="T1" s="1"/>
      <c r="U1" s="1"/>
      <c r="V1" s="1"/>
      <c r="W1" s="1"/>
      <c r="X1" s="1"/>
      <c r="Y1" s="1"/>
      <c r="Z1" s="1"/>
      <c r="AA1" s="1"/>
      <c r="AB1" s="1"/>
      <c r="AC1" s="1"/>
      <c r="AD1" s="1"/>
      <c r="AE1" s="187"/>
      <c r="AF1" s="187"/>
      <c r="AG1" s="187"/>
    </row>
    <row r="2" spans="1:33" ht="12"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88"/>
      <c r="AF2" s="188"/>
      <c r="AG2" s="188"/>
    </row>
    <row r="3" spans="1:33" ht="15" customHeight="1" x14ac:dyDescent="0.2">
      <c r="A3" s="51" t="s">
        <v>0</v>
      </c>
      <c r="B3" s="52"/>
      <c r="C3" s="52"/>
      <c r="D3" s="52"/>
      <c r="E3" s="52"/>
      <c r="F3" s="52"/>
      <c r="G3" s="52"/>
      <c r="H3" s="52"/>
      <c r="I3" s="52"/>
      <c r="J3" s="51" t="s">
        <v>30</v>
      </c>
      <c r="K3" s="52"/>
      <c r="L3" s="52"/>
      <c r="M3" s="52"/>
      <c r="N3" s="52"/>
      <c r="O3" s="52"/>
      <c r="P3" s="52"/>
      <c r="Q3" s="52"/>
      <c r="R3" s="52"/>
      <c r="S3" s="52"/>
      <c r="T3" s="52"/>
      <c r="U3" s="52"/>
      <c r="V3" s="52"/>
      <c r="W3" s="52"/>
      <c r="X3" s="52"/>
      <c r="Y3" s="52"/>
      <c r="Z3" s="52"/>
      <c r="AA3" s="52"/>
      <c r="AB3" s="52"/>
      <c r="AC3" s="52"/>
      <c r="AD3" s="52"/>
      <c r="AE3" s="52"/>
      <c r="AF3" s="52"/>
      <c r="AG3" s="53"/>
    </row>
    <row r="4" spans="1:33" ht="6"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x14ac:dyDescent="0.2">
      <c r="A5" s="78" t="s">
        <v>78</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80"/>
    </row>
    <row r="6" spans="1:33" ht="24" customHeight="1" x14ac:dyDescent="0.2">
      <c r="A6" s="2"/>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189"/>
    </row>
    <row r="7" spans="1:33" ht="15" customHeight="1" x14ac:dyDescent="0.2">
      <c r="A7" s="78" t="s">
        <v>79</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80"/>
    </row>
    <row r="8" spans="1:33" ht="24" customHeight="1" x14ac:dyDescent="0.2">
      <c r="A8" s="30"/>
      <c r="B8" s="79"/>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1"/>
    </row>
    <row r="9" spans="1:33" ht="28" customHeight="1" x14ac:dyDescent="0.2">
      <c r="A9" s="78" t="s">
        <v>80</v>
      </c>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80"/>
    </row>
    <row r="10" spans="1:33" ht="15" customHeight="1" x14ac:dyDescent="0.2">
      <c r="A10" s="2"/>
      <c r="B10" s="192" t="s">
        <v>81</v>
      </c>
      <c r="C10" s="192"/>
      <c r="D10" s="192"/>
      <c r="E10" s="192"/>
      <c r="F10" s="3" t="s">
        <v>82</v>
      </c>
      <c r="G10" s="192"/>
      <c r="H10" s="192"/>
      <c r="I10" s="3" t="s">
        <v>83</v>
      </c>
      <c r="J10" s="192"/>
      <c r="K10" s="192"/>
      <c r="L10" s="3" t="s">
        <v>84</v>
      </c>
      <c r="M10" s="192" t="s">
        <v>85</v>
      </c>
      <c r="N10" s="192"/>
      <c r="O10" s="192" t="s">
        <v>81</v>
      </c>
      <c r="P10" s="192"/>
      <c r="Q10" s="192"/>
      <c r="R10" s="192"/>
      <c r="S10" s="3" t="s">
        <v>82</v>
      </c>
      <c r="T10" s="192"/>
      <c r="U10" s="192"/>
      <c r="V10" s="3" t="s">
        <v>83</v>
      </c>
      <c r="W10" s="192"/>
      <c r="X10" s="192"/>
      <c r="Y10" s="3" t="s">
        <v>84</v>
      </c>
      <c r="Z10" s="192" t="s">
        <v>86</v>
      </c>
      <c r="AA10" s="192"/>
      <c r="AB10" s="3"/>
      <c r="AC10" s="3"/>
      <c r="AD10" s="3"/>
      <c r="AE10" s="3"/>
      <c r="AF10" s="3"/>
      <c r="AG10" s="4"/>
    </row>
    <row r="11" spans="1:33" ht="24" customHeight="1" x14ac:dyDescent="0.2">
      <c r="A11" s="78" t="s">
        <v>87</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0"/>
    </row>
    <row r="12" spans="1:33" ht="15" customHeight="1" x14ac:dyDescent="0.2">
      <c r="A12" s="2"/>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189"/>
    </row>
    <row r="13" spans="1:33" ht="24" customHeight="1" x14ac:dyDescent="0.2">
      <c r="A13" s="78" t="s">
        <v>88</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80"/>
    </row>
    <row r="14" spans="1:33" ht="15" customHeight="1" x14ac:dyDescent="0.2">
      <c r="A14" s="5"/>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4"/>
    </row>
    <row r="15" spans="1:33" ht="80" customHeight="1" x14ac:dyDescent="0.2">
      <c r="A15" s="5"/>
      <c r="B15" s="193" t="s">
        <v>89</v>
      </c>
      <c r="C15" s="193"/>
      <c r="D15" s="193"/>
      <c r="E15" s="193"/>
      <c r="F15" s="193"/>
      <c r="G15" s="193"/>
      <c r="H15" s="33" t="s">
        <v>90</v>
      </c>
      <c r="I15" s="33" t="s">
        <v>91</v>
      </c>
      <c r="J15" s="33" t="s">
        <v>92</v>
      </c>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4"/>
    </row>
    <row r="16" spans="1:33" ht="15" customHeight="1" x14ac:dyDescent="0.2">
      <c r="A16" s="2"/>
      <c r="B16" s="195" t="s">
        <v>93</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7"/>
    </row>
    <row r="17" spans="1:38" ht="30" customHeight="1" x14ac:dyDescent="0.2">
      <c r="A17" s="78" t="s">
        <v>94</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80"/>
    </row>
    <row r="18" spans="1:38" ht="15" customHeight="1" x14ac:dyDescent="0.2">
      <c r="A18" s="5"/>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9"/>
    </row>
    <row r="19" spans="1:38" ht="40" customHeight="1" x14ac:dyDescent="0.2">
      <c r="A19" s="5"/>
      <c r="B19" s="3" t="s">
        <v>95</v>
      </c>
      <c r="C19" s="99" t="s">
        <v>96</v>
      </c>
      <c r="D19" s="99"/>
      <c r="E19" s="99"/>
      <c r="F19" s="99"/>
      <c r="G19" s="99"/>
      <c r="H19" s="205"/>
      <c r="I19" s="205"/>
      <c r="J19" s="205"/>
      <c r="K19" s="205"/>
      <c r="L19" s="1" t="s">
        <v>97</v>
      </c>
      <c r="M19" s="1" t="s">
        <v>98</v>
      </c>
      <c r="N19" s="1"/>
      <c r="O19" s="1"/>
      <c r="P19" s="1"/>
      <c r="Q19" s="1"/>
      <c r="R19" s="1"/>
      <c r="S19" s="1"/>
      <c r="T19" s="1"/>
      <c r="U19" s="1"/>
      <c r="V19" s="1"/>
      <c r="W19" s="1"/>
      <c r="X19" s="1"/>
      <c r="Y19" s="1"/>
      <c r="Z19" s="1"/>
      <c r="AA19" s="1"/>
      <c r="AB19" s="1"/>
      <c r="AC19" s="1"/>
      <c r="AD19" s="1"/>
      <c r="AE19" s="1"/>
      <c r="AF19" s="1"/>
      <c r="AG19" s="6"/>
    </row>
    <row r="20" spans="1:38" ht="15" customHeight="1" x14ac:dyDescent="0.2">
      <c r="A20" s="78" t="s">
        <v>1</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80"/>
    </row>
    <row r="21" spans="1:38" ht="15" customHeight="1" x14ac:dyDescent="0.2">
      <c r="A21" s="5"/>
      <c r="B21" s="81" t="s">
        <v>2</v>
      </c>
      <c r="C21" s="81"/>
      <c r="D21" s="81"/>
      <c r="E21" s="81"/>
      <c r="F21" s="81"/>
      <c r="G21" s="83" t="s">
        <v>33</v>
      </c>
      <c r="H21" s="84"/>
      <c r="I21" s="84"/>
      <c r="J21" s="85"/>
      <c r="K21" s="89" t="s">
        <v>34</v>
      </c>
      <c r="L21" s="67"/>
      <c r="M21" s="67"/>
      <c r="N21" s="67"/>
      <c r="O21" s="67"/>
      <c r="P21" s="68"/>
      <c r="Q21" s="68"/>
      <c r="R21" s="68"/>
      <c r="S21" s="68"/>
      <c r="T21" s="68"/>
      <c r="U21" s="68"/>
      <c r="V21" s="68"/>
      <c r="W21" s="69"/>
      <c r="X21" s="62" t="s">
        <v>3</v>
      </c>
      <c r="Y21" s="63"/>
      <c r="Z21" s="63"/>
      <c r="AA21" s="63"/>
      <c r="AB21" s="63"/>
      <c r="AC21" s="63"/>
      <c r="AD21" s="63"/>
      <c r="AE21" s="63"/>
      <c r="AF21" s="64"/>
      <c r="AG21" s="6"/>
    </row>
    <row r="22" spans="1:38" ht="15" customHeight="1" thickBot="1" x14ac:dyDescent="0.25">
      <c r="A22" s="5"/>
      <c r="B22" s="82"/>
      <c r="C22" s="82"/>
      <c r="D22" s="82"/>
      <c r="E22" s="82"/>
      <c r="F22" s="82"/>
      <c r="G22" s="86"/>
      <c r="H22" s="87"/>
      <c r="I22" s="87"/>
      <c r="J22" s="88"/>
      <c r="K22" s="90"/>
      <c r="L22" s="91"/>
      <c r="M22" s="91"/>
      <c r="N22" s="91"/>
      <c r="O22" s="169" t="s">
        <v>4</v>
      </c>
      <c r="P22" s="168"/>
      <c r="Q22" s="168"/>
      <c r="R22" s="167" t="s">
        <v>35</v>
      </c>
      <c r="S22" s="168"/>
      <c r="T22" s="168"/>
      <c r="U22" s="183" t="s">
        <v>5</v>
      </c>
      <c r="V22" s="184"/>
      <c r="W22" s="185"/>
      <c r="X22" s="65"/>
      <c r="Y22" s="65"/>
      <c r="Z22" s="65"/>
      <c r="AA22" s="65"/>
      <c r="AB22" s="65"/>
      <c r="AC22" s="65"/>
      <c r="AD22" s="65"/>
      <c r="AE22" s="65"/>
      <c r="AF22" s="66"/>
      <c r="AG22" s="6"/>
    </row>
    <row r="23" spans="1:38" ht="20" customHeight="1" thickTop="1" x14ac:dyDescent="0.2">
      <c r="A23" s="5"/>
      <c r="B23" s="70" t="s">
        <v>6</v>
      </c>
      <c r="C23" s="70"/>
      <c r="D23" s="70"/>
      <c r="E23" s="70"/>
      <c r="F23" s="70"/>
      <c r="G23" s="200"/>
      <c r="H23" s="201"/>
      <c r="I23" s="201"/>
      <c r="J23" s="202"/>
      <c r="K23" s="200"/>
      <c r="L23" s="201"/>
      <c r="M23" s="201"/>
      <c r="N23" s="202"/>
      <c r="O23" s="203"/>
      <c r="P23" s="171"/>
      <c r="Q23" s="171"/>
      <c r="R23" s="204"/>
      <c r="S23" s="171"/>
      <c r="T23" s="171"/>
      <c r="U23" s="204"/>
      <c r="V23" s="171"/>
      <c r="W23" s="186"/>
      <c r="X23" s="176"/>
      <c r="Y23" s="177"/>
      <c r="Z23" s="177"/>
      <c r="AA23" s="177"/>
      <c r="AB23" s="177"/>
      <c r="AC23" s="177"/>
      <c r="AD23" s="177"/>
      <c r="AE23" s="177"/>
      <c r="AF23" s="178"/>
      <c r="AG23" s="6"/>
      <c r="AK23" s="34"/>
      <c r="AL23" s="34"/>
    </row>
    <row r="24" spans="1:38" ht="15" customHeight="1" x14ac:dyDescent="0.2">
      <c r="A24" s="5"/>
      <c r="B24" s="74" t="s">
        <v>7</v>
      </c>
      <c r="C24" s="74"/>
      <c r="D24" s="74"/>
      <c r="E24" s="74"/>
      <c r="F24" s="74"/>
      <c r="G24" s="206"/>
      <c r="H24" s="207"/>
      <c r="I24" s="207"/>
      <c r="J24" s="208"/>
      <c r="K24" s="206"/>
      <c r="L24" s="207"/>
      <c r="M24" s="207"/>
      <c r="N24" s="208"/>
      <c r="O24" s="209"/>
      <c r="P24" s="141"/>
      <c r="Q24" s="141"/>
      <c r="R24" s="210"/>
      <c r="S24" s="141"/>
      <c r="T24" s="141"/>
      <c r="U24" s="210"/>
      <c r="V24" s="141"/>
      <c r="W24" s="142"/>
      <c r="X24" s="179"/>
      <c r="Y24" s="179"/>
      <c r="Z24" s="179"/>
      <c r="AA24" s="179"/>
      <c r="AB24" s="179"/>
      <c r="AC24" s="179"/>
      <c r="AD24" s="179"/>
      <c r="AE24" s="179"/>
      <c r="AF24" s="180"/>
      <c r="AG24" s="6"/>
      <c r="AK24" s="34"/>
      <c r="AL24" s="34"/>
    </row>
    <row r="25" spans="1:38" ht="15" customHeight="1" x14ac:dyDescent="0.2">
      <c r="A25" s="5"/>
      <c r="B25" s="92" t="s">
        <v>8</v>
      </c>
      <c r="C25" s="92"/>
      <c r="D25" s="92"/>
      <c r="E25" s="92"/>
      <c r="F25" s="92"/>
      <c r="G25" s="206"/>
      <c r="H25" s="207"/>
      <c r="I25" s="207"/>
      <c r="J25" s="208"/>
      <c r="K25" s="206"/>
      <c r="L25" s="207"/>
      <c r="M25" s="207"/>
      <c r="N25" s="208"/>
      <c r="O25" s="209"/>
      <c r="P25" s="141"/>
      <c r="Q25" s="141"/>
      <c r="R25" s="210"/>
      <c r="S25" s="141"/>
      <c r="T25" s="141"/>
      <c r="U25" s="210"/>
      <c r="V25" s="141"/>
      <c r="W25" s="142"/>
      <c r="X25" s="179"/>
      <c r="Y25" s="179"/>
      <c r="Z25" s="179"/>
      <c r="AA25" s="179"/>
      <c r="AB25" s="179"/>
      <c r="AC25" s="179"/>
      <c r="AD25" s="179"/>
      <c r="AE25" s="179"/>
      <c r="AF25" s="180"/>
      <c r="AG25" s="6"/>
      <c r="AK25" s="34"/>
      <c r="AL25" s="34"/>
    </row>
    <row r="26" spans="1:38" ht="15" customHeight="1" x14ac:dyDescent="0.2">
      <c r="A26" s="5"/>
      <c r="B26" s="74" t="s">
        <v>9</v>
      </c>
      <c r="C26" s="74"/>
      <c r="D26" s="74"/>
      <c r="E26" s="74"/>
      <c r="F26" s="74"/>
      <c r="G26" s="206"/>
      <c r="H26" s="207"/>
      <c r="I26" s="207"/>
      <c r="J26" s="208"/>
      <c r="K26" s="206"/>
      <c r="L26" s="207"/>
      <c r="M26" s="207"/>
      <c r="N26" s="208"/>
      <c r="O26" s="209"/>
      <c r="P26" s="141"/>
      <c r="Q26" s="141"/>
      <c r="R26" s="210"/>
      <c r="S26" s="141"/>
      <c r="T26" s="141"/>
      <c r="U26" s="210"/>
      <c r="V26" s="141"/>
      <c r="W26" s="142"/>
      <c r="X26" s="179"/>
      <c r="Y26" s="179"/>
      <c r="Z26" s="179"/>
      <c r="AA26" s="179"/>
      <c r="AB26" s="179"/>
      <c r="AC26" s="179"/>
      <c r="AD26" s="179"/>
      <c r="AE26" s="179"/>
      <c r="AF26" s="180"/>
      <c r="AG26" s="6"/>
      <c r="AK26" s="34"/>
      <c r="AL26" s="34"/>
    </row>
    <row r="27" spans="1:38" ht="15" customHeight="1" x14ac:dyDescent="0.2">
      <c r="A27" s="5"/>
      <c r="B27" s="74" t="s">
        <v>10</v>
      </c>
      <c r="C27" s="74"/>
      <c r="D27" s="74"/>
      <c r="E27" s="74"/>
      <c r="F27" s="74"/>
      <c r="G27" s="206"/>
      <c r="H27" s="207"/>
      <c r="I27" s="207"/>
      <c r="J27" s="208"/>
      <c r="K27" s="206"/>
      <c r="L27" s="207"/>
      <c r="M27" s="207"/>
      <c r="N27" s="208"/>
      <c r="O27" s="209"/>
      <c r="P27" s="141"/>
      <c r="Q27" s="141"/>
      <c r="R27" s="210"/>
      <c r="S27" s="141"/>
      <c r="T27" s="141"/>
      <c r="U27" s="210"/>
      <c r="V27" s="141"/>
      <c r="W27" s="142"/>
      <c r="X27" s="179"/>
      <c r="Y27" s="179"/>
      <c r="Z27" s="179"/>
      <c r="AA27" s="179"/>
      <c r="AB27" s="179"/>
      <c r="AC27" s="179"/>
      <c r="AD27" s="179"/>
      <c r="AE27" s="179"/>
      <c r="AF27" s="180"/>
      <c r="AG27" s="6"/>
      <c r="AK27" s="34"/>
      <c r="AL27" s="34"/>
    </row>
    <row r="28" spans="1:38" ht="15" customHeight="1" x14ac:dyDescent="0.2">
      <c r="A28" s="5"/>
      <c r="B28" s="106" t="s">
        <v>11</v>
      </c>
      <c r="C28" s="106"/>
      <c r="D28" s="106"/>
      <c r="E28" s="106"/>
      <c r="F28" s="106"/>
      <c r="G28" s="211"/>
      <c r="H28" s="212"/>
      <c r="I28" s="212"/>
      <c r="J28" s="213"/>
      <c r="K28" s="211"/>
      <c r="L28" s="212"/>
      <c r="M28" s="212"/>
      <c r="N28" s="213"/>
      <c r="O28" s="214"/>
      <c r="P28" s="114"/>
      <c r="Q28" s="114"/>
      <c r="R28" s="215"/>
      <c r="S28" s="114"/>
      <c r="T28" s="114"/>
      <c r="U28" s="215"/>
      <c r="V28" s="114"/>
      <c r="W28" s="115"/>
      <c r="X28" s="179"/>
      <c r="Y28" s="179"/>
      <c r="Z28" s="179"/>
      <c r="AA28" s="179"/>
      <c r="AB28" s="179"/>
      <c r="AC28" s="179"/>
      <c r="AD28" s="179"/>
      <c r="AE28" s="179"/>
      <c r="AF28" s="180"/>
      <c r="AG28" s="6"/>
      <c r="AK28" s="34"/>
      <c r="AL28" s="34"/>
    </row>
    <row r="29" spans="1:38" ht="15" customHeight="1" x14ac:dyDescent="0.2">
      <c r="A29" s="5"/>
      <c r="B29" s="100" t="s">
        <v>12</v>
      </c>
      <c r="C29" s="100"/>
      <c r="D29" s="100"/>
      <c r="E29" s="100"/>
      <c r="F29" s="100"/>
      <c r="G29" s="110"/>
      <c r="H29" s="111"/>
      <c r="I29" s="111"/>
      <c r="J29" s="112"/>
      <c r="K29" s="110"/>
      <c r="L29" s="111"/>
      <c r="M29" s="111"/>
      <c r="N29" s="112"/>
      <c r="O29" s="216"/>
      <c r="P29" s="117"/>
      <c r="Q29" s="117"/>
      <c r="R29" s="217"/>
      <c r="S29" s="117"/>
      <c r="T29" s="117"/>
      <c r="U29" s="217"/>
      <c r="V29" s="117"/>
      <c r="W29" s="118"/>
      <c r="X29" s="181"/>
      <c r="Y29" s="181"/>
      <c r="Z29" s="181"/>
      <c r="AA29" s="181"/>
      <c r="AB29" s="181"/>
      <c r="AC29" s="181"/>
      <c r="AD29" s="181"/>
      <c r="AE29" s="181"/>
      <c r="AF29" s="182"/>
      <c r="AG29" s="6"/>
      <c r="AK29" s="34"/>
      <c r="AL29" s="34"/>
    </row>
    <row r="30" spans="1:38" ht="15" customHeight="1" x14ac:dyDescent="0.2">
      <c r="A30" s="5"/>
      <c r="B30" s="93" t="s">
        <v>31</v>
      </c>
      <c r="C30" s="94"/>
      <c r="D30" s="94"/>
      <c r="E30" s="94"/>
      <c r="F30" s="94"/>
      <c r="G30" s="94"/>
      <c r="H30" s="94"/>
      <c r="I30" s="94"/>
      <c r="J30" s="95"/>
      <c r="K30" s="110"/>
      <c r="L30" s="97"/>
      <c r="M30" s="97"/>
      <c r="N30" s="98"/>
      <c r="O30" s="35" t="s">
        <v>13</v>
      </c>
      <c r="P30" s="36"/>
      <c r="Q30" s="36"/>
      <c r="R30" s="36"/>
      <c r="S30" s="37"/>
      <c r="T30" s="36"/>
      <c r="U30" s="36"/>
      <c r="V30" s="36"/>
      <c r="W30" s="31"/>
      <c r="X30" s="36"/>
      <c r="Y30" s="36"/>
      <c r="Z30" s="36"/>
      <c r="AA30" s="36"/>
      <c r="AB30" s="36"/>
      <c r="AC30" s="36"/>
      <c r="AD30" s="36"/>
      <c r="AE30" s="36"/>
      <c r="AF30" s="36"/>
      <c r="AG30" s="6"/>
      <c r="AK30" s="34"/>
      <c r="AL30" s="34"/>
    </row>
    <row r="31" spans="1:38" ht="15" customHeight="1" x14ac:dyDescent="0.2">
      <c r="A31" s="5"/>
      <c r="B31" s="1"/>
      <c r="C31" s="1"/>
      <c r="D31" s="1"/>
      <c r="E31" s="1"/>
      <c r="F31" s="1"/>
      <c r="G31" s="7"/>
      <c r="H31" s="7"/>
      <c r="I31" s="7"/>
      <c r="J31" s="7"/>
      <c r="K31" s="7"/>
      <c r="L31" s="7"/>
      <c r="M31" s="7"/>
      <c r="N31" s="7"/>
      <c r="O31" s="7"/>
      <c r="P31" s="7"/>
      <c r="Q31" s="7"/>
      <c r="R31" s="7"/>
      <c r="S31" s="7"/>
      <c r="T31" s="7"/>
      <c r="U31" s="7"/>
      <c r="V31" s="1"/>
      <c r="W31" s="1"/>
      <c r="X31" s="1"/>
      <c r="Y31" s="1"/>
      <c r="Z31" s="1"/>
      <c r="AA31" s="1"/>
      <c r="AB31" s="1"/>
      <c r="AC31" s="1"/>
      <c r="AD31" s="1"/>
      <c r="AE31" s="1"/>
      <c r="AF31" s="1"/>
      <c r="AG31" s="6"/>
    </row>
    <row r="32" spans="1:38" ht="12" customHeight="1" x14ac:dyDescent="0.2">
      <c r="A32" s="5"/>
      <c r="B32" s="1" t="s">
        <v>14</v>
      </c>
      <c r="C32" s="1"/>
      <c r="D32" s="1"/>
      <c r="E32" s="1"/>
      <c r="F32" s="1"/>
      <c r="G32" s="7"/>
      <c r="H32" s="7"/>
      <c r="I32" s="7"/>
      <c r="J32" s="7"/>
      <c r="K32" s="7"/>
      <c r="L32" s="7"/>
      <c r="M32" s="7"/>
      <c r="N32" s="7"/>
      <c r="O32" s="7"/>
      <c r="P32" s="99" t="s">
        <v>15</v>
      </c>
      <c r="Q32" s="99"/>
      <c r="R32" s="99"/>
      <c r="S32" s="99"/>
      <c r="T32" s="99"/>
      <c r="U32" s="99"/>
      <c r="V32" s="99"/>
      <c r="W32" s="99"/>
      <c r="X32" s="1"/>
      <c r="Y32" s="1"/>
      <c r="Z32" s="1"/>
      <c r="AA32" s="1"/>
      <c r="AB32" s="1"/>
      <c r="AC32" s="1"/>
      <c r="AD32" s="1"/>
      <c r="AE32" s="1"/>
      <c r="AF32" s="1"/>
      <c r="AG32" s="6"/>
    </row>
    <row r="33" spans="1:34" ht="15" customHeight="1" x14ac:dyDescent="0.2">
      <c r="A33" s="5"/>
      <c r="B33" s="100" t="s">
        <v>16</v>
      </c>
      <c r="C33" s="100"/>
      <c r="D33" s="100"/>
      <c r="E33" s="100"/>
      <c r="F33" s="100"/>
      <c r="G33" s="100"/>
      <c r="H33" s="100"/>
      <c r="I33" s="100"/>
      <c r="J33" s="100"/>
      <c r="K33" s="101" t="s">
        <v>17</v>
      </c>
      <c r="L33" s="101"/>
      <c r="M33" s="101"/>
      <c r="N33" s="101"/>
      <c r="O33" s="7"/>
      <c r="P33" s="102" t="s">
        <v>18</v>
      </c>
      <c r="Q33" s="102"/>
      <c r="R33" s="102"/>
      <c r="S33" s="103" t="s">
        <v>19</v>
      </c>
      <c r="T33" s="104"/>
      <c r="U33" s="104"/>
      <c r="V33" s="104"/>
      <c r="W33" s="105"/>
      <c r="X33" s="1"/>
      <c r="Y33" s="1"/>
      <c r="Z33" s="1"/>
      <c r="AA33" s="1"/>
      <c r="AB33" s="7"/>
      <c r="AC33" s="7"/>
      <c r="AD33" s="7"/>
      <c r="AE33" s="7"/>
      <c r="AF33" s="7"/>
      <c r="AG33" s="6"/>
    </row>
    <row r="34" spans="1:34" ht="15" customHeight="1" x14ac:dyDescent="0.2">
      <c r="A34" s="5"/>
      <c r="B34" s="139"/>
      <c r="C34" s="139"/>
      <c r="D34" s="139"/>
      <c r="E34" s="139"/>
      <c r="F34" s="139"/>
      <c r="G34" s="139"/>
      <c r="H34" s="139"/>
      <c r="I34" s="139"/>
      <c r="J34" s="139"/>
      <c r="K34" s="221"/>
      <c r="L34" s="221"/>
      <c r="M34" s="221"/>
      <c r="N34" s="221"/>
      <c r="O34" s="7"/>
      <c r="P34" s="102" t="s">
        <v>20</v>
      </c>
      <c r="Q34" s="102"/>
      <c r="R34" s="102"/>
      <c r="S34" s="221"/>
      <c r="T34" s="221"/>
      <c r="U34" s="221"/>
      <c r="V34" s="221"/>
      <c r="W34" s="221"/>
      <c r="X34" s="1"/>
      <c r="Y34" s="1"/>
      <c r="Z34" s="1"/>
      <c r="AA34" s="1"/>
      <c r="AB34" s="7"/>
      <c r="AC34" s="7"/>
      <c r="AD34" s="7"/>
      <c r="AE34" s="7"/>
      <c r="AF34" s="7"/>
      <c r="AG34" s="6"/>
    </row>
    <row r="35" spans="1:34" ht="15" customHeight="1" x14ac:dyDescent="0.2">
      <c r="A35" s="5"/>
      <c r="B35" s="120"/>
      <c r="C35" s="120"/>
      <c r="D35" s="120"/>
      <c r="E35" s="120"/>
      <c r="F35" s="120"/>
      <c r="G35" s="120"/>
      <c r="H35" s="120"/>
      <c r="I35" s="120"/>
      <c r="J35" s="120"/>
      <c r="K35" s="218"/>
      <c r="L35" s="218"/>
      <c r="M35" s="218"/>
      <c r="N35" s="218"/>
      <c r="O35" s="7"/>
      <c r="P35" s="122" t="s">
        <v>21</v>
      </c>
      <c r="Q35" s="123"/>
      <c r="R35" s="124"/>
      <c r="S35" s="218"/>
      <c r="T35" s="218"/>
      <c r="U35" s="218"/>
      <c r="V35" s="218"/>
      <c r="W35" s="218"/>
      <c r="X35" s="1"/>
      <c r="Y35" s="1"/>
      <c r="Z35" s="1"/>
      <c r="AA35" s="1"/>
      <c r="AB35" s="7"/>
      <c r="AC35" s="7"/>
      <c r="AD35" s="7"/>
      <c r="AE35" s="7"/>
      <c r="AF35" s="7"/>
      <c r="AG35" s="6"/>
    </row>
    <row r="36" spans="1:34" ht="15" customHeight="1" x14ac:dyDescent="0.2">
      <c r="A36" s="5"/>
      <c r="B36" s="120"/>
      <c r="C36" s="120"/>
      <c r="D36" s="120"/>
      <c r="E36" s="120"/>
      <c r="F36" s="120"/>
      <c r="G36" s="120"/>
      <c r="H36" s="120"/>
      <c r="I36" s="120"/>
      <c r="J36" s="120"/>
      <c r="K36" s="218"/>
      <c r="L36" s="218"/>
      <c r="M36" s="218"/>
      <c r="N36" s="218"/>
      <c r="O36" s="7"/>
      <c r="P36" s="122" t="s">
        <v>22</v>
      </c>
      <c r="Q36" s="123"/>
      <c r="R36" s="124"/>
      <c r="S36" s="218"/>
      <c r="T36" s="218"/>
      <c r="U36" s="218"/>
      <c r="V36" s="218"/>
      <c r="W36" s="218"/>
      <c r="X36" s="1"/>
      <c r="Y36" s="1"/>
      <c r="Z36" s="1"/>
      <c r="AA36" s="1"/>
      <c r="AB36" s="7"/>
      <c r="AC36" s="7"/>
      <c r="AD36" s="7"/>
      <c r="AE36" s="7"/>
      <c r="AF36" s="7"/>
      <c r="AG36" s="6"/>
    </row>
    <row r="37" spans="1:34" ht="15" customHeight="1" x14ac:dyDescent="0.2">
      <c r="A37" s="5"/>
      <c r="B37" s="133"/>
      <c r="C37" s="133"/>
      <c r="D37" s="133"/>
      <c r="E37" s="133"/>
      <c r="F37" s="133"/>
      <c r="G37" s="133"/>
      <c r="H37" s="133"/>
      <c r="I37" s="133"/>
      <c r="J37" s="133"/>
      <c r="K37" s="219"/>
      <c r="L37" s="219"/>
      <c r="M37" s="219"/>
      <c r="N37" s="219"/>
      <c r="O37" s="7"/>
      <c r="P37" s="135" t="s">
        <v>23</v>
      </c>
      <c r="Q37" s="136"/>
      <c r="R37" s="137"/>
      <c r="S37" s="220"/>
      <c r="T37" s="220"/>
      <c r="U37" s="220"/>
      <c r="V37" s="220"/>
      <c r="W37" s="220"/>
      <c r="X37" s="1"/>
      <c r="Y37" s="1"/>
      <c r="Z37" s="1"/>
      <c r="AA37" s="1"/>
      <c r="AB37" s="7"/>
      <c r="AC37" s="7"/>
      <c r="AD37" s="7"/>
      <c r="AE37" s="7"/>
      <c r="AF37" s="7"/>
      <c r="AG37" s="6"/>
    </row>
    <row r="38" spans="1:34" ht="15" customHeight="1" x14ac:dyDescent="0.2">
      <c r="A38" s="5"/>
      <c r="B38" s="93" t="s">
        <v>24</v>
      </c>
      <c r="C38" s="94"/>
      <c r="D38" s="94"/>
      <c r="E38" s="94"/>
      <c r="F38" s="94"/>
      <c r="G38" s="94"/>
      <c r="H38" s="94"/>
      <c r="I38" s="94"/>
      <c r="J38" s="95"/>
      <c r="K38" s="222"/>
      <c r="L38" s="222"/>
      <c r="M38" s="222"/>
      <c r="N38" s="222"/>
      <c r="O38" s="7"/>
      <c r="P38" s="93" t="s">
        <v>12</v>
      </c>
      <c r="Q38" s="94"/>
      <c r="R38" s="95"/>
      <c r="S38" s="222"/>
      <c r="T38" s="222"/>
      <c r="U38" s="222"/>
      <c r="V38" s="222"/>
      <c r="W38" s="222"/>
      <c r="X38" s="1"/>
      <c r="Y38" s="1"/>
      <c r="Z38" s="1"/>
      <c r="AA38" s="1"/>
      <c r="AB38" s="7"/>
      <c r="AC38" s="7"/>
      <c r="AD38" s="7"/>
      <c r="AE38" s="7"/>
      <c r="AF38" s="7"/>
      <c r="AG38" s="6"/>
    </row>
    <row r="39" spans="1:34" ht="15" customHeight="1" x14ac:dyDescent="0.2">
      <c r="A39" s="5"/>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6"/>
    </row>
    <row r="40" spans="1:34" ht="12" customHeight="1" x14ac:dyDescent="0.2">
      <c r="A40" s="5"/>
      <c r="B40" s="151" t="s">
        <v>25</v>
      </c>
      <c r="C40" s="143"/>
      <c r="D40" s="143"/>
      <c r="E40" s="143"/>
      <c r="F40" s="143"/>
      <c r="G40" s="144"/>
      <c r="H40" s="151" t="s">
        <v>26</v>
      </c>
      <c r="I40" s="143"/>
      <c r="J40" s="143"/>
      <c r="K40" s="143"/>
      <c r="L40" s="143"/>
      <c r="M40" s="144"/>
      <c r="N40" s="151" t="s">
        <v>27</v>
      </c>
      <c r="O40" s="143"/>
      <c r="P40" s="143"/>
      <c r="Q40" s="143"/>
      <c r="R40" s="143"/>
      <c r="S40" s="144"/>
      <c r="T40" s="151" t="s">
        <v>28</v>
      </c>
      <c r="U40" s="143"/>
      <c r="V40" s="143"/>
      <c r="W40" s="143"/>
      <c r="X40" s="143"/>
      <c r="Y40" s="144"/>
      <c r="Z40" s="151" t="s">
        <v>32</v>
      </c>
      <c r="AA40" s="143"/>
      <c r="AB40" s="143"/>
      <c r="AC40" s="143"/>
      <c r="AD40" s="143"/>
      <c r="AE40" s="144"/>
      <c r="AF40" s="1"/>
      <c r="AG40" s="6"/>
    </row>
    <row r="41" spans="1:34" ht="28" customHeight="1" x14ac:dyDescent="0.2">
      <c r="A41" s="5"/>
      <c r="B41" s="110"/>
      <c r="C41" s="111"/>
      <c r="D41" s="111"/>
      <c r="E41" s="111"/>
      <c r="F41" s="111"/>
      <c r="G41" s="112"/>
      <c r="H41" s="110"/>
      <c r="I41" s="111"/>
      <c r="J41" s="111"/>
      <c r="K41" s="111"/>
      <c r="L41" s="111"/>
      <c r="M41" s="112"/>
      <c r="N41" s="110"/>
      <c r="O41" s="111"/>
      <c r="P41" s="111"/>
      <c r="Q41" s="111"/>
      <c r="R41" s="111"/>
      <c r="S41" s="112"/>
      <c r="T41" s="110"/>
      <c r="U41" s="111"/>
      <c r="V41" s="111"/>
      <c r="W41" s="111"/>
      <c r="X41" s="111"/>
      <c r="Y41" s="112"/>
      <c r="Z41" s="110"/>
      <c r="AA41" s="111"/>
      <c r="AB41" s="111"/>
      <c r="AC41" s="111"/>
      <c r="AD41" s="111"/>
      <c r="AE41" s="112"/>
      <c r="AF41" s="1"/>
      <c r="AG41" s="6"/>
    </row>
    <row r="42" spans="1:34" ht="20" customHeight="1" x14ac:dyDescent="0.15">
      <c r="A42" s="1"/>
      <c r="B42" s="162" t="s">
        <v>99</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
      <c r="AG42" s="6"/>
      <c r="AH42" s="38"/>
    </row>
    <row r="43" spans="1:34" ht="20" customHeight="1" x14ac:dyDescent="0.2">
      <c r="A43" s="1"/>
      <c r="B43" s="110"/>
      <c r="C43" s="111"/>
      <c r="D43" s="111"/>
      <c r="E43" s="111"/>
      <c r="F43" s="111"/>
      <c r="G43" s="112"/>
      <c r="H43" s="110"/>
      <c r="I43" s="111"/>
      <c r="J43" s="111"/>
      <c r="K43" s="111"/>
      <c r="L43" s="111"/>
      <c r="M43" s="112"/>
      <c r="N43" s="110"/>
      <c r="O43" s="111"/>
      <c r="P43" s="111"/>
      <c r="Q43" s="111"/>
      <c r="R43" s="111"/>
      <c r="S43" s="112"/>
      <c r="T43" s="110"/>
      <c r="U43" s="111"/>
      <c r="V43" s="111"/>
      <c r="W43" s="111"/>
      <c r="X43" s="111"/>
      <c r="Y43" s="112"/>
      <c r="Z43" s="110"/>
      <c r="AA43" s="111"/>
      <c r="AB43" s="111"/>
      <c r="AC43" s="111"/>
      <c r="AD43" s="111"/>
      <c r="AE43" s="112"/>
      <c r="AF43" s="1"/>
      <c r="AG43" s="6"/>
      <c r="AH43" s="38"/>
    </row>
    <row r="44" spans="1:34" ht="20" customHeight="1" x14ac:dyDescent="0.2">
      <c r="A44" s="6"/>
      <c r="B44" s="110"/>
      <c r="C44" s="111"/>
      <c r="D44" s="111"/>
      <c r="E44" s="111"/>
      <c r="F44" s="111"/>
      <c r="G44" s="112"/>
      <c r="H44" s="110"/>
      <c r="I44" s="111"/>
      <c r="J44" s="111"/>
      <c r="K44" s="111"/>
      <c r="L44" s="111"/>
      <c r="M44" s="112"/>
      <c r="N44" s="110"/>
      <c r="O44" s="111"/>
      <c r="P44" s="111"/>
      <c r="Q44" s="111"/>
      <c r="R44" s="111"/>
      <c r="S44" s="112"/>
      <c r="T44" s="110"/>
      <c r="U44" s="111"/>
      <c r="V44" s="111"/>
      <c r="W44" s="111"/>
      <c r="X44" s="111"/>
      <c r="Y44" s="112"/>
      <c r="Z44" s="110"/>
      <c r="AA44" s="111"/>
      <c r="AB44" s="111"/>
      <c r="AC44" s="111"/>
      <c r="AD44" s="111"/>
      <c r="AE44" s="112"/>
      <c r="AF44" s="1"/>
      <c r="AG44" s="6"/>
    </row>
    <row r="45" spans="1:34" ht="22" customHeight="1" x14ac:dyDescent="0.2">
      <c r="A45" s="2"/>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4"/>
    </row>
    <row r="46" spans="1:34" ht="6" customHeight="1" x14ac:dyDescent="0.2">
      <c r="A46" s="1" t="s">
        <v>29</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4" customHeight="1" x14ac:dyDescent="0.2">
      <c r="A47" s="166" t="s">
        <v>101</v>
      </c>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row>
    <row r="48" spans="1:34" ht="14" customHeight="1" x14ac:dyDescent="0.2">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row>
    <row r="49" ht="14" customHeight="1" x14ac:dyDescent="0.2"/>
  </sheetData>
  <mergeCells count="130">
    <mergeCell ref="B44:G44"/>
    <mergeCell ref="H44:M44"/>
    <mergeCell ref="N44:S44"/>
    <mergeCell ref="T44:Y44"/>
    <mergeCell ref="Z44:AE44"/>
    <mergeCell ref="A47:AG48"/>
    <mergeCell ref="B42:AE42"/>
    <mergeCell ref="B43:G43"/>
    <mergeCell ref="H43:M43"/>
    <mergeCell ref="N43:S43"/>
    <mergeCell ref="T43:Y43"/>
    <mergeCell ref="Z43:AE43"/>
    <mergeCell ref="Z40:AE40"/>
    <mergeCell ref="B41:G41"/>
    <mergeCell ref="H41:M41"/>
    <mergeCell ref="N41:S41"/>
    <mergeCell ref="T41:Y41"/>
    <mergeCell ref="Z41:AE41"/>
    <mergeCell ref="B38:J38"/>
    <mergeCell ref="K38:N38"/>
    <mergeCell ref="P38:R38"/>
    <mergeCell ref="S38:W38"/>
    <mergeCell ref="B40:G40"/>
    <mergeCell ref="H40:M40"/>
    <mergeCell ref="N40:S40"/>
    <mergeCell ref="T40:Y40"/>
    <mergeCell ref="B36:J36"/>
    <mergeCell ref="K36:N36"/>
    <mergeCell ref="P36:R36"/>
    <mergeCell ref="S36:W36"/>
    <mergeCell ref="B37:J37"/>
    <mergeCell ref="K37:N37"/>
    <mergeCell ref="P37:R37"/>
    <mergeCell ref="S37:W37"/>
    <mergeCell ref="B34:J34"/>
    <mergeCell ref="K34:N34"/>
    <mergeCell ref="P34:R34"/>
    <mergeCell ref="S34:W34"/>
    <mergeCell ref="B35:J35"/>
    <mergeCell ref="K35:N35"/>
    <mergeCell ref="P35:R35"/>
    <mergeCell ref="S35:W35"/>
    <mergeCell ref="B30:J30"/>
    <mergeCell ref="K30:N30"/>
    <mergeCell ref="P32:W32"/>
    <mergeCell ref="B33:J33"/>
    <mergeCell ref="K33:N33"/>
    <mergeCell ref="P33:R33"/>
    <mergeCell ref="S33:W33"/>
    <mergeCell ref="B29:F29"/>
    <mergeCell ref="G29:J29"/>
    <mergeCell ref="K29:N29"/>
    <mergeCell ref="O29:Q29"/>
    <mergeCell ref="R29:T29"/>
    <mergeCell ref="U29:W29"/>
    <mergeCell ref="B28:F28"/>
    <mergeCell ref="G28:J28"/>
    <mergeCell ref="K28:N28"/>
    <mergeCell ref="O28:Q28"/>
    <mergeCell ref="R28:T28"/>
    <mergeCell ref="U28:W28"/>
    <mergeCell ref="B27:F27"/>
    <mergeCell ref="G27:J27"/>
    <mergeCell ref="K27:N27"/>
    <mergeCell ref="O27:Q27"/>
    <mergeCell ref="R27:T27"/>
    <mergeCell ref="U27:W27"/>
    <mergeCell ref="B25:F25"/>
    <mergeCell ref="G25:J25"/>
    <mergeCell ref="K25:N25"/>
    <mergeCell ref="O25:Q25"/>
    <mergeCell ref="R25:T25"/>
    <mergeCell ref="U25:W25"/>
    <mergeCell ref="B26:F26"/>
    <mergeCell ref="G26:J26"/>
    <mergeCell ref="K26:N26"/>
    <mergeCell ref="O26:Q26"/>
    <mergeCell ref="R26:T26"/>
    <mergeCell ref="U26:W26"/>
    <mergeCell ref="U22:W22"/>
    <mergeCell ref="B23:F23"/>
    <mergeCell ref="G23:J23"/>
    <mergeCell ref="K23:N23"/>
    <mergeCell ref="O23:Q23"/>
    <mergeCell ref="R23:T23"/>
    <mergeCell ref="U23:W23"/>
    <mergeCell ref="C19:G19"/>
    <mergeCell ref="H19:K19"/>
    <mergeCell ref="A20:AG20"/>
    <mergeCell ref="B21:F22"/>
    <mergeCell ref="G21:J22"/>
    <mergeCell ref="K21:N22"/>
    <mergeCell ref="O21:W21"/>
    <mergeCell ref="X21:AF22"/>
    <mergeCell ref="O22:Q22"/>
    <mergeCell ref="R22:T22"/>
    <mergeCell ref="X23:AF29"/>
    <mergeCell ref="B24:F24"/>
    <mergeCell ref="G24:J24"/>
    <mergeCell ref="K24:N24"/>
    <mergeCell ref="O24:Q24"/>
    <mergeCell ref="R24:T24"/>
    <mergeCell ref="U24:W24"/>
    <mergeCell ref="B16:AG16"/>
    <mergeCell ref="A17:AG17"/>
    <mergeCell ref="B18:AG18"/>
    <mergeCell ref="T10:U10"/>
    <mergeCell ref="W10:X10"/>
    <mergeCell ref="Z10:AA10"/>
    <mergeCell ref="A11:AG11"/>
    <mergeCell ref="B12:AG12"/>
    <mergeCell ref="A13:AG13"/>
    <mergeCell ref="B10:C10"/>
    <mergeCell ref="D10:E10"/>
    <mergeCell ref="G10:H10"/>
    <mergeCell ref="J10:K10"/>
    <mergeCell ref="M10:N10"/>
    <mergeCell ref="O10:P10"/>
    <mergeCell ref="Q10:R10"/>
    <mergeCell ref="B14:AG14"/>
    <mergeCell ref="B15:G15"/>
    <mergeCell ref="K15:AG15"/>
    <mergeCell ref="AE1:AG2"/>
    <mergeCell ref="A3:I3"/>
    <mergeCell ref="J3:AG3"/>
    <mergeCell ref="A5:AG5"/>
    <mergeCell ref="B6:AG6"/>
    <mergeCell ref="A7:AG7"/>
    <mergeCell ref="B8:AG8"/>
    <mergeCell ref="A9:AG9"/>
  </mergeCells>
  <phoneticPr fontId="2"/>
  <pageMargins left="0.78740157480314965" right="0.39370078740157483" top="0.19685039370078741" bottom="0.15748031496062992" header="0.51181102362204722" footer="0.51181102362204722"/>
  <pageSetup paperSize="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70A0-D24B-46B2-8729-7E4A39C06B6C}">
  <sheetPr>
    <tabColor theme="0"/>
  </sheetPr>
  <dimension ref="A2:AM108"/>
  <sheetViews>
    <sheetView tabSelected="1" view="pageBreakPreview" topLeftCell="A18" zoomScaleNormal="100" zoomScaleSheetLayoutView="100" workbookViewId="0">
      <selection activeCell="BF16" sqref="BF16"/>
    </sheetView>
  </sheetViews>
  <sheetFormatPr defaultColWidth="2.6328125" defaultRowHeight="15" customHeight="1" x14ac:dyDescent="0.2"/>
  <cols>
    <col min="1" max="1" width="4.1796875" style="1" customWidth="1"/>
    <col min="2" max="2" width="13" style="1" customWidth="1"/>
    <col min="3" max="8" width="2.7265625" style="1" customWidth="1"/>
    <col min="9" max="20" width="3.6328125" style="1" customWidth="1"/>
    <col min="21" max="26" width="3.54296875" style="1" customWidth="1"/>
    <col min="27" max="37" width="2.7265625" style="1" customWidth="1"/>
    <col min="38" max="257" width="2.6328125" style="1"/>
    <col min="258" max="293" width="2.7265625" style="1" customWidth="1"/>
    <col min="294" max="513" width="2.6328125" style="1"/>
    <col min="514" max="549" width="2.7265625" style="1" customWidth="1"/>
    <col min="550" max="769" width="2.6328125" style="1"/>
    <col min="770" max="805" width="2.7265625" style="1" customWidth="1"/>
    <col min="806" max="1025" width="2.6328125" style="1"/>
    <col min="1026" max="1061" width="2.7265625" style="1" customWidth="1"/>
    <col min="1062" max="1281" width="2.6328125" style="1"/>
    <col min="1282" max="1317" width="2.7265625" style="1" customWidth="1"/>
    <col min="1318" max="1537" width="2.6328125" style="1"/>
    <col min="1538" max="1573" width="2.7265625" style="1" customWidth="1"/>
    <col min="1574" max="1793" width="2.6328125" style="1"/>
    <col min="1794" max="1829" width="2.7265625" style="1" customWidth="1"/>
    <col min="1830" max="2049" width="2.6328125" style="1"/>
    <col min="2050" max="2085" width="2.7265625" style="1" customWidth="1"/>
    <col min="2086" max="2305" width="2.6328125" style="1"/>
    <col min="2306" max="2341" width="2.7265625" style="1" customWidth="1"/>
    <col min="2342" max="2561" width="2.6328125" style="1"/>
    <col min="2562" max="2597" width="2.7265625" style="1" customWidth="1"/>
    <col min="2598" max="2817" width="2.6328125" style="1"/>
    <col min="2818" max="2853" width="2.7265625" style="1" customWidth="1"/>
    <col min="2854" max="3073" width="2.6328125" style="1"/>
    <col min="3074" max="3109" width="2.7265625" style="1" customWidth="1"/>
    <col min="3110" max="3329" width="2.6328125" style="1"/>
    <col min="3330" max="3365" width="2.7265625" style="1" customWidth="1"/>
    <col min="3366" max="3585" width="2.6328125" style="1"/>
    <col min="3586" max="3621" width="2.7265625" style="1" customWidth="1"/>
    <col min="3622" max="3841" width="2.6328125" style="1"/>
    <col min="3842" max="3877" width="2.7265625" style="1" customWidth="1"/>
    <col min="3878" max="4097" width="2.6328125" style="1"/>
    <col min="4098" max="4133" width="2.7265625" style="1" customWidth="1"/>
    <col min="4134" max="4353" width="2.6328125" style="1"/>
    <col min="4354" max="4389" width="2.7265625" style="1" customWidth="1"/>
    <col min="4390" max="4609" width="2.6328125" style="1"/>
    <col min="4610" max="4645" width="2.7265625" style="1" customWidth="1"/>
    <col min="4646" max="4865" width="2.6328125" style="1"/>
    <col min="4866" max="4901" width="2.7265625" style="1" customWidth="1"/>
    <col min="4902" max="5121" width="2.6328125" style="1"/>
    <col min="5122" max="5157" width="2.7265625" style="1" customWidth="1"/>
    <col min="5158" max="5377" width="2.6328125" style="1"/>
    <col min="5378" max="5413" width="2.7265625" style="1" customWidth="1"/>
    <col min="5414" max="5633" width="2.6328125" style="1"/>
    <col min="5634" max="5669" width="2.7265625" style="1" customWidth="1"/>
    <col min="5670" max="5889" width="2.6328125" style="1"/>
    <col min="5890" max="5925" width="2.7265625" style="1" customWidth="1"/>
    <col min="5926" max="6145" width="2.6328125" style="1"/>
    <col min="6146" max="6181" width="2.7265625" style="1" customWidth="1"/>
    <col min="6182" max="6401" width="2.6328125" style="1"/>
    <col min="6402" max="6437" width="2.7265625" style="1" customWidth="1"/>
    <col min="6438" max="6657" width="2.6328125" style="1"/>
    <col min="6658" max="6693" width="2.7265625" style="1" customWidth="1"/>
    <col min="6694" max="6913" width="2.6328125" style="1"/>
    <col min="6914" max="6949" width="2.7265625" style="1" customWidth="1"/>
    <col min="6950" max="7169" width="2.6328125" style="1"/>
    <col min="7170" max="7205" width="2.7265625" style="1" customWidth="1"/>
    <col min="7206" max="7425" width="2.6328125" style="1"/>
    <col min="7426" max="7461" width="2.7265625" style="1" customWidth="1"/>
    <col min="7462" max="7681" width="2.6328125" style="1"/>
    <col min="7682" max="7717" width="2.7265625" style="1" customWidth="1"/>
    <col min="7718" max="7937" width="2.6328125" style="1"/>
    <col min="7938" max="7973" width="2.7265625" style="1" customWidth="1"/>
    <col min="7974" max="8193" width="2.6328125" style="1"/>
    <col min="8194" max="8229" width="2.7265625" style="1" customWidth="1"/>
    <col min="8230" max="8449" width="2.6328125" style="1"/>
    <col min="8450" max="8485" width="2.7265625" style="1" customWidth="1"/>
    <col min="8486" max="8705" width="2.6328125" style="1"/>
    <col min="8706" max="8741" width="2.7265625" style="1" customWidth="1"/>
    <col min="8742" max="8961" width="2.6328125" style="1"/>
    <col min="8962" max="8997" width="2.7265625" style="1" customWidth="1"/>
    <col min="8998" max="9217" width="2.6328125" style="1"/>
    <col min="9218" max="9253" width="2.7265625" style="1" customWidth="1"/>
    <col min="9254" max="9473" width="2.6328125" style="1"/>
    <col min="9474" max="9509" width="2.7265625" style="1" customWidth="1"/>
    <col min="9510" max="9729" width="2.6328125" style="1"/>
    <col min="9730" max="9765" width="2.7265625" style="1" customWidth="1"/>
    <col min="9766" max="9985" width="2.6328125" style="1"/>
    <col min="9986" max="10021" width="2.7265625" style="1" customWidth="1"/>
    <col min="10022" max="10241" width="2.6328125" style="1"/>
    <col min="10242" max="10277" width="2.7265625" style="1" customWidth="1"/>
    <col min="10278" max="10497" width="2.6328125" style="1"/>
    <col min="10498" max="10533" width="2.7265625" style="1" customWidth="1"/>
    <col min="10534" max="10753" width="2.6328125" style="1"/>
    <col min="10754" max="10789" width="2.7265625" style="1" customWidth="1"/>
    <col min="10790" max="11009" width="2.6328125" style="1"/>
    <col min="11010" max="11045" width="2.7265625" style="1" customWidth="1"/>
    <col min="11046" max="11265" width="2.6328125" style="1"/>
    <col min="11266" max="11301" width="2.7265625" style="1" customWidth="1"/>
    <col min="11302" max="11521" width="2.6328125" style="1"/>
    <col min="11522" max="11557" width="2.7265625" style="1" customWidth="1"/>
    <col min="11558" max="11777" width="2.6328125" style="1"/>
    <col min="11778" max="11813" width="2.7265625" style="1" customWidth="1"/>
    <col min="11814" max="12033" width="2.6328125" style="1"/>
    <col min="12034" max="12069" width="2.7265625" style="1" customWidth="1"/>
    <col min="12070" max="12289" width="2.6328125" style="1"/>
    <col min="12290" max="12325" width="2.7265625" style="1" customWidth="1"/>
    <col min="12326" max="12545" width="2.6328125" style="1"/>
    <col min="12546" max="12581" width="2.7265625" style="1" customWidth="1"/>
    <col min="12582" max="12801" width="2.6328125" style="1"/>
    <col min="12802" max="12837" width="2.7265625" style="1" customWidth="1"/>
    <col min="12838" max="13057" width="2.6328125" style="1"/>
    <col min="13058" max="13093" width="2.7265625" style="1" customWidth="1"/>
    <col min="13094" max="13313" width="2.6328125" style="1"/>
    <col min="13314" max="13349" width="2.7265625" style="1" customWidth="1"/>
    <col min="13350" max="13569" width="2.6328125" style="1"/>
    <col min="13570" max="13605" width="2.7265625" style="1" customWidth="1"/>
    <col min="13606" max="13825" width="2.6328125" style="1"/>
    <col min="13826" max="13861" width="2.7265625" style="1" customWidth="1"/>
    <col min="13862" max="14081" width="2.6328125" style="1"/>
    <col min="14082" max="14117" width="2.7265625" style="1" customWidth="1"/>
    <col min="14118" max="14337" width="2.6328125" style="1"/>
    <col min="14338" max="14373" width="2.7265625" style="1" customWidth="1"/>
    <col min="14374" max="14593" width="2.6328125" style="1"/>
    <col min="14594" max="14629" width="2.7265625" style="1" customWidth="1"/>
    <col min="14630" max="14849" width="2.6328125" style="1"/>
    <col min="14850" max="14885" width="2.7265625" style="1" customWidth="1"/>
    <col min="14886" max="15105" width="2.6328125" style="1"/>
    <col min="15106" max="15141" width="2.7265625" style="1" customWidth="1"/>
    <col min="15142" max="15361" width="2.6328125" style="1"/>
    <col min="15362" max="15397" width="2.7265625" style="1" customWidth="1"/>
    <col min="15398" max="15617" width="2.6328125" style="1"/>
    <col min="15618" max="15653" width="2.7265625" style="1" customWidth="1"/>
    <col min="15654" max="15873" width="2.6328125" style="1"/>
    <col min="15874" max="15909" width="2.7265625" style="1" customWidth="1"/>
    <col min="15910" max="16129" width="2.6328125" style="1"/>
    <col min="16130" max="16165" width="2.7265625" style="1" customWidth="1"/>
    <col min="16166" max="16384" width="2.6328125" style="1"/>
  </cols>
  <sheetData>
    <row r="2" spans="2:34" s="18" customFormat="1" ht="12" customHeight="1" x14ac:dyDescent="0.2"/>
    <row r="3" spans="2:34" s="18" customFormat="1" ht="15" customHeight="1" x14ac:dyDescent="0.2"/>
    <row r="4" spans="2:34" s="18" customFormat="1" ht="11" customHeight="1" x14ac:dyDescent="0.2"/>
    <row r="5" spans="2:34" ht="15" customHeight="1" x14ac:dyDescent="0.2">
      <c r="B5" s="1" t="s">
        <v>59</v>
      </c>
      <c r="AF5" s="48" t="s">
        <v>58</v>
      </c>
      <c r="AG5" s="49"/>
      <c r="AH5" s="49"/>
    </row>
    <row r="6" spans="2:34" ht="12" customHeight="1" x14ac:dyDescent="0.2">
      <c r="AF6" s="50"/>
      <c r="AG6" s="50"/>
      <c r="AH6" s="50"/>
    </row>
    <row r="7" spans="2:34" ht="15" customHeight="1" x14ac:dyDescent="0.2">
      <c r="B7" s="51" t="s">
        <v>0</v>
      </c>
      <c r="C7" s="52"/>
      <c r="D7" s="52"/>
      <c r="E7" s="52"/>
      <c r="F7" s="52"/>
      <c r="G7" s="52"/>
      <c r="H7" s="52"/>
      <c r="I7" s="52"/>
      <c r="J7" s="52"/>
      <c r="K7" s="51" t="s">
        <v>30</v>
      </c>
      <c r="L7" s="52"/>
      <c r="M7" s="52"/>
      <c r="N7" s="52"/>
      <c r="O7" s="52"/>
      <c r="P7" s="52"/>
      <c r="Q7" s="52"/>
      <c r="R7" s="52"/>
      <c r="S7" s="52"/>
      <c r="T7" s="52"/>
      <c r="U7" s="52"/>
      <c r="V7" s="52"/>
      <c r="W7" s="52"/>
      <c r="X7" s="52"/>
      <c r="Y7" s="52"/>
      <c r="Z7" s="52"/>
      <c r="AA7" s="52"/>
      <c r="AB7" s="52"/>
      <c r="AC7" s="52"/>
      <c r="AD7" s="52"/>
      <c r="AE7" s="52"/>
      <c r="AF7" s="52"/>
      <c r="AG7" s="52"/>
      <c r="AH7" s="53"/>
    </row>
    <row r="8" spans="2:34" ht="6" customHeight="1" x14ac:dyDescent="0.2"/>
    <row r="9" spans="2:34" s="18" customFormat="1" ht="15" customHeight="1" x14ac:dyDescent="0.2">
      <c r="B9" s="12" t="s">
        <v>36</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4"/>
    </row>
    <row r="10" spans="2:34" s="18" customFormat="1" ht="18.75" customHeight="1" x14ac:dyDescent="0.2">
      <c r="B10" s="58" t="s">
        <v>66</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60"/>
    </row>
    <row r="11" spans="2:34" s="18" customFormat="1" ht="15" customHeight="1" x14ac:dyDescent="0.2">
      <c r="B11" s="54" t="s">
        <v>37</v>
      </c>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row>
    <row r="12" spans="2:34" s="18" customFormat="1" ht="18.75" customHeight="1" x14ac:dyDescent="0.2">
      <c r="B12" s="58" t="s">
        <v>67</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60"/>
    </row>
    <row r="13" spans="2:34" s="18" customFormat="1" ht="15" customHeight="1" x14ac:dyDescent="0.2">
      <c r="B13" s="12" t="s">
        <v>76</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4"/>
    </row>
    <row r="14" spans="2:34" s="18" customFormat="1" ht="18.75" customHeight="1" x14ac:dyDescent="0.2">
      <c r="B14" s="15" t="s">
        <v>68</v>
      </c>
      <c r="C14" s="57" t="s">
        <v>74</v>
      </c>
      <c r="D14" s="57"/>
      <c r="E14" s="17" t="s">
        <v>39</v>
      </c>
      <c r="F14" s="57">
        <v>7</v>
      </c>
      <c r="G14" s="57"/>
      <c r="H14" s="17" t="s">
        <v>40</v>
      </c>
      <c r="I14" s="57">
        <v>3</v>
      </c>
      <c r="J14" s="57"/>
      <c r="K14" s="17" t="s">
        <v>41</v>
      </c>
      <c r="L14" s="16" t="s">
        <v>42</v>
      </c>
      <c r="M14" s="16"/>
      <c r="N14" s="16" t="s">
        <v>38</v>
      </c>
      <c r="O14" s="16"/>
      <c r="P14" s="57" t="s">
        <v>74</v>
      </c>
      <c r="Q14" s="57"/>
      <c r="R14" s="17" t="s">
        <v>39</v>
      </c>
      <c r="S14" s="57">
        <v>8</v>
      </c>
      <c r="T14" s="57"/>
      <c r="U14" s="17" t="s">
        <v>40</v>
      </c>
      <c r="V14" s="57">
        <v>20</v>
      </c>
      <c r="W14" s="57"/>
      <c r="X14" s="17" t="s">
        <v>41</v>
      </c>
      <c r="Y14" s="57" t="s">
        <v>43</v>
      </c>
      <c r="Z14" s="57"/>
      <c r="AC14" s="17"/>
      <c r="AD14" s="17"/>
      <c r="AE14" s="17"/>
      <c r="AF14" s="17"/>
      <c r="AG14" s="17"/>
      <c r="AH14" s="19"/>
    </row>
    <row r="15" spans="2:34" s="18" customFormat="1" ht="15" customHeight="1" x14ac:dyDescent="0.2">
      <c r="B15" s="54" t="s">
        <v>44</v>
      </c>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6"/>
    </row>
    <row r="16" spans="2:34" s="18" customFormat="1" ht="18.75" customHeight="1" x14ac:dyDescent="0.2">
      <c r="B16" s="20" t="s">
        <v>65</v>
      </c>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9"/>
    </row>
    <row r="17" spans="2:39" s="18" customFormat="1" ht="15" customHeight="1" x14ac:dyDescent="0.2">
      <c r="B17" s="12" t="s">
        <v>45</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4"/>
    </row>
    <row r="18" spans="2:39" s="18" customFormat="1" ht="204.5" customHeight="1" x14ac:dyDescent="0.2">
      <c r="B18" s="43" t="s">
        <v>70</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5"/>
    </row>
    <row r="19" spans="2:39" s="18" customFormat="1" ht="15" customHeight="1" x14ac:dyDescent="0.2">
      <c r="B19" s="46" t="s">
        <v>64</v>
      </c>
      <c r="C19" s="47"/>
      <c r="D19" s="47"/>
      <c r="E19" s="21"/>
      <c r="F19" s="22" t="s">
        <v>46</v>
      </c>
      <c r="G19" s="22" t="s">
        <v>47</v>
      </c>
      <c r="H19" s="22" t="s">
        <v>48</v>
      </c>
      <c r="L19" s="47"/>
      <c r="M19" s="47"/>
      <c r="N19" s="47"/>
      <c r="O19" s="47"/>
      <c r="P19" s="47"/>
      <c r="Q19" s="47"/>
      <c r="R19" s="47"/>
      <c r="S19" s="47"/>
      <c r="T19" s="47"/>
      <c r="U19" s="47"/>
      <c r="V19" s="47"/>
      <c r="W19" s="47"/>
      <c r="X19" s="47"/>
      <c r="Y19" s="47"/>
      <c r="Z19" s="47"/>
      <c r="AA19" s="47"/>
      <c r="AB19" s="47"/>
      <c r="AC19" s="47"/>
      <c r="AD19" s="47"/>
      <c r="AE19" s="47"/>
      <c r="AF19" s="47"/>
      <c r="AG19" s="47"/>
      <c r="AH19" s="61"/>
    </row>
    <row r="20" spans="2:39" s="18" customFormat="1" ht="15" customHeight="1" x14ac:dyDescent="0.2">
      <c r="B20" s="24"/>
      <c r="C20" s="47" t="s">
        <v>63</v>
      </c>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23"/>
    </row>
    <row r="21" spans="2:39" s="18" customFormat="1" ht="14" customHeight="1" x14ac:dyDescent="0.2">
      <c r="B21" s="46" t="s">
        <v>69</v>
      </c>
      <c r="C21" s="47"/>
      <c r="D21" s="47"/>
      <c r="E21" s="47"/>
      <c r="F21" s="47"/>
      <c r="G21" s="47"/>
      <c r="H21" s="47"/>
      <c r="I21" s="47"/>
      <c r="J21" s="47"/>
      <c r="K21" s="47"/>
      <c r="L21" s="47"/>
      <c r="M21" s="47"/>
      <c r="N21" s="47"/>
      <c r="O21" s="47"/>
      <c r="P21" s="47"/>
      <c r="Q21" s="47"/>
      <c r="R21" s="47"/>
      <c r="S21" s="47"/>
      <c r="T21" s="25"/>
      <c r="U21" s="25"/>
      <c r="V21" s="25"/>
      <c r="W21" s="25"/>
      <c r="X21" s="25"/>
      <c r="Y21" s="25"/>
      <c r="Z21" s="25"/>
      <c r="AA21" s="25"/>
      <c r="AB21" s="25"/>
      <c r="AC21" s="25"/>
      <c r="AD21" s="25"/>
      <c r="AE21" s="25"/>
      <c r="AF21" s="25"/>
      <c r="AG21" s="25"/>
      <c r="AH21" s="26"/>
    </row>
    <row r="22" spans="2:39" ht="15" customHeight="1" x14ac:dyDescent="0.2">
      <c r="B22" s="2"/>
      <c r="C22" s="27"/>
      <c r="D22" s="27"/>
      <c r="E22" s="27"/>
      <c r="F22" s="27" t="s">
        <v>60</v>
      </c>
      <c r="G22" s="27"/>
      <c r="H22" s="27"/>
      <c r="I22" s="27"/>
      <c r="J22" s="27"/>
      <c r="K22" s="27"/>
      <c r="L22" s="27"/>
      <c r="M22" s="27"/>
      <c r="Q22" s="27"/>
      <c r="R22" s="27"/>
      <c r="T22" s="27"/>
      <c r="U22" s="27"/>
      <c r="V22" s="27"/>
      <c r="W22" s="27"/>
      <c r="X22" s="27"/>
      <c r="Y22" s="27"/>
      <c r="Z22" s="27"/>
      <c r="AA22" s="27"/>
      <c r="AB22" s="27"/>
      <c r="AC22" s="27"/>
      <c r="AD22" s="3"/>
      <c r="AE22" s="27"/>
      <c r="AF22" s="3"/>
      <c r="AG22" s="3"/>
      <c r="AH22" s="4"/>
    </row>
    <row r="23" spans="2:39" s="18" customFormat="1" ht="15" customHeight="1" x14ac:dyDescent="0.2">
      <c r="B23" s="54" t="s">
        <v>49</v>
      </c>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6"/>
    </row>
    <row r="24" spans="2:39" s="18" customFormat="1" ht="45" customHeight="1" x14ac:dyDescent="0.2">
      <c r="B24" s="24"/>
      <c r="C24" s="39" t="s">
        <v>50</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40"/>
    </row>
    <row r="25" spans="2:39" s="18" customFormat="1" ht="15" customHeight="1" x14ac:dyDescent="0.2">
      <c r="B25" s="24"/>
      <c r="C25" s="17" t="s">
        <v>51</v>
      </c>
      <c r="D25" s="41" t="s">
        <v>52</v>
      </c>
      <c r="E25" s="41"/>
      <c r="F25" s="41"/>
      <c r="G25" s="41"/>
      <c r="H25" s="41"/>
      <c r="I25" s="42">
        <v>10000</v>
      </c>
      <c r="J25" s="42"/>
      <c r="K25" s="42"/>
      <c r="L25" s="42"/>
      <c r="M25" s="18" t="s">
        <v>53</v>
      </c>
      <c r="N25" s="18" t="s">
        <v>54</v>
      </c>
      <c r="AH25" s="28"/>
    </row>
    <row r="26" spans="2:39" ht="15" customHeight="1" x14ac:dyDescent="0.2">
      <c r="B26" s="78" t="s">
        <v>1</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80"/>
    </row>
    <row r="27" spans="2:39" ht="15" customHeight="1" x14ac:dyDescent="0.2">
      <c r="B27" s="5"/>
      <c r="C27" s="81" t="s">
        <v>2</v>
      </c>
      <c r="D27" s="81"/>
      <c r="E27" s="81"/>
      <c r="F27" s="81"/>
      <c r="G27" s="81"/>
      <c r="H27" s="83" t="s">
        <v>33</v>
      </c>
      <c r="I27" s="84"/>
      <c r="J27" s="84"/>
      <c r="K27" s="85"/>
      <c r="L27" s="89" t="s">
        <v>34</v>
      </c>
      <c r="M27" s="67"/>
      <c r="N27" s="67"/>
      <c r="O27" s="67"/>
      <c r="P27" s="67"/>
      <c r="Q27" s="68"/>
      <c r="R27" s="68"/>
      <c r="S27" s="68"/>
      <c r="T27" s="68"/>
      <c r="U27" s="68"/>
      <c r="V27" s="68"/>
      <c r="W27" s="68"/>
      <c r="X27" s="69"/>
      <c r="Y27" s="62" t="s">
        <v>3</v>
      </c>
      <c r="Z27" s="63"/>
      <c r="AA27" s="63"/>
      <c r="AB27" s="63"/>
      <c r="AC27" s="63"/>
      <c r="AD27" s="63"/>
      <c r="AE27" s="63"/>
      <c r="AF27" s="63"/>
      <c r="AG27" s="64"/>
      <c r="AH27" s="6"/>
    </row>
    <row r="28" spans="2:39" ht="20" customHeight="1" thickBot="1" x14ac:dyDescent="0.25">
      <c r="B28" s="5"/>
      <c r="C28" s="82"/>
      <c r="D28" s="82"/>
      <c r="E28" s="82"/>
      <c r="F28" s="82"/>
      <c r="G28" s="82"/>
      <c r="H28" s="86"/>
      <c r="I28" s="87"/>
      <c r="J28" s="87"/>
      <c r="K28" s="88"/>
      <c r="L28" s="90"/>
      <c r="M28" s="91"/>
      <c r="N28" s="91"/>
      <c r="O28" s="91"/>
      <c r="P28" s="169" t="s">
        <v>4</v>
      </c>
      <c r="Q28" s="168"/>
      <c r="R28" s="168"/>
      <c r="S28" s="167" t="s">
        <v>35</v>
      </c>
      <c r="T28" s="168"/>
      <c r="U28" s="168"/>
      <c r="V28" s="183" t="s">
        <v>5</v>
      </c>
      <c r="W28" s="184"/>
      <c r="X28" s="185"/>
      <c r="Y28" s="65"/>
      <c r="Z28" s="65"/>
      <c r="AA28" s="65"/>
      <c r="AB28" s="65"/>
      <c r="AC28" s="65"/>
      <c r="AD28" s="65"/>
      <c r="AE28" s="65"/>
      <c r="AF28" s="65"/>
      <c r="AG28" s="66"/>
      <c r="AH28" s="6"/>
    </row>
    <row r="29" spans="2:39" ht="15" customHeight="1" thickTop="1" x14ac:dyDescent="0.2">
      <c r="B29" s="5"/>
      <c r="C29" s="70" t="s">
        <v>6</v>
      </c>
      <c r="D29" s="70"/>
      <c r="E29" s="70"/>
      <c r="F29" s="70"/>
      <c r="G29" s="70"/>
      <c r="H29" s="71">
        <v>62425</v>
      </c>
      <c r="I29" s="72"/>
      <c r="J29" s="72"/>
      <c r="K29" s="73"/>
      <c r="L29" s="71">
        <v>62925</v>
      </c>
      <c r="M29" s="72"/>
      <c r="N29" s="72"/>
      <c r="O29" s="73"/>
      <c r="P29" s="172">
        <v>62925</v>
      </c>
      <c r="Q29" s="171"/>
      <c r="R29" s="171"/>
      <c r="S29" s="170">
        <v>0</v>
      </c>
      <c r="T29" s="171"/>
      <c r="U29" s="171"/>
      <c r="V29" s="170">
        <v>0</v>
      </c>
      <c r="W29" s="171"/>
      <c r="X29" s="186"/>
      <c r="Y29" s="176"/>
      <c r="Z29" s="177"/>
      <c r="AA29" s="177"/>
      <c r="AB29" s="177"/>
      <c r="AC29" s="177"/>
      <c r="AD29" s="177"/>
      <c r="AE29" s="177"/>
      <c r="AF29" s="177"/>
      <c r="AG29" s="178"/>
      <c r="AH29" s="6"/>
      <c r="AL29" s="7"/>
      <c r="AM29" s="7"/>
    </row>
    <row r="30" spans="2:39" ht="15" customHeight="1" x14ac:dyDescent="0.2">
      <c r="B30" s="5"/>
      <c r="C30" s="74" t="s">
        <v>7</v>
      </c>
      <c r="D30" s="74"/>
      <c r="E30" s="74"/>
      <c r="F30" s="74"/>
      <c r="G30" s="74"/>
      <c r="H30" s="75">
        <v>260000</v>
      </c>
      <c r="I30" s="76"/>
      <c r="J30" s="76"/>
      <c r="K30" s="77"/>
      <c r="L30" s="75">
        <v>219000</v>
      </c>
      <c r="M30" s="76"/>
      <c r="N30" s="76"/>
      <c r="O30" s="77"/>
      <c r="P30" s="173">
        <v>219000</v>
      </c>
      <c r="Q30" s="141"/>
      <c r="R30" s="141"/>
      <c r="S30" s="140">
        <v>0</v>
      </c>
      <c r="T30" s="141"/>
      <c r="U30" s="141"/>
      <c r="V30" s="140">
        <v>0</v>
      </c>
      <c r="W30" s="141"/>
      <c r="X30" s="142"/>
      <c r="Y30" s="179"/>
      <c r="Z30" s="179"/>
      <c r="AA30" s="179"/>
      <c r="AB30" s="179"/>
      <c r="AC30" s="179"/>
      <c r="AD30" s="179"/>
      <c r="AE30" s="179"/>
      <c r="AF30" s="179"/>
      <c r="AG30" s="180"/>
      <c r="AH30" s="6"/>
      <c r="AL30" s="7"/>
      <c r="AM30" s="7"/>
    </row>
    <row r="31" spans="2:39" ht="15" customHeight="1" x14ac:dyDescent="0.2">
      <c r="B31" s="5"/>
      <c r="C31" s="92" t="s">
        <v>8</v>
      </c>
      <c r="D31" s="92"/>
      <c r="E31" s="92"/>
      <c r="F31" s="92"/>
      <c r="G31" s="92"/>
      <c r="H31" s="75">
        <v>51400</v>
      </c>
      <c r="I31" s="76"/>
      <c r="J31" s="76"/>
      <c r="K31" s="77"/>
      <c r="L31" s="75">
        <v>51400</v>
      </c>
      <c r="M31" s="76"/>
      <c r="N31" s="76"/>
      <c r="O31" s="77"/>
      <c r="P31" s="173">
        <v>17500</v>
      </c>
      <c r="Q31" s="141"/>
      <c r="R31" s="141"/>
      <c r="S31" s="140">
        <v>10000</v>
      </c>
      <c r="T31" s="141"/>
      <c r="U31" s="141"/>
      <c r="V31" s="140">
        <v>23900</v>
      </c>
      <c r="W31" s="141"/>
      <c r="X31" s="142"/>
      <c r="Y31" s="179"/>
      <c r="Z31" s="179"/>
      <c r="AA31" s="179"/>
      <c r="AB31" s="179"/>
      <c r="AC31" s="179"/>
      <c r="AD31" s="179"/>
      <c r="AE31" s="179"/>
      <c r="AF31" s="179"/>
      <c r="AG31" s="180"/>
      <c r="AH31" s="6"/>
      <c r="AL31" s="7"/>
      <c r="AM31" s="7"/>
    </row>
    <row r="32" spans="2:39" ht="15" customHeight="1" x14ac:dyDescent="0.2">
      <c r="B32" s="5"/>
      <c r="C32" s="74" t="s">
        <v>9</v>
      </c>
      <c r="D32" s="74"/>
      <c r="E32" s="74"/>
      <c r="F32" s="74"/>
      <c r="G32" s="74"/>
      <c r="H32" s="75">
        <v>200000</v>
      </c>
      <c r="I32" s="76"/>
      <c r="J32" s="76"/>
      <c r="K32" s="77"/>
      <c r="L32" s="75">
        <v>150000</v>
      </c>
      <c r="M32" s="76"/>
      <c r="N32" s="76"/>
      <c r="O32" s="77"/>
      <c r="P32" s="173">
        <v>114900</v>
      </c>
      <c r="Q32" s="141"/>
      <c r="R32" s="141"/>
      <c r="S32" s="140">
        <v>0</v>
      </c>
      <c r="T32" s="141"/>
      <c r="U32" s="141"/>
      <c r="V32" s="140">
        <v>35100</v>
      </c>
      <c r="W32" s="141"/>
      <c r="X32" s="142"/>
      <c r="Y32" s="179"/>
      <c r="Z32" s="179"/>
      <c r="AA32" s="179"/>
      <c r="AB32" s="179"/>
      <c r="AC32" s="179"/>
      <c r="AD32" s="179"/>
      <c r="AE32" s="179"/>
      <c r="AF32" s="179"/>
      <c r="AG32" s="180"/>
      <c r="AH32" s="6"/>
      <c r="AL32" s="7"/>
      <c r="AM32" s="7"/>
    </row>
    <row r="33" spans="2:39" ht="15" customHeight="1" x14ac:dyDescent="0.2">
      <c r="B33" s="5"/>
      <c r="C33" s="74" t="s">
        <v>10</v>
      </c>
      <c r="D33" s="74"/>
      <c r="E33" s="74"/>
      <c r="F33" s="74"/>
      <c r="G33" s="74"/>
      <c r="H33" s="75">
        <v>100000</v>
      </c>
      <c r="I33" s="76"/>
      <c r="J33" s="76"/>
      <c r="K33" s="77"/>
      <c r="L33" s="75">
        <v>100000</v>
      </c>
      <c r="M33" s="76"/>
      <c r="N33" s="76"/>
      <c r="O33" s="77"/>
      <c r="P33" s="173">
        <v>100000</v>
      </c>
      <c r="Q33" s="141"/>
      <c r="R33" s="141"/>
      <c r="S33" s="140">
        <v>0</v>
      </c>
      <c r="T33" s="141"/>
      <c r="U33" s="141"/>
      <c r="V33" s="140">
        <v>0</v>
      </c>
      <c r="W33" s="141"/>
      <c r="X33" s="142"/>
      <c r="Y33" s="179"/>
      <c r="Z33" s="179"/>
      <c r="AA33" s="179"/>
      <c r="AB33" s="179"/>
      <c r="AC33" s="179"/>
      <c r="AD33" s="179"/>
      <c r="AE33" s="179"/>
      <c r="AF33" s="179"/>
      <c r="AG33" s="180"/>
      <c r="AH33" s="6"/>
      <c r="AL33" s="7"/>
      <c r="AM33" s="7"/>
    </row>
    <row r="34" spans="2:39" ht="15" customHeight="1" x14ac:dyDescent="0.2">
      <c r="B34" s="5"/>
      <c r="C34" s="106" t="s">
        <v>11</v>
      </c>
      <c r="D34" s="106"/>
      <c r="E34" s="106"/>
      <c r="F34" s="106"/>
      <c r="G34" s="106"/>
      <c r="H34" s="107">
        <v>64650</v>
      </c>
      <c r="I34" s="108"/>
      <c r="J34" s="108"/>
      <c r="K34" s="109"/>
      <c r="L34" s="107">
        <v>66270</v>
      </c>
      <c r="M34" s="108"/>
      <c r="N34" s="108"/>
      <c r="O34" s="109"/>
      <c r="P34" s="174">
        <v>53480</v>
      </c>
      <c r="Q34" s="114"/>
      <c r="R34" s="114"/>
      <c r="S34" s="113">
        <v>10700</v>
      </c>
      <c r="T34" s="114"/>
      <c r="U34" s="114"/>
      <c r="V34" s="113">
        <v>2090</v>
      </c>
      <c r="W34" s="114"/>
      <c r="X34" s="115"/>
      <c r="Y34" s="179"/>
      <c r="Z34" s="179"/>
      <c r="AA34" s="179"/>
      <c r="AB34" s="179"/>
      <c r="AC34" s="179"/>
      <c r="AD34" s="179"/>
      <c r="AE34" s="179"/>
      <c r="AF34" s="179"/>
      <c r="AG34" s="180"/>
      <c r="AH34" s="6"/>
      <c r="AL34" s="7"/>
      <c r="AM34" s="7"/>
    </row>
    <row r="35" spans="2:39" ht="15" customHeight="1" x14ac:dyDescent="0.2">
      <c r="B35" s="5"/>
      <c r="C35" s="100" t="s">
        <v>12</v>
      </c>
      <c r="D35" s="100"/>
      <c r="E35" s="100"/>
      <c r="F35" s="100"/>
      <c r="G35" s="100"/>
      <c r="H35" s="110">
        <f>SUM(H29:K34)</f>
        <v>738475</v>
      </c>
      <c r="I35" s="111"/>
      <c r="J35" s="111"/>
      <c r="K35" s="112"/>
      <c r="L35" s="110">
        <f>SUM(L29:O34)</f>
        <v>649595</v>
      </c>
      <c r="M35" s="111"/>
      <c r="N35" s="111"/>
      <c r="O35" s="112"/>
      <c r="P35" s="175">
        <f>SUM(P29:R34)</f>
        <v>567805</v>
      </c>
      <c r="Q35" s="117"/>
      <c r="R35" s="117"/>
      <c r="S35" s="116">
        <f>SUM(S29:U34)</f>
        <v>20700</v>
      </c>
      <c r="T35" s="117"/>
      <c r="U35" s="117"/>
      <c r="V35" s="116">
        <f>SUM(V29:X34)</f>
        <v>61090</v>
      </c>
      <c r="W35" s="117"/>
      <c r="X35" s="118"/>
      <c r="Y35" s="181"/>
      <c r="Z35" s="181"/>
      <c r="AA35" s="181"/>
      <c r="AB35" s="181"/>
      <c r="AC35" s="181"/>
      <c r="AD35" s="181"/>
      <c r="AE35" s="181"/>
      <c r="AF35" s="181"/>
      <c r="AG35" s="182"/>
      <c r="AH35" s="6"/>
      <c r="AL35" s="7"/>
      <c r="AM35" s="7"/>
    </row>
    <row r="36" spans="2:39" ht="15" customHeight="1" x14ac:dyDescent="0.2">
      <c r="B36" s="5"/>
      <c r="C36" s="93" t="s">
        <v>31</v>
      </c>
      <c r="D36" s="94"/>
      <c r="E36" s="94"/>
      <c r="F36" s="94"/>
      <c r="G36" s="94"/>
      <c r="H36" s="94"/>
      <c r="I36" s="94"/>
      <c r="J36" s="94"/>
      <c r="K36" s="95"/>
      <c r="L36" s="96">
        <v>80000</v>
      </c>
      <c r="M36" s="97"/>
      <c r="N36" s="97"/>
      <c r="O36" s="98"/>
      <c r="P36" s="8" t="s">
        <v>13</v>
      </c>
      <c r="Q36" s="9"/>
      <c r="R36" s="9"/>
      <c r="S36" s="9"/>
      <c r="T36" s="10"/>
      <c r="U36" s="9"/>
      <c r="V36" s="9"/>
      <c r="W36" s="9"/>
      <c r="X36" s="11"/>
      <c r="Y36" s="9"/>
      <c r="Z36" s="9"/>
      <c r="AA36" s="9"/>
      <c r="AB36" s="9"/>
      <c r="AC36" s="9"/>
      <c r="AD36" s="9"/>
      <c r="AE36" s="9"/>
      <c r="AF36" s="9"/>
      <c r="AG36" s="9"/>
      <c r="AH36" s="6"/>
      <c r="AL36" s="7"/>
      <c r="AM36" s="7"/>
    </row>
    <row r="37" spans="2:39" ht="12" customHeight="1" x14ac:dyDescent="0.2">
      <c r="B37" s="5"/>
      <c r="H37" s="7"/>
      <c r="I37" s="7"/>
      <c r="J37" s="7"/>
      <c r="K37" s="7"/>
      <c r="L37" s="7"/>
      <c r="M37" s="7"/>
      <c r="N37" s="7"/>
      <c r="O37" s="7"/>
      <c r="P37" s="7"/>
      <c r="Q37" s="7"/>
      <c r="R37" s="7"/>
      <c r="S37" s="7"/>
      <c r="T37" s="7"/>
      <c r="U37" s="7"/>
      <c r="V37" s="7"/>
      <c r="AH37" s="6"/>
    </row>
    <row r="38" spans="2:39" ht="15" customHeight="1" x14ac:dyDescent="0.2">
      <c r="B38" s="5"/>
      <c r="C38" s="1" t="s">
        <v>14</v>
      </c>
      <c r="H38" s="7"/>
      <c r="I38" s="7"/>
      <c r="J38" s="7"/>
      <c r="K38" s="7"/>
      <c r="L38" s="7"/>
      <c r="M38" s="7"/>
      <c r="N38" s="7"/>
      <c r="O38" s="7"/>
      <c r="P38" s="7"/>
      <c r="Q38" s="99" t="s">
        <v>15</v>
      </c>
      <c r="R38" s="99"/>
      <c r="S38" s="99"/>
      <c r="T38" s="99"/>
      <c r="U38" s="99"/>
      <c r="V38" s="99"/>
      <c r="W38" s="99"/>
      <c r="X38" s="99"/>
      <c r="AH38" s="6"/>
    </row>
    <row r="39" spans="2:39" ht="15" customHeight="1" x14ac:dyDescent="0.2">
      <c r="B39" s="5"/>
      <c r="C39" s="100" t="s">
        <v>16</v>
      </c>
      <c r="D39" s="100"/>
      <c r="E39" s="100"/>
      <c r="F39" s="100"/>
      <c r="G39" s="100"/>
      <c r="H39" s="100"/>
      <c r="I39" s="100"/>
      <c r="J39" s="100"/>
      <c r="K39" s="100"/>
      <c r="L39" s="101" t="s">
        <v>17</v>
      </c>
      <c r="M39" s="101"/>
      <c r="N39" s="101"/>
      <c r="O39" s="101"/>
      <c r="P39" s="7"/>
      <c r="Q39" s="102" t="s">
        <v>18</v>
      </c>
      <c r="R39" s="102"/>
      <c r="S39" s="102"/>
      <c r="T39" s="103" t="s">
        <v>19</v>
      </c>
      <c r="U39" s="104"/>
      <c r="V39" s="104"/>
      <c r="W39" s="104"/>
      <c r="X39" s="105"/>
      <c r="AC39" s="7"/>
      <c r="AD39" s="7"/>
      <c r="AE39" s="7"/>
      <c r="AF39" s="7"/>
      <c r="AG39" s="7"/>
      <c r="AH39" s="6"/>
    </row>
    <row r="40" spans="2:39" ht="15" customHeight="1" x14ac:dyDescent="0.2">
      <c r="B40" s="5"/>
      <c r="C40" s="139" t="s">
        <v>55</v>
      </c>
      <c r="D40" s="139"/>
      <c r="E40" s="139"/>
      <c r="F40" s="139"/>
      <c r="G40" s="139"/>
      <c r="H40" s="139"/>
      <c r="I40" s="139"/>
      <c r="J40" s="139"/>
      <c r="K40" s="139"/>
      <c r="L40" s="119">
        <v>30000</v>
      </c>
      <c r="M40" s="119"/>
      <c r="N40" s="119"/>
      <c r="O40" s="119"/>
      <c r="P40" s="7"/>
      <c r="Q40" s="102" t="s">
        <v>20</v>
      </c>
      <c r="R40" s="102"/>
      <c r="S40" s="102"/>
      <c r="T40" s="119">
        <v>208595</v>
      </c>
      <c r="U40" s="119"/>
      <c r="V40" s="119"/>
      <c r="W40" s="119"/>
      <c r="X40" s="119"/>
      <c r="AC40" s="7"/>
      <c r="AD40" s="7"/>
      <c r="AE40" s="7"/>
      <c r="AF40" s="7"/>
      <c r="AG40" s="7"/>
      <c r="AH40" s="6"/>
    </row>
    <row r="41" spans="2:39" ht="15" customHeight="1" x14ac:dyDescent="0.2">
      <c r="B41" s="5"/>
      <c r="C41" s="120" t="s">
        <v>56</v>
      </c>
      <c r="D41" s="120"/>
      <c r="E41" s="120"/>
      <c r="F41" s="120"/>
      <c r="G41" s="120"/>
      <c r="H41" s="120"/>
      <c r="I41" s="120"/>
      <c r="J41" s="120"/>
      <c r="K41" s="120"/>
      <c r="L41" s="121">
        <v>50000</v>
      </c>
      <c r="M41" s="121"/>
      <c r="N41" s="121"/>
      <c r="O41" s="121"/>
      <c r="P41" s="7"/>
      <c r="Q41" s="122" t="s">
        <v>21</v>
      </c>
      <c r="R41" s="123"/>
      <c r="S41" s="124"/>
      <c r="T41" s="121">
        <v>100000</v>
      </c>
      <c r="U41" s="121"/>
      <c r="V41" s="121"/>
      <c r="W41" s="121"/>
      <c r="X41" s="121"/>
      <c r="AC41" s="7"/>
      <c r="AD41" s="7"/>
      <c r="AE41" s="7"/>
      <c r="AF41" s="7"/>
      <c r="AG41" s="7"/>
      <c r="AH41" s="6"/>
    </row>
    <row r="42" spans="2:39" ht="15" customHeight="1" x14ac:dyDescent="0.2">
      <c r="B42" s="5"/>
      <c r="C42" s="120"/>
      <c r="D42" s="120"/>
      <c r="E42" s="120"/>
      <c r="F42" s="120"/>
      <c r="G42" s="120"/>
      <c r="H42" s="120"/>
      <c r="I42" s="120"/>
      <c r="J42" s="120"/>
      <c r="K42" s="120"/>
      <c r="L42" s="121"/>
      <c r="M42" s="121"/>
      <c r="N42" s="121"/>
      <c r="O42" s="121"/>
      <c r="P42" s="7"/>
      <c r="Q42" s="122" t="s">
        <v>22</v>
      </c>
      <c r="R42" s="123"/>
      <c r="S42" s="124"/>
      <c r="T42" s="121"/>
      <c r="U42" s="121"/>
      <c r="V42" s="121"/>
      <c r="W42" s="121"/>
      <c r="X42" s="121"/>
      <c r="AC42" s="7"/>
      <c r="AD42" s="7"/>
      <c r="AE42" s="7"/>
      <c r="AF42" s="7"/>
      <c r="AG42" s="7"/>
      <c r="AH42" s="6"/>
    </row>
    <row r="43" spans="2:39" ht="15" customHeight="1" x14ac:dyDescent="0.2">
      <c r="B43" s="5"/>
      <c r="C43" s="133"/>
      <c r="D43" s="133"/>
      <c r="E43" s="133"/>
      <c r="F43" s="133"/>
      <c r="G43" s="133"/>
      <c r="H43" s="133"/>
      <c r="I43" s="133"/>
      <c r="J43" s="133"/>
      <c r="K43" s="133"/>
      <c r="L43" s="134"/>
      <c r="M43" s="134"/>
      <c r="N43" s="134"/>
      <c r="O43" s="134"/>
      <c r="P43" s="7"/>
      <c r="Q43" s="135" t="s">
        <v>23</v>
      </c>
      <c r="R43" s="136"/>
      <c r="S43" s="137"/>
      <c r="T43" s="138"/>
      <c r="U43" s="138"/>
      <c r="V43" s="138"/>
      <c r="W43" s="138"/>
      <c r="X43" s="138"/>
      <c r="AC43" s="7"/>
      <c r="AD43" s="7"/>
      <c r="AE43" s="7"/>
      <c r="AF43" s="7"/>
      <c r="AG43" s="7"/>
      <c r="AH43" s="6"/>
    </row>
    <row r="44" spans="2:39" ht="15" customHeight="1" x14ac:dyDescent="0.2">
      <c r="B44" s="5"/>
      <c r="C44" s="93" t="s">
        <v>24</v>
      </c>
      <c r="D44" s="94"/>
      <c r="E44" s="94"/>
      <c r="F44" s="94"/>
      <c r="G44" s="94"/>
      <c r="H44" s="94"/>
      <c r="I44" s="94"/>
      <c r="J44" s="94"/>
      <c r="K44" s="95"/>
      <c r="L44" s="150">
        <f>SUM(L40:O43)</f>
        <v>80000</v>
      </c>
      <c r="M44" s="150"/>
      <c r="N44" s="150"/>
      <c r="O44" s="150"/>
      <c r="P44" s="7"/>
      <c r="Q44" s="93" t="s">
        <v>12</v>
      </c>
      <c r="R44" s="94"/>
      <c r="S44" s="95"/>
      <c r="T44" s="150">
        <f>SUM(T40:X43)</f>
        <v>308595</v>
      </c>
      <c r="U44" s="150"/>
      <c r="V44" s="150"/>
      <c r="W44" s="150"/>
      <c r="X44" s="150"/>
      <c r="AC44" s="7"/>
      <c r="AD44" s="7"/>
      <c r="AE44" s="7"/>
      <c r="AF44" s="7"/>
      <c r="AG44" s="7"/>
      <c r="AH44" s="6"/>
    </row>
    <row r="45" spans="2:39" ht="12" customHeight="1" thickBot="1" x14ac:dyDescent="0.25">
      <c r="B45" s="5"/>
      <c r="AH45" s="6"/>
    </row>
    <row r="46" spans="2:39" ht="28" customHeight="1" thickTop="1" x14ac:dyDescent="0.2">
      <c r="B46" s="5"/>
      <c r="C46" s="151" t="s">
        <v>25</v>
      </c>
      <c r="D46" s="143"/>
      <c r="E46" s="143"/>
      <c r="F46" s="143"/>
      <c r="G46" s="143"/>
      <c r="H46" s="144"/>
      <c r="I46" s="151" t="s">
        <v>26</v>
      </c>
      <c r="J46" s="143"/>
      <c r="K46" s="143"/>
      <c r="L46" s="143"/>
      <c r="M46" s="143"/>
      <c r="N46" s="143"/>
      <c r="O46" s="152" t="s">
        <v>27</v>
      </c>
      <c r="P46" s="153"/>
      <c r="Q46" s="153"/>
      <c r="R46" s="153"/>
      <c r="S46" s="153"/>
      <c r="T46" s="154"/>
      <c r="U46" s="155" t="s">
        <v>28</v>
      </c>
      <c r="V46" s="153"/>
      <c r="W46" s="153"/>
      <c r="X46" s="153"/>
      <c r="Y46" s="153"/>
      <c r="Z46" s="156"/>
      <c r="AA46" s="143" t="s">
        <v>32</v>
      </c>
      <c r="AB46" s="143"/>
      <c r="AC46" s="143"/>
      <c r="AD46" s="143"/>
      <c r="AE46" s="143"/>
      <c r="AF46" s="144"/>
      <c r="AH46" s="6"/>
    </row>
    <row r="47" spans="2:39" ht="31" customHeight="1" thickBot="1" x14ac:dyDescent="0.25">
      <c r="B47" s="29" t="s">
        <v>57</v>
      </c>
      <c r="C47" s="125">
        <f>L35</f>
        <v>649595</v>
      </c>
      <c r="D47" s="126"/>
      <c r="E47" s="126"/>
      <c r="F47" s="126"/>
      <c r="G47" s="126"/>
      <c r="H47" s="127"/>
      <c r="I47" s="128">
        <f>SUM(P35:U35)-L36</f>
        <v>508505</v>
      </c>
      <c r="J47" s="129"/>
      <c r="K47" s="129"/>
      <c r="L47" s="129"/>
      <c r="M47" s="129"/>
      <c r="N47" s="129"/>
      <c r="O47" s="157">
        <v>254000</v>
      </c>
      <c r="P47" s="158"/>
      <c r="Q47" s="158"/>
      <c r="R47" s="158"/>
      <c r="S47" s="158"/>
      <c r="T47" s="159"/>
      <c r="U47" s="160">
        <f>SUM(U49:Z50)</f>
        <v>87000</v>
      </c>
      <c r="V47" s="158"/>
      <c r="W47" s="158"/>
      <c r="X47" s="158"/>
      <c r="Y47" s="158"/>
      <c r="Z47" s="161"/>
      <c r="AA47" s="126">
        <f>C47-O47-U47</f>
        <v>308595</v>
      </c>
      <c r="AB47" s="126"/>
      <c r="AC47" s="126"/>
      <c r="AD47" s="126"/>
      <c r="AE47" s="126"/>
      <c r="AF47" s="127"/>
      <c r="AH47" s="6"/>
    </row>
    <row r="48" spans="2:39" ht="20" customHeight="1" thickTop="1" x14ac:dyDescent="0.15">
      <c r="B48" s="5"/>
      <c r="C48" s="162" t="s">
        <v>61</v>
      </c>
      <c r="D48" s="162"/>
      <c r="E48" s="162"/>
      <c r="F48" s="162"/>
      <c r="G48" s="162"/>
      <c r="H48" s="162"/>
      <c r="I48" s="162"/>
      <c r="J48" s="162"/>
      <c r="K48" s="162"/>
      <c r="L48" s="162"/>
      <c r="M48" s="162"/>
      <c r="N48" s="162"/>
      <c r="O48" s="163"/>
      <c r="P48" s="163"/>
      <c r="Q48" s="163"/>
      <c r="R48" s="163"/>
      <c r="S48" s="163"/>
      <c r="T48" s="163"/>
      <c r="U48" s="164"/>
      <c r="V48" s="164"/>
      <c r="W48" s="164"/>
      <c r="X48" s="164"/>
      <c r="Y48" s="164"/>
      <c r="Z48" s="164"/>
      <c r="AA48" s="162"/>
      <c r="AB48" s="162"/>
      <c r="AC48" s="162"/>
      <c r="AD48" s="162"/>
      <c r="AE48" s="162"/>
      <c r="AF48" s="162"/>
      <c r="AH48" s="6"/>
      <c r="AI48" s="5"/>
    </row>
    <row r="49" spans="1:35" ht="31.5" customHeight="1" x14ac:dyDescent="0.2">
      <c r="B49" s="29" t="s">
        <v>72</v>
      </c>
      <c r="C49" s="125">
        <v>618895</v>
      </c>
      <c r="D49" s="126"/>
      <c r="E49" s="126"/>
      <c r="F49" s="126"/>
      <c r="G49" s="126"/>
      <c r="H49" s="127"/>
      <c r="I49" s="128">
        <f>P35-77200</f>
        <v>490605</v>
      </c>
      <c r="J49" s="129"/>
      <c r="K49" s="129"/>
      <c r="L49" s="129"/>
      <c r="M49" s="129"/>
      <c r="N49" s="129"/>
      <c r="O49" s="130">
        <v>245000</v>
      </c>
      <c r="P49" s="130"/>
      <c r="Q49" s="130"/>
      <c r="R49" s="130"/>
      <c r="S49" s="130"/>
      <c r="T49" s="130"/>
      <c r="U49" s="131">
        <v>82000</v>
      </c>
      <c r="V49" s="131"/>
      <c r="W49" s="131"/>
      <c r="X49" s="131"/>
      <c r="Y49" s="131"/>
      <c r="Z49" s="132"/>
      <c r="AA49" s="125">
        <f>C49-O49-U49</f>
        <v>291895</v>
      </c>
      <c r="AB49" s="126"/>
      <c r="AC49" s="126"/>
      <c r="AD49" s="126"/>
      <c r="AE49" s="126"/>
      <c r="AF49" s="127"/>
      <c r="AH49" s="6"/>
      <c r="AI49" s="5"/>
    </row>
    <row r="50" spans="1:35" ht="31.5" customHeight="1" x14ac:dyDescent="0.2">
      <c r="B50" s="29" t="s">
        <v>73</v>
      </c>
      <c r="C50" s="125">
        <v>30700</v>
      </c>
      <c r="D50" s="126"/>
      <c r="E50" s="126"/>
      <c r="F50" s="126"/>
      <c r="G50" s="126"/>
      <c r="H50" s="127"/>
      <c r="I50" s="128">
        <f>S35-2800</f>
        <v>17900</v>
      </c>
      <c r="J50" s="129"/>
      <c r="K50" s="129"/>
      <c r="L50" s="129"/>
      <c r="M50" s="129"/>
      <c r="N50" s="145"/>
      <c r="O50" s="146">
        <v>9000</v>
      </c>
      <c r="P50" s="147"/>
      <c r="Q50" s="147"/>
      <c r="R50" s="147"/>
      <c r="S50" s="147"/>
      <c r="T50" s="148"/>
      <c r="U50" s="149">
        <v>5000</v>
      </c>
      <c r="V50" s="131"/>
      <c r="W50" s="131"/>
      <c r="X50" s="131"/>
      <c r="Y50" s="131"/>
      <c r="Z50" s="132"/>
      <c r="AA50" s="125">
        <f>C50-O50-U50</f>
        <v>16700</v>
      </c>
      <c r="AB50" s="126"/>
      <c r="AC50" s="126"/>
      <c r="AD50" s="126"/>
      <c r="AE50" s="126"/>
      <c r="AF50" s="127"/>
      <c r="AH50" s="6"/>
    </row>
    <row r="51" spans="1:35" ht="6" customHeight="1" x14ac:dyDescent="0.2">
      <c r="B51" s="2"/>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4"/>
    </row>
    <row r="52" spans="1:35" ht="14" customHeight="1" x14ac:dyDescent="0.2">
      <c r="B52" s="1" t="s">
        <v>29</v>
      </c>
    </row>
    <row r="53" spans="1:35" ht="14" customHeight="1" x14ac:dyDescent="0.2">
      <c r="B53" s="166" t="s">
        <v>62</v>
      </c>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row>
    <row r="54" spans="1:35" ht="14" customHeight="1" x14ac:dyDescent="0.2">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row>
    <row r="58" spans="1:35" ht="44.5" customHeight="1" x14ac:dyDescent="0.2"/>
    <row r="59" spans="1:35" ht="38.5" customHeight="1" x14ac:dyDescent="0.2"/>
    <row r="60" spans="1:35" ht="51" customHeight="1" x14ac:dyDescent="0.2"/>
    <row r="61" spans="1:35" ht="45.5" customHeight="1" x14ac:dyDescent="0.2">
      <c r="A61" s="165" t="s">
        <v>71</v>
      </c>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row>
    <row r="79" ht="60" customHeight="1" x14ac:dyDescent="0.2"/>
    <row r="80" ht="28.5" customHeight="1" x14ac:dyDescent="0.2"/>
    <row r="81" spans="1:35" ht="45" customHeight="1" x14ac:dyDescent="0.2">
      <c r="A81" s="165" t="s">
        <v>75</v>
      </c>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row>
    <row r="107" ht="409.6" customHeight="1" x14ac:dyDescent="0.2"/>
    <row r="108" ht="62.5" customHeight="1" x14ac:dyDescent="0.2"/>
  </sheetData>
  <mergeCells count="126">
    <mergeCell ref="A61:AI61"/>
    <mergeCell ref="A81:AI81"/>
    <mergeCell ref="B53:AH54"/>
    <mergeCell ref="S28:U28"/>
    <mergeCell ref="P28:R28"/>
    <mergeCell ref="S29:U29"/>
    <mergeCell ref="S30:U30"/>
    <mergeCell ref="S31:U31"/>
    <mergeCell ref="S32:U32"/>
    <mergeCell ref="S33:U33"/>
    <mergeCell ref="S34:U34"/>
    <mergeCell ref="S35:U35"/>
    <mergeCell ref="P29:R29"/>
    <mergeCell ref="P30:R30"/>
    <mergeCell ref="P31:R31"/>
    <mergeCell ref="P32:R32"/>
    <mergeCell ref="P33:R33"/>
    <mergeCell ref="P34:R34"/>
    <mergeCell ref="P35:R35"/>
    <mergeCell ref="Y29:AG35"/>
    <mergeCell ref="V28:X28"/>
    <mergeCell ref="V29:X29"/>
    <mergeCell ref="V30:X30"/>
    <mergeCell ref="V31:X31"/>
    <mergeCell ref="V32:X32"/>
    <mergeCell ref="V33:X33"/>
    <mergeCell ref="AA46:AF46"/>
    <mergeCell ref="C50:H50"/>
    <mergeCell ref="I50:N50"/>
    <mergeCell ref="O50:T50"/>
    <mergeCell ref="U50:Z50"/>
    <mergeCell ref="AA50:AF50"/>
    <mergeCell ref="C44:K44"/>
    <mergeCell ref="L44:O44"/>
    <mergeCell ref="Q44:S44"/>
    <mergeCell ref="T44:X44"/>
    <mergeCell ref="C46:H46"/>
    <mergeCell ref="I46:N46"/>
    <mergeCell ref="O46:T46"/>
    <mergeCell ref="U46:Z46"/>
    <mergeCell ref="C47:H47"/>
    <mergeCell ref="I47:N47"/>
    <mergeCell ref="O47:T47"/>
    <mergeCell ref="U47:Z47"/>
    <mergeCell ref="AA47:AF47"/>
    <mergeCell ref="C48:AF48"/>
    <mergeCell ref="AA49:AF49"/>
    <mergeCell ref="L40:O40"/>
    <mergeCell ref="Q40:S40"/>
    <mergeCell ref="T40:X40"/>
    <mergeCell ref="C41:K41"/>
    <mergeCell ref="L41:O41"/>
    <mergeCell ref="Q41:S41"/>
    <mergeCell ref="T41:X41"/>
    <mergeCell ref="C49:H49"/>
    <mergeCell ref="I49:N49"/>
    <mergeCell ref="O49:T49"/>
    <mergeCell ref="U49:Z49"/>
    <mergeCell ref="C42:K42"/>
    <mergeCell ref="L42:O42"/>
    <mergeCell ref="Q42:S42"/>
    <mergeCell ref="T42:X42"/>
    <mergeCell ref="C43:K43"/>
    <mergeCell ref="L43:O43"/>
    <mergeCell ref="Q43:S43"/>
    <mergeCell ref="T43:X43"/>
    <mergeCell ref="C40:K40"/>
    <mergeCell ref="C36:K36"/>
    <mergeCell ref="L36:O36"/>
    <mergeCell ref="Q38:X38"/>
    <mergeCell ref="C39:K39"/>
    <mergeCell ref="L39:O39"/>
    <mergeCell ref="Q39:S39"/>
    <mergeCell ref="T39:X39"/>
    <mergeCell ref="C34:G34"/>
    <mergeCell ref="H34:K34"/>
    <mergeCell ref="L34:O34"/>
    <mergeCell ref="C35:G35"/>
    <mergeCell ref="H35:K35"/>
    <mergeCell ref="L35:O35"/>
    <mergeCell ref="V34:X34"/>
    <mergeCell ref="V35:X35"/>
    <mergeCell ref="C32:G32"/>
    <mergeCell ref="H32:K32"/>
    <mergeCell ref="L32:O32"/>
    <mergeCell ref="C33:G33"/>
    <mergeCell ref="H33:K33"/>
    <mergeCell ref="L33:O33"/>
    <mergeCell ref="C31:G31"/>
    <mergeCell ref="H31:K31"/>
    <mergeCell ref="L31:O31"/>
    <mergeCell ref="Y27:AG28"/>
    <mergeCell ref="P27:X27"/>
    <mergeCell ref="C29:G29"/>
    <mergeCell ref="H29:K29"/>
    <mergeCell ref="L29:O29"/>
    <mergeCell ref="C30:G30"/>
    <mergeCell ref="H30:K30"/>
    <mergeCell ref="L30:O30"/>
    <mergeCell ref="B26:AH26"/>
    <mergeCell ref="C27:G28"/>
    <mergeCell ref="H27:K28"/>
    <mergeCell ref="L27:O28"/>
    <mergeCell ref="C24:AH24"/>
    <mergeCell ref="D25:H25"/>
    <mergeCell ref="I25:L25"/>
    <mergeCell ref="B18:AH18"/>
    <mergeCell ref="B19:D19"/>
    <mergeCell ref="B21:S21"/>
    <mergeCell ref="AF5:AH6"/>
    <mergeCell ref="B7:J7"/>
    <mergeCell ref="K7:AH7"/>
    <mergeCell ref="B11:AH11"/>
    <mergeCell ref="C14:D14"/>
    <mergeCell ref="P14:Q14"/>
    <mergeCell ref="Y14:Z14"/>
    <mergeCell ref="B15:AH15"/>
    <mergeCell ref="B12:AH12"/>
    <mergeCell ref="B10:AH10"/>
    <mergeCell ref="V14:W14"/>
    <mergeCell ref="S14:T14"/>
    <mergeCell ref="I14:J14"/>
    <mergeCell ref="F14:G14"/>
    <mergeCell ref="L19:AH19"/>
    <mergeCell ref="C20:AG20"/>
    <mergeCell ref="B23:AH23"/>
  </mergeCells>
  <phoneticPr fontId="2"/>
  <printOptions horizontalCentered="1" verticalCentered="1"/>
  <pageMargins left="0.78740157480314965" right="0.39370078740157483" top="0.19685039370078741" bottom="0.15748031496062992" header="0.51181102362204722" footer="0.51181102362204722"/>
  <pageSetup paperSize="9" scale="68" orientation="portrait" horizontalDpi="300" r:id="rId1"/>
  <headerFooter alignWithMargins="0"/>
  <rowBreaks count="1" manualBreakCount="1">
    <brk id="59"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別紙2（対象経費150万円以下）</vt:lpstr>
      <vt:lpstr>別紙2（対象経費150万円超え）</vt:lpstr>
      <vt:lpstr>ナカペイ×一般のイベント事業（実績報告別紙2（イベント））</vt:lpstr>
      <vt:lpstr>'ナカペイ×一般のイベント事業（実績報告別紙2（イベント））'!Print_Area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2024-05-14T07:27:54Z</dcterms:created>
  <dcterms:modified xsi:type="dcterms:W3CDTF">2026-06-04T07:38:24Z</dcterms:modified>
</cp:coreProperties>
</file>