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/>
  <xr:revisionPtr revIDLastSave="0" documentId="13_ncr:1_{32B7221D-A20E-4DD9-B9B3-CF67DD359B15}" xr6:coauthVersionLast="47" xr6:coauthVersionMax="47" xr10:uidLastSave="{00000000-0000-0000-0000-000000000000}"/>
  <bookViews>
    <workbookView xWindow="-28920" yWindow="-120" windowWidth="29040" windowHeight="15720" tabRatio="800" xr2:uid="{00000000-000D-0000-FFFF-FFFF00000000}"/>
  </bookViews>
  <sheets>
    <sheet name="報告 明細(様式)" sheetId="3" r:id="rId1"/>
    <sheet name="報告 明細（記入例）" sheetId="11" r:id="rId2"/>
  </sheets>
  <definedNames>
    <definedName name="_xlnm.Print_Area" localSheetId="0">'報告 明細(様式)'!$A$1:$J$35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H34" i="3"/>
  <c r="F34" i="3"/>
  <c r="F38" i="11"/>
  <c r="F37" i="11"/>
  <c r="F36" i="11"/>
  <c r="F35" i="11"/>
  <c r="F34" i="11"/>
  <c r="F39" i="11" s="1"/>
  <c r="F46" i="11" s="1"/>
  <c r="F33" i="11"/>
  <c r="F32" i="11"/>
  <c r="F28" i="11"/>
  <c r="H28" i="11" s="1"/>
  <c r="F27" i="11"/>
  <c r="F45" i="11" s="1"/>
  <c r="F26" i="11"/>
  <c r="F25" i="11"/>
  <c r="H25" i="11" s="1"/>
  <c r="G23" i="11"/>
  <c r="G24" i="11" s="1"/>
  <c r="G44" i="11" s="1"/>
  <c r="F23" i="11"/>
  <c r="F24" i="11" s="1"/>
  <c r="F44" i="11" s="1"/>
  <c r="H22" i="11"/>
  <c r="F22" i="11"/>
  <c r="G22" i="11" s="1"/>
  <c r="F20" i="11"/>
  <c r="G19" i="11"/>
  <c r="F19" i="11"/>
  <c r="F21" i="11" s="1"/>
  <c r="F43" i="11" s="1"/>
  <c r="H18" i="11"/>
  <c r="F18" i="11"/>
  <c r="G18" i="11" s="1"/>
  <c r="F16" i="11"/>
  <c r="F15" i="11"/>
  <c r="F17" i="11" s="1"/>
  <c r="F42" i="11" s="1"/>
  <c r="H14" i="11"/>
  <c r="F14" i="11"/>
  <c r="F12" i="11"/>
  <c r="F11" i="11"/>
  <c r="F13" i="11" s="1"/>
  <c r="F41" i="11" s="1"/>
  <c r="F47" i="11" s="1"/>
  <c r="G10" i="11"/>
  <c r="F10" i="11"/>
  <c r="F9" i="11"/>
  <c r="H9" i="11" s="1"/>
  <c r="H37" i="11" l="1"/>
  <c r="H26" i="11"/>
  <c r="H27" i="11" s="1"/>
  <c r="H45" i="11" s="1"/>
  <c r="H32" i="11"/>
  <c r="H36" i="11"/>
  <c r="H10" i="11"/>
  <c r="G34" i="11"/>
  <c r="H34" i="11" s="1"/>
  <c r="G38" i="11"/>
  <c r="H38" i="11" s="1"/>
  <c r="G15" i="11"/>
  <c r="G11" i="11"/>
  <c r="H15" i="11"/>
  <c r="H19" i="11"/>
  <c r="H23" i="11"/>
  <c r="H24" i="11" s="1"/>
  <c r="H44" i="11" s="1"/>
  <c r="H11" i="11"/>
  <c r="G28" i="11"/>
  <c r="G35" i="11"/>
  <c r="H35" i="11" s="1"/>
  <c r="G16" i="11"/>
  <c r="H16" i="11" s="1"/>
  <c r="G20" i="11"/>
  <c r="G21" i="11" s="1"/>
  <c r="G43" i="11" s="1"/>
  <c r="G12" i="11"/>
  <c r="H12" i="11" s="1"/>
  <c r="G32" i="11"/>
  <c r="G36" i="11"/>
  <c r="G9" i="11"/>
  <c r="G26" i="11"/>
  <c r="G27" i="11" s="1"/>
  <c r="G45" i="11" s="1"/>
  <c r="G33" i="11"/>
  <c r="H33" i="11" s="1"/>
  <c r="G37" i="11"/>
  <c r="H20" i="11" l="1"/>
  <c r="G13" i="11"/>
  <c r="G41" i="11" s="1"/>
  <c r="H21" i="11"/>
  <c r="H43" i="11" s="1"/>
  <c r="H17" i="11"/>
  <c r="H42" i="11" s="1"/>
  <c r="H39" i="11"/>
  <c r="H46" i="11" s="1"/>
  <c r="G39" i="11"/>
  <c r="G46" i="11" s="1"/>
  <c r="G17" i="11"/>
  <c r="G42" i="11" s="1"/>
  <c r="H13" i="11"/>
  <c r="H41" i="11" s="1"/>
  <c r="H47" i="11" s="1"/>
  <c r="G47" i="11" l="1"/>
  <c r="F26" i="3" l="1"/>
  <c r="H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9" authorId="0" shapeId="0" xr:uid="{203D4EB5-D95F-4AFC-B8B1-9E5844EBF702}">
      <text>
        <r>
          <rPr>
            <sz val="9"/>
            <color indexed="81"/>
            <rFont val="BIZ UDゴシック"/>
            <family val="3"/>
            <charset val="128"/>
          </rPr>
          <t>１個当たり１万円以上（税込み）の景品は、受払簿（当選日時、景品名が記載されているもの）がない場合は、補助対象外となります。</t>
        </r>
      </text>
    </comment>
    <comment ref="G19" authorId="0" shapeId="0" xr:uid="{C735CCFF-92B0-4F46-AB65-9DF7F499CEAD}">
      <text>
        <r>
          <rPr>
            <sz val="9"/>
            <color indexed="81"/>
            <rFont val="BIZ UDゴシック"/>
            <family val="3"/>
            <charset val="128"/>
          </rPr>
          <t>景品の単価上限は、１万円です。
総額では、９０万円が上限となります。</t>
        </r>
      </text>
    </comment>
    <comment ref="E38" authorId="0" shapeId="0" xr:uid="{DEE5A9F9-282A-45D3-ADB9-A05BED060833}">
      <text>
        <r>
          <rPr>
            <sz val="9"/>
            <color indexed="81"/>
            <rFont val="BIZ UDゴシック"/>
            <family val="3"/>
            <charset val="128"/>
          </rPr>
          <t>アルバイト賃金は時間単価を記載してください。</t>
        </r>
      </text>
    </comment>
  </commentList>
</comments>
</file>

<file path=xl/sharedStrings.xml><?xml version="1.0" encoding="utf-8"?>
<sst xmlns="http://schemas.openxmlformats.org/spreadsheetml/2006/main" count="96" uniqueCount="71">
  <si>
    <t>（単位：円）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</si>
  <si>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</si>
  <si>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□△商店街振興組合</t>
  </si>
  <si>
    <t>商店街名</t>
    <rPh sb="0" eb="3">
      <t>ショウテンガイ</t>
    </rPh>
    <rPh sb="3" eb="4">
      <t>メイ</t>
    </rPh>
    <phoneticPr fontId="2"/>
  </si>
  <si>
    <t>【会場設営費】</t>
    <rPh sb="1" eb="3">
      <t>カイジョウ</t>
    </rPh>
    <rPh sb="3" eb="5">
      <t>セツエイ</t>
    </rPh>
    <rPh sb="5" eb="6">
      <t>ヒ</t>
    </rPh>
    <phoneticPr fontId="2"/>
  </si>
  <si>
    <t>経費名称</t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</si>
  <si>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</si>
  <si>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</si>
  <si>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</si>
  <si>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金　額</t>
  </si>
  <si>
    <t>備　考</t>
    <rPh sb="0" eb="1">
      <t>ソナエ</t>
    </rPh>
    <rPh sb="2" eb="3">
      <t>コウ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</si>
  <si>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</si>
  <si>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経費区分　計</t>
  </si>
  <si>
    <t>＊間接補助事業毎に、本表複写の上記載すること。</t>
    <rPh sb="15" eb="16">
      <t>ウエ</t>
    </rPh>
    <phoneticPr fontId="2"/>
  </si>
  <si>
    <t>【周知費用】</t>
    <rPh sb="1" eb="3">
      <t>シュウチ</t>
    </rPh>
    <rPh sb="3" eb="5">
      <t>ヒヨウ</t>
    </rPh>
    <phoneticPr fontId="2"/>
  </si>
  <si>
    <t>チラシ新聞折込代</t>
    <rPh sb="3" eb="5">
      <t>シンブン</t>
    </rPh>
    <rPh sb="5" eb="7">
      <t>オリコミ</t>
    </rPh>
    <rPh sb="7" eb="8">
      <t>ダイ</t>
    </rPh>
    <phoneticPr fontId="2"/>
  </si>
  <si>
    <t>町会会館を借用</t>
    <rPh sb="0" eb="2">
      <t>チョウカイ</t>
    </rPh>
    <rPh sb="2" eb="4">
      <t>カイカン</t>
    </rPh>
    <rPh sb="5" eb="7">
      <t>シャクヨウ</t>
    </rPh>
    <phoneticPr fontId="2"/>
  </si>
  <si>
    <t>【その他諸経費】</t>
    <rPh sb="3" eb="4">
      <t>タ</t>
    </rPh>
    <rPh sb="4" eb="7">
      <t>ショケイヒ</t>
    </rPh>
    <phoneticPr fontId="2"/>
  </si>
  <si>
    <t>1万円超分対象外</t>
    <rPh sb="1" eb="3">
      <t>マンエン</t>
    </rPh>
    <rPh sb="3" eb="4">
      <t>チョウ</t>
    </rPh>
    <rPh sb="4" eb="5">
      <t>ブン</t>
    </rPh>
    <rPh sb="5" eb="8">
      <t>タイショウガイ</t>
    </rPh>
    <phoneticPr fontId="2"/>
  </si>
  <si>
    <t>【記念品購入費】</t>
    <rPh sb="1" eb="4">
      <t>キネンヒン</t>
    </rPh>
    <rPh sb="4" eb="7">
      <t>コウニュウヒ</t>
    </rPh>
    <phoneticPr fontId="2"/>
  </si>
  <si>
    <t>【出演料】</t>
    <rPh sb="1" eb="3">
      <t>シュツエン</t>
    </rPh>
    <rPh sb="3" eb="4">
      <t>リョウ</t>
    </rPh>
    <phoneticPr fontId="2"/>
  </si>
  <si>
    <t>合　　　計</t>
  </si>
  <si>
    <t>賠償責任保険・傷害保険料</t>
    <rPh sb="0" eb="2">
      <t>バイショウ</t>
    </rPh>
    <rPh sb="2" eb="4">
      <t>セキニン</t>
    </rPh>
    <rPh sb="4" eb="6">
      <t>ホケン</t>
    </rPh>
    <rPh sb="7" eb="9">
      <t>ショウガイ</t>
    </rPh>
    <rPh sb="9" eb="12">
      <t>ホケンリョウ</t>
    </rPh>
    <phoneticPr fontId="2"/>
  </si>
  <si>
    <t>ごみ処理手数料</t>
    <rPh sb="2" eb="4">
      <t>ショリ</t>
    </rPh>
    <rPh sb="4" eb="7">
      <t>テスウリョウ</t>
    </rPh>
    <phoneticPr fontId="2"/>
  </si>
  <si>
    <t>道路使用許可手数料</t>
    <rPh sb="0" eb="2">
      <t>ドウロ</t>
    </rPh>
    <rPh sb="2" eb="4">
      <t>シヨウ</t>
    </rPh>
    <rPh sb="4" eb="6">
      <t>キョカ</t>
    </rPh>
    <rPh sb="6" eb="9">
      <t>テスウリョウ</t>
    </rPh>
    <phoneticPr fontId="2"/>
  </si>
  <si>
    <t>抽選会アルバイト賃金</t>
    <rPh sb="0" eb="3">
      <t>チュウセンカイ</t>
    </rPh>
    <rPh sb="8" eb="10">
      <t>チンギン</t>
    </rPh>
    <phoneticPr fontId="2"/>
  </si>
  <si>
    <t>　　　　　 出演料</t>
    <rPh sb="6" eb="8">
      <t>シュツエン</t>
    </rPh>
    <rPh sb="8" eb="9">
      <t>リョウ</t>
    </rPh>
    <phoneticPr fontId="2"/>
  </si>
  <si>
    <t>＊記載欄不足の場合は、適宜行を挿入し記載すること。</t>
    <rPh sb="1" eb="3">
      <t>キサイ</t>
    </rPh>
    <rPh sb="3" eb="4">
      <t>ラン</t>
    </rPh>
    <rPh sb="4" eb="6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8" eb="20">
      <t>キサイ</t>
    </rPh>
    <phoneticPr fontId="2"/>
  </si>
  <si>
    <t>チラシ印刷代</t>
    <rPh sb="3" eb="5">
      <t>インサツ</t>
    </rPh>
    <rPh sb="5" eb="6">
      <t>ダイ</t>
    </rPh>
    <phoneticPr fontId="2"/>
  </si>
  <si>
    <t>うちわ(商店街名入り)</t>
    <rPh sb="4" eb="7">
      <t>ショウテンガイ</t>
    </rPh>
    <rPh sb="7" eb="8">
      <t>メイ</t>
    </rPh>
    <rPh sb="8" eb="9">
      <t>イ</t>
    </rPh>
    <phoneticPr fontId="2"/>
  </si>
  <si>
    <t>抽選券印刷代</t>
    <rPh sb="0" eb="2">
      <t>チュウセン</t>
    </rPh>
    <rPh sb="2" eb="3">
      <t>ケン</t>
    </rPh>
    <rPh sb="3" eb="5">
      <t>インサツ</t>
    </rPh>
    <rPh sb="5" eb="6">
      <t>ダイ</t>
    </rPh>
    <phoneticPr fontId="2"/>
  </si>
  <si>
    <t>□△商店街商品券回収分</t>
    <rPh sb="2" eb="5">
      <t>ショウテンガイ</t>
    </rPh>
    <rPh sb="5" eb="7">
      <t>ショウヒン</t>
    </rPh>
    <rPh sb="7" eb="8">
      <t>ケン</t>
    </rPh>
    <rPh sb="8" eb="10">
      <t>カイシュウ</t>
    </rPh>
    <rPh sb="10" eb="11">
      <t>ブン</t>
    </rPh>
    <phoneticPr fontId="2"/>
  </si>
  <si>
    <t>備　考</t>
    <rPh sb="0" eb="1">
      <t>トモ</t>
    </rPh>
    <rPh sb="2" eb="3">
      <t>コウ</t>
    </rPh>
    <phoneticPr fontId="2"/>
  </si>
  <si>
    <t xml:space="preserve">           記念品購入費</t>
    <rPh sb="11" eb="14">
      <t>キネンヒン</t>
    </rPh>
    <rPh sb="14" eb="17">
      <t>コウニュウヒ</t>
    </rPh>
    <phoneticPr fontId="2"/>
  </si>
  <si>
    <t xml:space="preserve">           その他諸経費</t>
    <rPh sb="13" eb="14">
      <t>タ</t>
    </rPh>
    <rPh sb="14" eb="17">
      <t>ショケイヒ</t>
    </rPh>
    <phoneticPr fontId="2"/>
  </si>
  <si>
    <t xml:space="preserve">           会場設営費</t>
    <rPh sb="11" eb="12">
      <t>カイ</t>
    </rPh>
    <rPh sb="12" eb="13">
      <t>バ</t>
    </rPh>
    <rPh sb="13" eb="14">
      <t>セツ</t>
    </rPh>
    <rPh sb="14" eb="15">
      <t>エイ</t>
    </rPh>
    <rPh sb="15" eb="16">
      <t>ヒ</t>
    </rPh>
    <phoneticPr fontId="2"/>
  </si>
  <si>
    <t xml:space="preserve">           周知費用</t>
    <rPh sb="11" eb="12">
      <t>シュウ</t>
    </rPh>
    <rPh sb="12" eb="13">
      <t>チ</t>
    </rPh>
    <rPh sb="13" eb="14">
      <t>ヒ</t>
    </rPh>
    <rPh sb="14" eb="15">
      <t>ヨウ</t>
    </rPh>
    <phoneticPr fontId="2"/>
  </si>
  <si>
    <r>
      <rPr>
        <sz val="10.5"/>
        <rFont val="ＭＳ 明朝"/>
        <family val="1"/>
        <charset val="128"/>
      </rPr>
      <t>事業費経費別明細（イベント事業名：　　　　　　　　　　　　　　　　）　　　</t>
    </r>
    <rPh sb="13" eb="15">
      <t>ジギョウ</t>
    </rPh>
    <rPh sb="15" eb="16">
      <t>メイ</t>
    </rPh>
    <phoneticPr fontId="2"/>
  </si>
  <si>
    <t>　　　　　 景品購入費</t>
    <rPh sb="6" eb="7">
      <t>ケイ</t>
    </rPh>
    <rPh sb="7" eb="8">
      <t>ヒン</t>
    </rPh>
    <rPh sb="8" eb="10">
      <t>コウニュウ</t>
    </rPh>
    <rPh sb="10" eb="11">
      <t>ヒ</t>
    </rPh>
    <phoneticPr fontId="2"/>
  </si>
  <si>
    <t>Ａ4カラー両面</t>
    <rPh sb="5" eb="7">
      <t>リョウメン</t>
    </rPh>
    <phoneticPr fontId="2"/>
  </si>
  <si>
    <t>小計</t>
    <rPh sb="0" eb="2">
      <t>ショウケイ</t>
    </rPh>
    <phoneticPr fontId="2"/>
  </si>
  <si>
    <t>抽選会場使用料</t>
    <rPh sb="0" eb="2">
      <t>チュウセン</t>
    </rPh>
    <rPh sb="2" eb="4">
      <t>カイジョウ</t>
    </rPh>
    <rPh sb="4" eb="7">
      <t>シヨウリョウ</t>
    </rPh>
    <phoneticPr fontId="2"/>
  </si>
  <si>
    <t>ステージ設営・撤去費一式（設備レンタル含む）</t>
    <rPh sb="4" eb="6">
      <t>セツエイ</t>
    </rPh>
    <rPh sb="7" eb="9">
      <t>テッキョ</t>
    </rPh>
    <rPh sb="9" eb="10">
      <t>ヒ</t>
    </rPh>
    <rPh sb="10" eb="12">
      <t>イッシキ</t>
    </rPh>
    <rPh sb="13" eb="15">
      <t>セツビ</t>
    </rPh>
    <rPh sb="19" eb="20">
      <t>フク</t>
    </rPh>
    <phoneticPr fontId="2"/>
  </si>
  <si>
    <t>商店街商品券印刷</t>
    <rPh sb="0" eb="3">
      <t>ショウテンガイ</t>
    </rPh>
    <rPh sb="3" eb="6">
      <t>ショウヒンケン</t>
    </rPh>
    <rPh sb="6" eb="8">
      <t>インサツ</t>
    </rPh>
    <phoneticPr fontId="2"/>
  </si>
  <si>
    <t>記録写真現像代</t>
    <rPh sb="0" eb="2">
      <t>キロク</t>
    </rPh>
    <rPh sb="2" eb="4">
      <t>シャシン</t>
    </rPh>
    <rPh sb="4" eb="6">
      <t>ゲンゾウ</t>
    </rPh>
    <rPh sb="6" eb="7">
      <t>ダイ</t>
    </rPh>
    <phoneticPr fontId="2"/>
  </si>
  <si>
    <t>シロップ</t>
  </si>
  <si>
    <t>カップ・スプーン</t>
  </si>
  <si>
    <r>
      <t>事業費経費別明細（イベント事業名：□△夏祭りセール</t>
    </r>
    <r>
      <rPr>
        <sz val="10.5"/>
        <rFont val="ＭＳ Ｐ明朝"/>
        <family val="1"/>
        <charset val="128"/>
      </rPr>
      <t xml:space="preserve">    　　　　　　）　　　　</t>
    </r>
    <rPh sb="13" eb="15">
      <t>ジギョウ</t>
    </rPh>
    <rPh sb="15" eb="16">
      <t>メイ</t>
    </rPh>
    <rPh sb="19" eb="20">
      <t>ナツ</t>
    </rPh>
    <rPh sb="20" eb="21">
      <t>マツ</t>
    </rPh>
    <phoneticPr fontId="2"/>
  </si>
  <si>
    <t>No.</t>
  </si>
  <si>
    <t>全数配布</t>
    <rPh sb="0" eb="2">
      <t>ゼンスウ</t>
    </rPh>
    <rPh sb="2" eb="4">
      <t>ハイフ</t>
    </rPh>
    <phoneticPr fontId="2"/>
  </si>
  <si>
    <t>音響照明等設備レンタル含む</t>
    <rPh sb="0" eb="2">
      <t>オンキョウ</t>
    </rPh>
    <rPh sb="2" eb="5">
      <t>ショウメイナド</t>
    </rPh>
    <rPh sb="5" eb="7">
      <t>セツビ</t>
    </rPh>
    <rPh sb="11" eb="12">
      <t>フク</t>
    </rPh>
    <phoneticPr fontId="2"/>
  </si>
  <si>
    <t>【景品購入費】</t>
    <rPh sb="1" eb="3">
      <t>ケイヒン</t>
    </rPh>
    <rPh sb="3" eb="5">
      <t>コウニュウ</t>
    </rPh>
    <rPh sb="5" eb="6">
      <t>ヒ</t>
    </rPh>
    <phoneticPr fontId="2"/>
  </si>
  <si>
    <t>ペア旅行券</t>
    <rPh sb="2" eb="4">
      <t>リョコウ</t>
    </rPh>
    <rPh sb="4" eb="5">
      <t>ケン</t>
    </rPh>
    <phoneticPr fontId="2"/>
  </si>
  <si>
    <t>回収分97枚対象（未回収分3枚経費未計上）</t>
    <rPh sb="0" eb="3">
      <t>カイシュウブン</t>
    </rPh>
    <rPh sb="5" eb="6">
      <t>マイ</t>
    </rPh>
    <rPh sb="6" eb="8">
      <t>タイショウ</t>
    </rPh>
    <rPh sb="9" eb="12">
      <t>ミカイシュウ</t>
    </rPh>
    <rPh sb="12" eb="13">
      <t>ブン</t>
    </rPh>
    <rPh sb="14" eb="15">
      <t>マイ</t>
    </rPh>
    <rPh sb="15" eb="17">
      <t>ケイヒ</t>
    </rPh>
    <rPh sb="17" eb="20">
      <t>ミケイジョウ</t>
    </rPh>
    <phoneticPr fontId="2"/>
  </si>
  <si>
    <t>残85個分対象外</t>
    <rPh sb="0" eb="1">
      <t>ザン</t>
    </rPh>
    <rPh sb="3" eb="4">
      <t>コ</t>
    </rPh>
    <rPh sb="4" eb="5">
      <t>ブン</t>
    </rPh>
    <rPh sb="5" eb="8">
      <t>タイショウガイ</t>
    </rPh>
    <phoneticPr fontId="2"/>
  </si>
  <si>
    <t>イベント出演料</t>
    <rPh sb="4" eb="6">
      <t>シュツエン</t>
    </rPh>
    <rPh sb="6" eb="7">
      <t>リョウ</t>
    </rPh>
    <phoneticPr fontId="2"/>
  </si>
  <si>
    <t>サンバ団体、和太鼓団体</t>
    <rPh sb="3" eb="5">
      <t>ダンタイ</t>
    </rPh>
    <rPh sb="6" eb="9">
      <t>ワダイコ</t>
    </rPh>
    <rPh sb="9" eb="11">
      <t>ダンタイ</t>
    </rPh>
    <phoneticPr fontId="2"/>
  </si>
  <si>
    <t>氷</t>
  </si>
  <si>
    <t>かき氷用</t>
  </si>
  <si>
    <t>全数払出し</t>
    <rPh sb="0" eb="2">
      <t>ゼンスウ</t>
    </rPh>
    <rPh sb="2" eb="4">
      <t>ハライダ</t>
    </rPh>
    <phoneticPr fontId="2"/>
  </si>
  <si>
    <t>振込手数料</t>
    <rPh sb="0" eb="1">
      <t>フ</t>
    </rPh>
    <rPh sb="1" eb="2">
      <t>コ</t>
    </rPh>
    <rPh sb="2" eb="5">
      <t>テスウリョウ</t>
    </rPh>
    <phoneticPr fontId="2"/>
  </si>
  <si>
    <t>No.5支払いに伴う経費</t>
    <rPh sb="4" eb="6">
      <t>シハラ</t>
    </rPh>
    <rPh sb="8" eb="9">
      <t>トモナ</t>
    </rPh>
    <rPh sb="10" eb="12">
      <t>ケイヒ</t>
    </rPh>
    <phoneticPr fontId="2"/>
  </si>
  <si>
    <t>経費区分　計</t>
    <rPh sb="0" eb="2">
      <t>ケイヒ</t>
    </rPh>
    <rPh sb="2" eb="4">
      <t>クブン</t>
    </rPh>
    <rPh sb="5" eb="6">
      <t>ケイ</t>
    </rPh>
    <phoneticPr fontId="2"/>
  </si>
  <si>
    <t xml:space="preserve">  合　　　　計</t>
    <rPh sb="2" eb="3">
      <t>ゴウ</t>
    </rPh>
    <rPh sb="7" eb="8">
      <t>ケイ</t>
    </rPh>
    <phoneticPr fontId="2"/>
  </si>
  <si>
    <t xml:space="preserve"> </t>
    <phoneticPr fontId="2"/>
  </si>
  <si>
    <t>　　　　　　　　　　　　　周知費用</t>
    <rPh sb="13" eb="14">
      <t>シュウ</t>
    </rPh>
    <rPh sb="14" eb="15">
      <t>チ</t>
    </rPh>
    <rPh sb="15" eb="16">
      <t>ヒ</t>
    </rPh>
    <rPh sb="16" eb="17">
      <t>ヨウ</t>
    </rPh>
    <phoneticPr fontId="2"/>
  </si>
  <si>
    <t>　　　　　　　　　　　　　会場設営費</t>
    <rPh sb="13" eb="14">
      <t>カイ</t>
    </rPh>
    <rPh sb="14" eb="15">
      <t>バ</t>
    </rPh>
    <rPh sb="15" eb="16">
      <t>セツ</t>
    </rPh>
    <rPh sb="16" eb="17">
      <t>エイ</t>
    </rPh>
    <rPh sb="17" eb="18">
      <t>ヒ</t>
    </rPh>
    <phoneticPr fontId="2"/>
  </si>
  <si>
    <t>　　　　　　　　　　　　　景品購入費</t>
    <rPh sb="13" eb="14">
      <t>ケイ</t>
    </rPh>
    <rPh sb="14" eb="15">
      <t>ヒン</t>
    </rPh>
    <rPh sb="15" eb="17">
      <t>コウニュウ</t>
    </rPh>
    <rPh sb="17" eb="18">
      <t>ヒ</t>
    </rPh>
    <phoneticPr fontId="2"/>
  </si>
  <si>
    <t>　　　　　　　　　　　　　記念品購入費</t>
    <rPh sb="13" eb="16">
      <t>キネンヒン</t>
    </rPh>
    <rPh sb="16" eb="19">
      <t>コウニュウヒ</t>
    </rPh>
    <phoneticPr fontId="2"/>
  </si>
  <si>
    <t>　　　　　　　　　　　　出演料</t>
    <rPh sb="12" eb="14">
      <t>シュツエン</t>
    </rPh>
    <rPh sb="14" eb="15">
      <t>リョウ</t>
    </rPh>
    <phoneticPr fontId="2"/>
  </si>
  <si>
    <t>　　　　　　　　　　　　　その他諸経費</t>
    <rPh sb="15" eb="16">
      <t>タ</t>
    </rPh>
    <rPh sb="16" eb="19">
      <t>ショケイヒ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</si>
</sst>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_ ;[Red]\-#,##0.000\ "/>
    <numFmt numFmtId="177" formatCode="#,##0;&quot;△ &quot;#,##0"/>
    <numFmt numFmtId="178" formatCode="#,##0.0;[Red]\-#,##0.0"/>
    <numFmt numFmtId="179" formatCode="#,##0.0;&quot;△ &quot;#,##0.0"/>
  </numFmts>
  <fonts count="2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.5"/>
      <name val="Century"/>
      <family val="1"/>
    </font>
    <font>
      <sz val="10.5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1"/>
      <name val="ＭＳ 明朝"/>
      <family val="1"/>
    </font>
    <font>
      <sz val="10"/>
      <name val="ＭＳ Ｐ明朝"/>
      <family val="1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</font>
    <font>
      <sz val="10.5"/>
      <name val="ＭＳ Ｐ明朝"/>
      <family val="1"/>
      <charset val="128"/>
    </font>
    <font>
      <sz val="11"/>
      <name val="ＭＳ Ｐ明朝"/>
      <family val="1"/>
    </font>
    <font>
      <sz val="9"/>
      <name val="ＭＳ Ｐ明朝"/>
      <family val="1"/>
    </font>
    <font>
      <b/>
      <sz val="12"/>
      <name val="ＭＳ Ｐ明朝"/>
      <family val="1"/>
    </font>
    <font>
      <b/>
      <sz val="11"/>
      <name val="ＭＳ Ｐ明朝"/>
      <family val="1"/>
    </font>
    <font>
      <b/>
      <sz val="10"/>
      <name val="ＭＳ Ｐ明朝"/>
      <family val="1"/>
    </font>
    <font>
      <b/>
      <sz val="9"/>
      <name val="ＭＳ Ｐ明朝"/>
      <family val="1"/>
    </font>
    <font>
      <sz val="11"/>
      <name val="BIZ UD明朝 Medium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color indexed="8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2">
    <xf numFmtId="0" fontId="0" fillId="0" borderId="0" xfId="0"/>
    <xf numFmtId="38" fontId="0" fillId="0" borderId="0" xfId="1" applyFont="1" applyAlignment="1">
      <alignment vertical="center"/>
    </xf>
    <xf numFmtId="38" fontId="3" fillId="0" borderId="2" xfId="1" applyFont="1" applyBorder="1" applyAlignment="1">
      <alignment horizontal="left" vertical="center" wrapText="1"/>
    </xf>
    <xf numFmtId="38" fontId="1" fillId="0" borderId="2" xfId="1" applyFont="1" applyBorder="1" applyAlignment="1">
      <alignment vertical="center"/>
    </xf>
    <xf numFmtId="38" fontId="1" fillId="0" borderId="3" xfId="1" applyFont="1" applyBorder="1" applyAlignment="1">
      <alignment vertical="center"/>
    </xf>
    <xf numFmtId="38" fontId="3" fillId="0" borderId="0" xfId="1" applyFont="1" applyBorder="1" applyAlignment="1">
      <alignment horizontal="left" vertical="center" wrapText="1"/>
    </xf>
    <xf numFmtId="38" fontId="5" fillId="0" borderId="7" xfId="1" applyFont="1" applyBorder="1" applyAlignment="1">
      <alignment vertical="center" wrapText="1"/>
    </xf>
    <xf numFmtId="38" fontId="6" fillId="0" borderId="8" xfId="1" applyFont="1" applyBorder="1" applyAlignment="1">
      <alignment horizontal="left" vertical="center" wrapText="1"/>
    </xf>
    <xf numFmtId="38" fontId="6" fillId="0" borderId="7" xfId="1" applyFont="1" applyBorder="1" applyAlignment="1">
      <alignment vertical="center" wrapText="1"/>
    </xf>
    <xf numFmtId="38" fontId="6" fillId="0" borderId="8" xfId="1" applyFont="1" applyBorder="1" applyAlignment="1">
      <alignment vertical="center" wrapText="1"/>
    </xf>
    <xf numFmtId="38" fontId="5" fillId="0" borderId="8" xfId="1" applyFont="1" applyBorder="1" applyAlignment="1">
      <alignment vertical="center" wrapText="1"/>
    </xf>
    <xf numFmtId="38" fontId="5" fillId="0" borderId="9" xfId="1" applyFont="1" applyBorder="1" applyAlignment="1">
      <alignment vertical="center" wrapText="1"/>
    </xf>
    <xf numFmtId="177" fontId="5" fillId="0" borderId="8" xfId="1" applyNumberFormat="1" applyFont="1" applyBorder="1" applyAlignment="1">
      <alignment horizontal="right" vertical="center" wrapText="1"/>
    </xf>
    <xf numFmtId="38" fontId="5" fillId="0" borderId="8" xfId="1" applyFont="1" applyBorder="1" applyAlignment="1">
      <alignment horizontal="right" vertical="center" wrapText="1"/>
    </xf>
    <xf numFmtId="177" fontId="5" fillId="0" borderId="9" xfId="1" applyNumberFormat="1" applyFont="1" applyBorder="1" applyAlignment="1">
      <alignment horizontal="right" vertical="center" wrapText="1"/>
    </xf>
    <xf numFmtId="177" fontId="5" fillId="0" borderId="7" xfId="1" applyNumberFormat="1" applyFont="1" applyBorder="1" applyAlignment="1">
      <alignment horizontal="right" vertical="center" wrapText="1"/>
    </xf>
    <xf numFmtId="176" fontId="5" fillId="0" borderId="8" xfId="1" applyNumberFormat="1" applyFont="1" applyBorder="1" applyAlignment="1">
      <alignment horizontal="right" vertical="center" wrapText="1"/>
    </xf>
    <xf numFmtId="38" fontId="8" fillId="0" borderId="16" xfId="1" applyFont="1" applyBorder="1" applyAlignment="1">
      <alignment horizontal="center" vertical="center" wrapText="1"/>
    </xf>
    <xf numFmtId="177" fontId="5" fillId="0" borderId="17" xfId="1" applyNumberFormat="1" applyFont="1" applyBorder="1" applyAlignment="1">
      <alignment horizontal="center" vertical="center" wrapText="1"/>
    </xf>
    <xf numFmtId="177" fontId="5" fillId="0" borderId="18" xfId="1" applyNumberFormat="1" applyFont="1" applyBorder="1" applyAlignment="1">
      <alignment horizontal="right" vertical="center" wrapText="1"/>
    </xf>
    <xf numFmtId="177" fontId="5" fillId="0" borderId="19" xfId="1" applyNumberFormat="1" applyFont="1" applyBorder="1" applyAlignment="1">
      <alignment horizontal="right" vertical="center" wrapText="1"/>
    </xf>
    <xf numFmtId="38" fontId="5" fillId="0" borderId="17" xfId="1" applyFont="1" applyBorder="1" applyAlignment="1">
      <alignment vertical="center" wrapText="1"/>
    </xf>
    <xf numFmtId="38" fontId="6" fillId="0" borderId="21" xfId="1" applyFont="1" applyBorder="1" applyAlignment="1">
      <alignment vertical="center" wrapText="1"/>
    </xf>
    <xf numFmtId="38" fontId="6" fillId="0" borderId="16" xfId="1" applyFont="1" applyBorder="1" applyAlignment="1">
      <alignment horizontal="center" vertical="center" wrapText="1"/>
    </xf>
    <xf numFmtId="38" fontId="6" fillId="0" borderId="17" xfId="1" applyFont="1" applyBorder="1" applyAlignment="1">
      <alignment horizontal="center" vertical="center" wrapText="1"/>
    </xf>
    <xf numFmtId="38" fontId="6" fillId="0" borderId="22" xfId="1" applyFont="1" applyBorder="1" applyAlignment="1">
      <alignment vertical="center" wrapText="1"/>
    </xf>
    <xf numFmtId="38" fontId="5" fillId="0" borderId="23" xfId="1" applyFont="1" applyBorder="1" applyAlignment="1">
      <alignment horizontal="center" vertical="center" wrapText="1"/>
    </xf>
    <xf numFmtId="38" fontId="5" fillId="0" borderId="24" xfId="1" applyFont="1" applyBorder="1" applyAlignment="1">
      <alignment vertical="center" wrapText="1"/>
    </xf>
    <xf numFmtId="38" fontId="5" fillId="0" borderId="25" xfId="1" applyFont="1" applyBorder="1" applyAlignment="1">
      <alignment vertical="center" wrapText="1"/>
    </xf>
    <xf numFmtId="38" fontId="5" fillId="0" borderId="26" xfId="1" applyFont="1" applyBorder="1" applyAlignment="1">
      <alignment vertical="center" wrapText="1"/>
    </xf>
    <xf numFmtId="38" fontId="5" fillId="0" borderId="23" xfId="1" applyFont="1" applyBorder="1" applyAlignment="1">
      <alignment vertical="center" wrapText="1"/>
    </xf>
    <xf numFmtId="38" fontId="3" fillId="0" borderId="28" xfId="1" applyFont="1" applyBorder="1" applyAlignment="1">
      <alignment horizontal="left" vertical="center" wrapText="1"/>
    </xf>
    <xf numFmtId="38" fontId="1" fillId="0" borderId="28" xfId="1" applyFont="1" applyBorder="1" applyAlignment="1">
      <alignment vertical="center"/>
    </xf>
    <xf numFmtId="38" fontId="1" fillId="0" borderId="29" xfId="1" applyFont="1" applyBorder="1" applyAlignment="1">
      <alignment vertical="center"/>
    </xf>
    <xf numFmtId="38" fontId="11" fillId="0" borderId="2" xfId="1" applyFont="1" applyBorder="1" applyAlignment="1">
      <alignment horizontal="left" vertical="center" wrapText="1"/>
    </xf>
    <xf numFmtId="38" fontId="11" fillId="0" borderId="0" xfId="1" applyFont="1" applyBorder="1" applyAlignment="1">
      <alignment horizontal="left" vertical="center" wrapText="1"/>
    </xf>
    <xf numFmtId="38" fontId="11" fillId="0" borderId="28" xfId="1" applyFont="1" applyBorder="1" applyAlignment="1">
      <alignment horizontal="left" vertical="center" wrapText="1"/>
    </xf>
    <xf numFmtId="38" fontId="13" fillId="0" borderId="2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38" fontId="13" fillId="0" borderId="28" xfId="1" applyFont="1" applyBorder="1" applyAlignment="1">
      <alignment vertical="center"/>
    </xf>
    <xf numFmtId="38" fontId="14" fillId="0" borderId="21" xfId="1" applyFont="1" applyBorder="1" applyAlignment="1">
      <alignment vertical="center" wrapText="1"/>
    </xf>
    <xf numFmtId="38" fontId="14" fillId="0" borderId="22" xfId="1" applyFont="1" applyBorder="1" applyAlignment="1">
      <alignment vertical="center" wrapText="1"/>
    </xf>
    <xf numFmtId="38" fontId="14" fillId="0" borderId="16" xfId="1" applyFont="1" applyBorder="1" applyAlignment="1">
      <alignment horizontal="center" vertical="center" wrapText="1"/>
    </xf>
    <xf numFmtId="38" fontId="8" fillId="0" borderId="8" xfId="1" applyFont="1" applyBorder="1" applyAlignment="1">
      <alignment horizontal="center" vertical="center" wrapText="1"/>
    </xf>
    <xf numFmtId="38" fontId="15" fillId="0" borderId="7" xfId="1" applyFont="1" applyBorder="1" applyAlignment="1">
      <alignment vertical="center" wrapText="1"/>
    </xf>
    <xf numFmtId="177" fontId="13" fillId="0" borderId="8" xfId="1" applyNumberFormat="1" applyFont="1" applyBorder="1" applyAlignment="1">
      <alignment horizontal="right" vertical="center" wrapText="1"/>
    </xf>
    <xf numFmtId="177" fontId="13" fillId="0" borderId="7" xfId="1" applyNumberFormat="1" applyFont="1" applyBorder="1" applyAlignment="1">
      <alignment horizontal="right" vertical="center" wrapText="1"/>
    </xf>
    <xf numFmtId="38" fontId="14" fillId="0" borderId="8" xfId="1" applyFont="1" applyBorder="1" applyAlignment="1">
      <alignment vertical="center" wrapText="1"/>
    </xf>
    <xf numFmtId="38" fontId="8" fillId="0" borderId="7" xfId="1" applyFont="1" applyBorder="1" applyAlignment="1">
      <alignment horizontal="center" vertical="center" wrapText="1"/>
    </xf>
    <xf numFmtId="38" fontId="14" fillId="0" borderId="8" xfId="1" applyFont="1" applyBorder="1" applyAlignment="1">
      <alignment horizontal="left" vertical="center" wrapText="1"/>
    </xf>
    <xf numFmtId="38" fontId="13" fillId="0" borderId="8" xfId="1" applyFont="1" applyBorder="1" applyAlignment="1">
      <alignment horizontal="right" vertical="center" wrapText="1"/>
    </xf>
    <xf numFmtId="178" fontId="13" fillId="0" borderId="8" xfId="1" applyNumberFormat="1" applyFont="1" applyBorder="1" applyAlignment="1">
      <alignment horizontal="right" vertical="center" wrapText="1"/>
    </xf>
    <xf numFmtId="176" fontId="13" fillId="0" borderId="8" xfId="1" applyNumberFormat="1" applyFont="1" applyBorder="1" applyAlignment="1">
      <alignment horizontal="right" vertical="center" wrapText="1"/>
    </xf>
    <xf numFmtId="38" fontId="8" fillId="0" borderId="9" xfId="1" applyFont="1" applyBorder="1" applyAlignment="1">
      <alignment horizontal="center" vertical="center" wrapText="1"/>
    </xf>
    <xf numFmtId="38" fontId="14" fillId="0" borderId="9" xfId="1" applyFont="1" applyBorder="1" applyAlignment="1">
      <alignment vertical="center" wrapText="1"/>
    </xf>
    <xf numFmtId="38" fontId="16" fillId="0" borderId="7" xfId="1" applyFont="1" applyBorder="1" applyAlignment="1">
      <alignment horizontal="center" vertical="center" wrapText="1"/>
    </xf>
    <xf numFmtId="177" fontId="16" fillId="0" borderId="9" xfId="1" applyNumberFormat="1" applyFont="1" applyBorder="1" applyAlignment="1">
      <alignment horizontal="right" vertical="center" wrapText="1"/>
    </xf>
    <xf numFmtId="38" fontId="17" fillId="0" borderId="7" xfId="1" applyFont="1" applyBorder="1" applyAlignment="1">
      <alignment horizontal="center" vertical="center" wrapText="1"/>
    </xf>
    <xf numFmtId="38" fontId="13" fillId="0" borderId="9" xfId="1" applyFont="1" applyBorder="1" applyAlignment="1">
      <alignment horizontal="right" vertical="center" wrapText="1"/>
    </xf>
    <xf numFmtId="177" fontId="16" fillId="0" borderId="8" xfId="1" applyNumberFormat="1" applyFont="1" applyBorder="1" applyAlignment="1">
      <alignment horizontal="right" vertical="center" wrapText="1"/>
    </xf>
    <xf numFmtId="177" fontId="16" fillId="0" borderId="7" xfId="1" applyNumberFormat="1" applyFont="1" applyBorder="1" applyAlignment="1">
      <alignment horizontal="right" vertical="center" wrapText="1"/>
    </xf>
    <xf numFmtId="177" fontId="13" fillId="0" borderId="9" xfId="1" applyNumberFormat="1" applyFont="1" applyBorder="1" applyAlignment="1">
      <alignment horizontal="right" vertical="center" wrapText="1"/>
    </xf>
    <xf numFmtId="38" fontId="14" fillId="0" borderId="8" xfId="1" applyFont="1" applyFill="1" applyBorder="1" applyAlignment="1">
      <alignment horizontal="left" vertical="center" wrapText="1"/>
    </xf>
    <xf numFmtId="38" fontId="14" fillId="0" borderId="8" xfId="1" applyFont="1" applyBorder="1" applyAlignment="1">
      <alignment horizontal="left" vertical="center" shrinkToFit="1"/>
    </xf>
    <xf numFmtId="177" fontId="13" fillId="0" borderId="31" xfId="1" applyNumberFormat="1" applyFont="1" applyBorder="1" applyAlignment="1">
      <alignment horizontal="right" vertical="center" wrapText="1"/>
    </xf>
    <xf numFmtId="38" fontId="18" fillId="0" borderId="7" xfId="1" applyFont="1" applyBorder="1" applyAlignment="1">
      <alignment horizontal="center" vertical="center" wrapText="1"/>
    </xf>
    <xf numFmtId="38" fontId="17" fillId="0" borderId="7" xfId="1" applyFont="1" applyBorder="1" applyAlignment="1">
      <alignment vertical="center" wrapText="1"/>
    </xf>
    <xf numFmtId="38" fontId="14" fillId="0" borderId="7" xfId="1" applyFont="1" applyBorder="1" applyAlignment="1">
      <alignment vertical="center" wrapText="1"/>
    </xf>
    <xf numFmtId="38" fontId="8" fillId="0" borderId="7" xfId="1" applyFont="1" applyBorder="1" applyAlignment="1">
      <alignment vertical="center" wrapText="1"/>
    </xf>
    <xf numFmtId="38" fontId="18" fillId="0" borderId="9" xfId="1" applyFont="1" applyBorder="1" applyAlignment="1">
      <alignment horizontal="center" vertical="center" wrapText="1"/>
    </xf>
    <xf numFmtId="177" fontId="8" fillId="0" borderId="17" xfId="1" applyNumberFormat="1" applyFont="1" applyBorder="1" applyAlignment="1">
      <alignment horizontal="center" vertical="center" wrapText="1"/>
    </xf>
    <xf numFmtId="38" fontId="14" fillId="0" borderId="17" xfId="1" applyFont="1" applyBorder="1" applyAlignment="1">
      <alignment horizontal="center" vertical="center" wrapText="1"/>
    </xf>
    <xf numFmtId="38" fontId="8" fillId="0" borderId="23" xfId="1" applyFont="1" applyBorder="1" applyAlignment="1">
      <alignment horizontal="center" vertical="center" wrapText="1"/>
    </xf>
    <xf numFmtId="38" fontId="8" fillId="0" borderId="36" xfId="1" applyFont="1" applyBorder="1" applyAlignment="1">
      <alignment vertical="center" wrapText="1"/>
    </xf>
    <xf numFmtId="177" fontId="13" fillId="0" borderId="19" xfId="1" applyNumberFormat="1" applyFont="1" applyBorder="1" applyAlignment="1">
      <alignment horizontal="right" vertical="center" wrapText="1"/>
    </xf>
    <xf numFmtId="38" fontId="13" fillId="0" borderId="17" xfId="1" applyFont="1" applyBorder="1" applyAlignment="1">
      <alignment vertical="center" wrapText="1"/>
    </xf>
    <xf numFmtId="38" fontId="8" fillId="0" borderId="23" xfId="1" applyFont="1" applyBorder="1" applyAlignment="1">
      <alignment vertical="center" wrapText="1"/>
    </xf>
    <xf numFmtId="38" fontId="13" fillId="0" borderId="3" xfId="1" applyFont="1" applyBorder="1" applyAlignment="1">
      <alignment vertical="center"/>
    </xf>
    <xf numFmtId="38" fontId="13" fillId="0" borderId="30" xfId="1" applyFont="1" applyBorder="1" applyAlignment="1">
      <alignment vertical="center"/>
    </xf>
    <xf numFmtId="38" fontId="19" fillId="0" borderId="0" xfId="1" applyFont="1" applyAlignment="1">
      <alignment vertical="center"/>
    </xf>
    <xf numFmtId="38" fontId="19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5" fillId="0" borderId="31" xfId="1" applyFont="1" applyBorder="1" applyAlignment="1">
      <alignment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0" borderId="8" xfId="1" applyNumberFormat="1" applyFont="1" applyBorder="1" applyAlignment="1">
      <alignment horizontal="center" vertical="center" wrapText="1"/>
    </xf>
    <xf numFmtId="49" fontId="20" fillId="0" borderId="9" xfId="1" applyNumberFormat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left" vertical="center"/>
    </xf>
    <xf numFmtId="38" fontId="21" fillId="0" borderId="5" xfId="1" applyFont="1" applyBorder="1" applyAlignment="1">
      <alignment horizontal="center" vertical="center" wrapText="1"/>
    </xf>
    <xf numFmtId="38" fontId="21" fillId="0" borderId="6" xfId="1" applyFont="1" applyBorder="1" applyAlignment="1">
      <alignment horizontal="center" vertical="center" wrapText="1"/>
    </xf>
    <xf numFmtId="38" fontId="6" fillId="0" borderId="5" xfId="1" applyFont="1" applyBorder="1" applyAlignment="1">
      <alignment horizontal="center" vertical="center" wrapText="1"/>
    </xf>
    <xf numFmtId="38" fontId="6" fillId="0" borderId="6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8" fontId="5" fillId="0" borderId="32" xfId="1" applyFont="1" applyBorder="1" applyAlignment="1">
      <alignment horizontal="left" vertical="center" wrapText="1"/>
    </xf>
    <xf numFmtId="38" fontId="5" fillId="0" borderId="30" xfId="1" applyFont="1" applyBorder="1" applyAlignment="1">
      <alignment horizontal="left" vertical="center" wrapText="1"/>
    </xf>
    <xf numFmtId="38" fontId="7" fillId="0" borderId="37" xfId="1" applyFont="1" applyBorder="1" applyAlignment="1">
      <alignment vertical="center" wrapText="1"/>
    </xf>
    <xf numFmtId="38" fontId="7" fillId="0" borderId="38" xfId="1" applyFont="1" applyBorder="1" applyAlignment="1">
      <alignment vertical="center" wrapText="1"/>
    </xf>
    <xf numFmtId="38" fontId="7" fillId="0" borderId="39" xfId="1" applyFont="1" applyBorder="1" applyAlignment="1">
      <alignment vertical="center" wrapText="1"/>
    </xf>
    <xf numFmtId="38" fontId="7" fillId="0" borderId="47" xfId="1" applyFont="1" applyBorder="1" applyAlignment="1">
      <alignment vertical="center" wrapText="1"/>
    </xf>
    <xf numFmtId="38" fontId="7" fillId="0" borderId="0" xfId="1" applyFont="1" applyBorder="1" applyAlignment="1">
      <alignment vertical="center" wrapText="1"/>
    </xf>
    <xf numFmtId="38" fontId="7" fillId="0" borderId="28" xfId="1" applyFont="1" applyBorder="1" applyAlignment="1">
      <alignment vertical="center" wrapText="1"/>
    </xf>
    <xf numFmtId="38" fontId="7" fillId="0" borderId="40" xfId="1" applyFont="1" applyBorder="1" applyAlignment="1">
      <alignment vertical="center" wrapText="1"/>
    </xf>
    <xf numFmtId="38" fontId="7" fillId="0" borderId="41" xfId="1" applyFont="1" applyBorder="1" applyAlignment="1">
      <alignment vertical="center" wrapText="1"/>
    </xf>
    <xf numFmtId="38" fontId="7" fillId="0" borderId="42" xfId="1" applyFont="1" applyBorder="1" applyAlignment="1">
      <alignment vertical="center" wrapText="1"/>
    </xf>
    <xf numFmtId="38" fontId="3" fillId="0" borderId="1" xfId="1" applyFont="1" applyBorder="1" applyAlignment="1">
      <alignment horizontal="left" vertical="center" wrapText="1"/>
    </xf>
    <xf numFmtId="38" fontId="3" fillId="0" borderId="4" xfId="1" applyFont="1" applyBorder="1" applyAlignment="1">
      <alignment horizontal="left" vertical="center" wrapText="1"/>
    </xf>
    <xf numFmtId="38" fontId="3" fillId="0" borderId="27" xfId="1" applyFont="1" applyBorder="1" applyAlignment="1">
      <alignment horizontal="left" vertical="center" wrapText="1"/>
    </xf>
    <xf numFmtId="38" fontId="1" fillId="0" borderId="20" xfId="1" applyFont="1" applyBorder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38" fontId="1" fillId="0" borderId="22" xfId="1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 wrapText="1"/>
    </xf>
    <xf numFmtId="38" fontId="5" fillId="0" borderId="10" xfId="1" applyFont="1" applyBorder="1" applyAlignment="1">
      <alignment horizontal="center" vertical="center" wrapText="1"/>
    </xf>
    <xf numFmtId="38" fontId="5" fillId="0" borderId="12" xfId="1" applyFont="1" applyBorder="1" applyAlignment="1">
      <alignment horizontal="center" vertical="center" wrapText="1"/>
    </xf>
    <xf numFmtId="38" fontId="5" fillId="0" borderId="14" xfId="1" applyFont="1" applyBorder="1" applyAlignment="1">
      <alignment horizontal="center" vertical="center" wrapText="1"/>
    </xf>
    <xf numFmtId="38" fontId="7" fillId="0" borderId="45" xfId="1" applyFont="1" applyBorder="1" applyAlignment="1">
      <alignment vertical="center" wrapText="1"/>
    </xf>
    <xf numFmtId="38" fontId="7" fillId="0" borderId="43" xfId="1" applyFont="1" applyBorder="1" applyAlignment="1">
      <alignment vertical="center" wrapText="1"/>
    </xf>
    <xf numFmtId="38" fontId="7" fillId="0" borderId="46" xfId="1" applyFont="1" applyBorder="1" applyAlignment="1">
      <alignment vertical="center" wrapText="1"/>
    </xf>
    <xf numFmtId="38" fontId="8" fillId="0" borderId="10" xfId="1" applyFont="1" applyBorder="1" applyAlignment="1">
      <alignment horizontal="left" vertical="center" indent="6"/>
    </xf>
    <xf numFmtId="38" fontId="8" fillId="0" borderId="12" xfId="1" applyFont="1" applyBorder="1" applyAlignment="1">
      <alignment horizontal="left" vertical="center" indent="6"/>
    </xf>
    <xf numFmtId="38" fontId="8" fillId="0" borderId="14" xfId="1" applyFont="1" applyBorder="1" applyAlignment="1">
      <alignment horizontal="left" vertical="center" indent="6"/>
    </xf>
    <xf numFmtId="38" fontId="8" fillId="0" borderId="43" xfId="1" applyFont="1" applyBorder="1" applyAlignment="1">
      <alignment horizontal="left" vertical="center" wrapText="1"/>
    </xf>
    <xf numFmtId="38" fontId="8" fillId="0" borderId="28" xfId="1" applyFont="1" applyBorder="1" applyAlignment="1">
      <alignment horizontal="left" vertical="center" wrapText="1"/>
    </xf>
    <xf numFmtId="38" fontId="8" fillId="0" borderId="44" xfId="1" applyFont="1" applyBorder="1" applyAlignment="1">
      <alignment horizontal="left" vertical="top" shrinkToFit="1"/>
    </xf>
    <xf numFmtId="38" fontId="8" fillId="0" borderId="30" xfId="1" applyFont="1" applyBorder="1" applyAlignment="1">
      <alignment horizontal="left" vertical="top" shrinkToFit="1"/>
    </xf>
    <xf numFmtId="38" fontId="11" fillId="0" borderId="0" xfId="1" applyFont="1" applyBorder="1" applyAlignment="1">
      <alignment horizontal="left" vertical="center"/>
    </xf>
    <xf numFmtId="38" fontId="11" fillId="0" borderId="1" xfId="1" applyFont="1" applyBorder="1" applyAlignment="1">
      <alignment horizontal="left" vertical="center" wrapText="1"/>
    </xf>
    <xf numFmtId="0" fontId="13" fillId="0" borderId="4" xfId="0" applyFont="1" applyBorder="1"/>
    <xf numFmtId="0" fontId="13" fillId="0" borderId="27" xfId="0" applyFont="1" applyBorder="1"/>
    <xf numFmtId="38" fontId="13" fillId="0" borderId="20" xfId="1" applyFont="1" applyBorder="1" applyAlignment="1">
      <alignment horizontal="center" vertical="center"/>
    </xf>
    <xf numFmtId="38" fontId="13" fillId="0" borderId="21" xfId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 wrapText="1"/>
    </xf>
    <xf numFmtId="38" fontId="14" fillId="0" borderId="5" xfId="1" applyFont="1" applyBorder="1" applyAlignment="1">
      <alignment horizontal="center" vertical="center" wrapText="1"/>
    </xf>
    <xf numFmtId="38" fontId="14" fillId="0" borderId="6" xfId="1" applyFont="1" applyBorder="1" applyAlignment="1">
      <alignment horizontal="center" vertical="center" wrapText="1"/>
    </xf>
    <xf numFmtId="38" fontId="14" fillId="0" borderId="1" xfId="1" applyFont="1" applyBorder="1" applyAlignment="1">
      <alignment horizontal="center" vertical="center" wrapText="1"/>
    </xf>
    <xf numFmtId="38" fontId="14" fillId="0" borderId="3" xfId="1" applyFont="1" applyBorder="1" applyAlignment="1">
      <alignment horizontal="center" vertical="center" wrapText="1"/>
    </xf>
    <xf numFmtId="38" fontId="8" fillId="0" borderId="10" xfId="1" applyFont="1" applyBorder="1" applyAlignment="1">
      <alignment horizontal="center" vertical="center" wrapText="1"/>
    </xf>
    <xf numFmtId="38" fontId="8" fillId="0" borderId="12" xfId="1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wrapText="1"/>
    </xf>
    <xf numFmtId="179" fontId="13" fillId="0" borderId="8" xfId="1" applyNumberFormat="1" applyFont="1" applyBorder="1" applyAlignment="1">
      <alignment horizontal="right" vertical="center" wrapText="1"/>
    </xf>
    <xf numFmtId="38" fontId="13" fillId="0" borderId="33" xfId="1" applyFont="1" applyBorder="1" applyAlignment="1">
      <alignment horizontal="center" vertical="center" wrapText="1"/>
    </xf>
    <xf numFmtId="38" fontId="13" fillId="0" borderId="34" xfId="1" applyFont="1" applyBorder="1" applyAlignment="1">
      <alignment horizontal="center" vertical="center" wrapText="1"/>
    </xf>
    <xf numFmtId="38" fontId="13" fillId="0" borderId="35" xfId="1" applyFont="1" applyBorder="1" applyAlignment="1">
      <alignment horizontal="center" vertical="center" wrapText="1"/>
    </xf>
    <xf numFmtId="38" fontId="13" fillId="0" borderId="37" xfId="1" applyFont="1" applyBorder="1" applyAlignment="1">
      <alignment horizontal="center" vertical="center" wrapText="1"/>
    </xf>
    <xf numFmtId="38" fontId="13" fillId="0" borderId="38" xfId="1" applyFont="1" applyBorder="1" applyAlignment="1">
      <alignment horizontal="center" vertical="center" wrapText="1"/>
    </xf>
    <xf numFmtId="38" fontId="13" fillId="0" borderId="39" xfId="1" applyFont="1" applyBorder="1" applyAlignment="1">
      <alignment horizontal="center" vertical="center" wrapText="1"/>
    </xf>
    <xf numFmtId="38" fontId="13" fillId="0" borderId="40" xfId="1" applyFont="1" applyBorder="1" applyAlignment="1">
      <alignment horizontal="center" vertical="center" wrapText="1"/>
    </xf>
    <xf numFmtId="38" fontId="13" fillId="0" borderId="41" xfId="1" applyFont="1" applyBorder="1" applyAlignment="1">
      <alignment horizontal="center" vertical="center" wrapText="1"/>
    </xf>
    <xf numFmtId="38" fontId="13" fillId="0" borderId="42" xfId="1" applyFont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28575</xdr:rowOff>
    </xdr:from>
    <xdr:to>
      <xdr:col>2</xdr:col>
      <xdr:colOff>951865</xdr:colOff>
      <xdr:row>5</xdr:row>
      <xdr:rowOff>161925</xdr:rowOff>
    </xdr:to>
    <xdr:sp macro="" textlink="">
      <xdr:nvSpPr>
        <xdr:cNvPr id="2" name="線吹き出し 1 (枠付き) 2">
          <a:extLst>
            <a:ext uri="{FF2B5EF4-FFF2-40B4-BE49-F238E27FC236}">
              <a16:creationId xmlns:a16="http://schemas.microsoft.com/office/drawing/2014/main" id="{A8480DC6-2374-412A-8FCC-CCFCAB91A86C}"/>
            </a:ext>
          </a:extLst>
        </xdr:cNvPr>
        <xdr:cNvSpPr/>
      </xdr:nvSpPr>
      <xdr:spPr>
        <a:xfrm>
          <a:off x="63500" y="768350"/>
          <a:ext cx="1259840" cy="390525"/>
        </a:xfrm>
        <a:prstGeom prst="borderCallout1">
          <a:avLst>
            <a:gd name="adj1" fmla="val 99785"/>
            <a:gd name="adj2" fmla="val 32152"/>
            <a:gd name="adj3" fmla="val 288234"/>
            <a:gd name="adj4" fmla="val 16564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領収書番号を付してください。</a:t>
          </a:r>
        </a:p>
      </xdr:txBody>
    </xdr:sp>
    <xdr:clientData/>
  </xdr:twoCellAnchor>
  <xdr:twoCellAnchor>
    <xdr:from>
      <xdr:col>2</xdr:col>
      <xdr:colOff>1048385</xdr:colOff>
      <xdr:row>40</xdr:row>
      <xdr:rowOff>38100</xdr:rowOff>
    </xdr:from>
    <xdr:to>
      <xdr:col>2</xdr:col>
      <xdr:colOff>1333500</xdr:colOff>
      <xdr:row>45</xdr:row>
      <xdr:rowOff>238125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AFA25999-B714-4676-9890-D5123D228D4B}"/>
            </a:ext>
          </a:extLst>
        </xdr:cNvPr>
        <xdr:cNvSpPr/>
      </xdr:nvSpPr>
      <xdr:spPr>
        <a:xfrm>
          <a:off x="1419860" y="10487025"/>
          <a:ext cx="285115" cy="1577975"/>
        </a:xfrm>
        <a:prstGeom prst="leftBrace">
          <a:avLst/>
        </a:prstGeom>
        <a:noFill/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47625</xdr:colOff>
      <xdr:row>41</xdr:row>
      <xdr:rowOff>123190</xdr:rowOff>
    </xdr:from>
    <xdr:to>
      <xdr:col>2</xdr:col>
      <xdr:colOff>1048385</xdr:colOff>
      <xdr:row>44</xdr:row>
      <xdr:rowOff>153035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7633080-FCF2-4D42-86F7-3B06876EA68C}"/>
            </a:ext>
          </a:extLst>
        </xdr:cNvPr>
        <xdr:cNvSpPr/>
      </xdr:nvSpPr>
      <xdr:spPr>
        <a:xfrm>
          <a:off x="177800" y="10851515"/>
          <a:ext cx="1242060" cy="855345"/>
        </a:xfrm>
        <a:prstGeom prst="rect">
          <a:avLst/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経費区分はこの</a:t>
          </a:r>
          <a:r>
            <a:rPr kumimoji="1" lang="en-US" altLang="ja-JP" sz="9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9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つのみです。新たな経費区分を作らないでください。</a:t>
          </a:r>
        </a:p>
      </xdr:txBody>
    </xdr:sp>
    <xdr:clientData/>
  </xdr:twoCellAnchor>
  <xdr:twoCellAnchor>
    <xdr:from>
      <xdr:col>0</xdr:col>
      <xdr:colOff>37465</xdr:colOff>
      <xdr:row>0</xdr:row>
      <xdr:rowOff>57150</xdr:rowOff>
    </xdr:from>
    <xdr:to>
      <xdr:col>10</xdr:col>
      <xdr:colOff>168910</xdr:colOff>
      <xdr:row>2</xdr:row>
      <xdr:rowOff>114299</xdr:rowOff>
    </xdr:to>
    <xdr:sp macro="" textlink="">
      <xdr:nvSpPr>
        <xdr:cNvPr id="5" name="図形 8">
          <a:extLst>
            <a:ext uri="{FF2B5EF4-FFF2-40B4-BE49-F238E27FC236}">
              <a16:creationId xmlns:a16="http://schemas.microsoft.com/office/drawing/2014/main" id="{C48C8EC7-1B8A-466B-9B5E-81DD93A7F93F}"/>
            </a:ext>
          </a:extLst>
        </xdr:cNvPr>
        <xdr:cNvSpPr>
          <a:spLocks noChangeArrowheads="1"/>
        </xdr:cNvSpPr>
      </xdr:nvSpPr>
      <xdr:spPr>
        <a:xfrm>
          <a:off x="37465" y="57150"/>
          <a:ext cx="7018020" cy="380999"/>
        </a:xfrm>
        <a:prstGeom prst="roundRect">
          <a:avLst>
            <a:gd name="adj" fmla="val 16676"/>
          </a:avLst>
        </a:prstGeom>
        <a:solidFill>
          <a:srgbClr val="333399"/>
        </a:solidFill>
        <a:ln w="38100" cmpd="dbl">
          <a:solidFill>
            <a:sysClr val="windowText" lastClr="000000"/>
          </a:solidFill>
        </a:ln>
      </xdr:spPr>
      <xdr:txBody>
        <a:bodyPr vertOverflow="overflow" horzOverflow="overflow" wrap="square" lIns="74295" tIns="8890" rIns="74295" bIns="8890" upright="1"/>
        <a:lstStyle/>
        <a:p>
          <a:pPr>
            <a:lnSpc>
              <a:spcPts val="2500"/>
            </a:lnSpc>
            <a:spcBef>
              <a:spcPts val="0"/>
            </a:spcBef>
            <a:spcAft>
              <a:spcPts val="0"/>
            </a:spcAft>
          </a:pPr>
          <a:r>
            <a:rPr lang="en-US" altLang="ja-JP" sz="1600">
              <a:solidFill>
                <a:schemeClr val="bg1"/>
              </a:solidFill>
              <a:latin typeface="HGS創英角ｺﾞｼｯｸUB"/>
              <a:ea typeface="HGS創英角ｺﾞｼｯｸUB"/>
            </a:rPr>
            <a:t>【</a:t>
          </a:r>
          <a:r>
            <a:rPr lang="ja-JP" altLang="en-US" sz="1600">
              <a:solidFill>
                <a:schemeClr val="bg1"/>
              </a:solidFill>
              <a:latin typeface="HGS創英角ｺﾞｼｯｸUB"/>
              <a:ea typeface="HGS創英角ｺﾞｼｯｸUB"/>
            </a:rPr>
            <a:t>記入例</a:t>
          </a:r>
          <a:r>
            <a:rPr lang="en-US" altLang="ja-JP" sz="1600">
              <a:solidFill>
                <a:schemeClr val="bg1"/>
              </a:solidFill>
              <a:latin typeface="HGS創英角ｺﾞｼｯｸUB"/>
              <a:ea typeface="HGS創英角ｺﾞｼｯｸUB"/>
            </a:rPr>
            <a:t>】 </a:t>
          </a:r>
          <a:r>
            <a:rPr sz="1600">
              <a:solidFill>
                <a:schemeClr val="bg1"/>
              </a:solidFill>
              <a:latin typeface="HGS創英角ｺﾞｼｯｸUB"/>
              <a:ea typeface="HGS創英角ｺﾞｼｯｸUB"/>
            </a:rPr>
            <a:t>事業費経費別明細</a:t>
          </a:r>
          <a:endParaRPr sz="1600">
            <a:latin typeface="HGS創英角ｺﾞｼｯｸUB"/>
            <a:ea typeface="HGS創英角ｺﾞｼｯｸUB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Normal="100" workbookViewId="0">
      <selection activeCell="B3" sqref="B3:I3"/>
    </sheetView>
  </sheetViews>
  <sheetFormatPr defaultColWidth="9" defaultRowHeight="13" x14ac:dyDescent="0.2"/>
  <cols>
    <col min="1" max="1" width="1.90625" style="1" customWidth="1"/>
    <col min="2" max="2" width="3.7265625" style="1" bestFit="1" customWidth="1"/>
    <col min="3" max="3" width="17.36328125" style="1" customWidth="1"/>
    <col min="4" max="4" width="8.08984375" style="1" customWidth="1"/>
    <col min="5" max="5" width="9.6328125" style="1" customWidth="1"/>
    <col min="6" max="8" width="12.08984375" style="1" customWidth="1"/>
    <col min="9" max="9" width="13.7265625" style="1" customWidth="1"/>
    <col min="10" max="10" width="1.90625" style="1" customWidth="1"/>
    <col min="11" max="11" width="9" style="1" customWidth="1"/>
    <col min="12" max="16384" width="9" style="1"/>
  </cols>
  <sheetData>
    <row r="1" spans="1:10" ht="24.75" customHeight="1" x14ac:dyDescent="0.2">
      <c r="A1" s="107" t="s">
        <v>37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4.75" customHeight="1" x14ac:dyDescent="0.2">
      <c r="A2" s="2"/>
      <c r="B2" s="5"/>
      <c r="C2" s="5"/>
      <c r="D2" s="5"/>
      <c r="E2" s="5"/>
      <c r="F2" s="17" t="s">
        <v>3</v>
      </c>
      <c r="G2" s="110"/>
      <c r="H2" s="111"/>
      <c r="I2" s="112"/>
      <c r="J2" s="31"/>
    </row>
    <row r="3" spans="1:10" ht="15" customHeight="1" x14ac:dyDescent="0.2">
      <c r="A3" s="3"/>
      <c r="B3" s="113" t="s">
        <v>0</v>
      </c>
      <c r="C3" s="113"/>
      <c r="D3" s="113"/>
      <c r="E3" s="113"/>
      <c r="F3" s="113"/>
      <c r="G3" s="113"/>
      <c r="H3" s="113"/>
      <c r="I3" s="113"/>
      <c r="J3" s="32"/>
    </row>
    <row r="4" spans="1:10" ht="19.5" customHeight="1" x14ac:dyDescent="0.2">
      <c r="A4" s="3"/>
      <c r="B4" s="87" t="s">
        <v>48</v>
      </c>
      <c r="C4" s="89" t="s">
        <v>5</v>
      </c>
      <c r="D4" s="89" t="s">
        <v>6</v>
      </c>
      <c r="E4" s="89" t="s">
        <v>7</v>
      </c>
      <c r="F4" s="91" t="s">
        <v>8</v>
      </c>
      <c r="G4" s="22"/>
      <c r="H4" s="25"/>
      <c r="I4" s="89" t="s">
        <v>10</v>
      </c>
      <c r="J4" s="32"/>
    </row>
    <row r="5" spans="1:10" ht="19.5" customHeight="1" x14ac:dyDescent="0.2">
      <c r="A5" s="3"/>
      <c r="B5" s="88"/>
      <c r="C5" s="90"/>
      <c r="D5" s="90"/>
      <c r="E5" s="90"/>
      <c r="F5" s="92"/>
      <c r="G5" s="23" t="s">
        <v>1</v>
      </c>
      <c r="H5" s="23" t="s">
        <v>11</v>
      </c>
      <c r="I5" s="90"/>
      <c r="J5" s="32"/>
    </row>
    <row r="6" spans="1:10" ht="21.75" customHeight="1" x14ac:dyDescent="0.2">
      <c r="A6" s="3"/>
      <c r="B6" s="83"/>
      <c r="C6" s="6"/>
      <c r="D6" s="12"/>
      <c r="E6" s="12"/>
      <c r="F6" s="12"/>
      <c r="G6" s="12"/>
      <c r="H6" s="15"/>
      <c r="I6" s="10"/>
      <c r="J6" s="32"/>
    </row>
    <row r="7" spans="1:10" ht="21.75" customHeight="1" x14ac:dyDescent="0.2">
      <c r="A7" s="3"/>
      <c r="B7" s="84"/>
      <c r="C7" s="7"/>
      <c r="D7" s="13"/>
      <c r="E7" s="13"/>
      <c r="F7" s="15"/>
      <c r="G7" s="12"/>
      <c r="H7" s="15"/>
      <c r="I7" s="9"/>
      <c r="J7" s="32"/>
    </row>
    <row r="8" spans="1:10" ht="21.75" customHeight="1" x14ac:dyDescent="0.2">
      <c r="A8" s="3"/>
      <c r="B8" s="84"/>
      <c r="C8" s="7"/>
      <c r="D8" s="13"/>
      <c r="E8" s="16"/>
      <c r="F8" s="12"/>
      <c r="G8" s="12"/>
      <c r="H8" s="15"/>
      <c r="I8" s="10"/>
      <c r="J8" s="32"/>
    </row>
    <row r="9" spans="1:10" ht="21.75" customHeight="1" x14ac:dyDescent="0.2">
      <c r="A9" s="3"/>
      <c r="B9" s="84"/>
      <c r="C9" s="7"/>
      <c r="D9" s="13"/>
      <c r="E9" s="13"/>
      <c r="F9" s="14"/>
      <c r="G9" s="12"/>
      <c r="H9" s="12"/>
      <c r="I9" s="11"/>
      <c r="J9" s="32"/>
    </row>
    <row r="10" spans="1:10" ht="21.75" customHeight="1" x14ac:dyDescent="0.2">
      <c r="A10" s="3"/>
      <c r="B10" s="83"/>
      <c r="C10" s="6"/>
      <c r="D10" s="12"/>
      <c r="E10" s="12"/>
      <c r="F10" s="12"/>
      <c r="G10" s="12"/>
      <c r="H10" s="15"/>
      <c r="I10" s="10"/>
      <c r="J10" s="32"/>
    </row>
    <row r="11" spans="1:10" ht="21.75" customHeight="1" x14ac:dyDescent="0.2">
      <c r="A11" s="3"/>
      <c r="B11" s="84"/>
      <c r="C11" s="7"/>
      <c r="D11" s="13"/>
      <c r="E11" s="13"/>
      <c r="F11" s="15"/>
      <c r="G11" s="12"/>
      <c r="H11" s="15"/>
      <c r="I11" s="9"/>
      <c r="J11" s="32"/>
    </row>
    <row r="12" spans="1:10" ht="21.75" customHeight="1" x14ac:dyDescent="0.2">
      <c r="A12" s="3"/>
      <c r="B12" s="84"/>
      <c r="C12" s="7"/>
      <c r="D12" s="13"/>
      <c r="E12" s="13"/>
      <c r="F12" s="12"/>
      <c r="G12" s="12"/>
      <c r="H12" s="15"/>
      <c r="I12" s="10"/>
      <c r="J12" s="32"/>
    </row>
    <row r="13" spans="1:10" ht="21.75" customHeight="1" x14ac:dyDescent="0.2">
      <c r="A13" s="3"/>
      <c r="B13" s="83"/>
      <c r="C13" s="82"/>
      <c r="D13" s="14"/>
      <c r="E13" s="14"/>
      <c r="F13" s="12"/>
      <c r="G13" s="12"/>
      <c r="H13" s="15"/>
      <c r="I13" s="11"/>
      <c r="J13" s="32"/>
    </row>
    <row r="14" spans="1:10" ht="21.75" customHeight="1" x14ac:dyDescent="0.2">
      <c r="A14" s="3"/>
      <c r="B14" s="84"/>
      <c r="C14" s="7"/>
      <c r="D14" s="13"/>
      <c r="E14" s="13"/>
      <c r="F14" s="15"/>
      <c r="G14" s="15"/>
      <c r="H14" s="15"/>
      <c r="I14" s="9"/>
      <c r="J14" s="32"/>
    </row>
    <row r="15" spans="1:10" ht="21.75" customHeight="1" x14ac:dyDescent="0.2">
      <c r="A15" s="3"/>
      <c r="B15" s="83"/>
      <c r="C15" s="6"/>
      <c r="D15" s="13"/>
      <c r="E15" s="13"/>
      <c r="F15" s="14"/>
      <c r="G15" s="14"/>
      <c r="H15" s="12"/>
      <c r="I15" s="11"/>
      <c r="J15" s="32"/>
    </row>
    <row r="16" spans="1:10" ht="21.75" customHeight="1" x14ac:dyDescent="0.2">
      <c r="A16" s="3"/>
      <c r="B16" s="83"/>
      <c r="C16" s="8"/>
      <c r="D16" s="15"/>
      <c r="E16" s="15"/>
      <c r="F16" s="12"/>
      <c r="G16" s="12"/>
      <c r="H16" s="15"/>
      <c r="I16" s="10"/>
      <c r="J16" s="32"/>
    </row>
    <row r="17" spans="1:10" ht="21.75" customHeight="1" x14ac:dyDescent="0.2">
      <c r="A17" s="3"/>
      <c r="B17" s="83"/>
      <c r="C17" s="6"/>
      <c r="D17" s="12"/>
      <c r="E17" s="12"/>
      <c r="F17" s="12"/>
      <c r="G17" s="12"/>
      <c r="H17" s="15"/>
      <c r="I17" s="10"/>
      <c r="J17" s="32"/>
    </row>
    <row r="18" spans="1:10" ht="21.75" customHeight="1" x14ac:dyDescent="0.2">
      <c r="A18" s="3"/>
      <c r="B18" s="83"/>
      <c r="C18" s="8"/>
      <c r="D18" s="15"/>
      <c r="E18" s="15"/>
      <c r="F18" s="15"/>
      <c r="G18" s="12"/>
      <c r="H18" s="15"/>
      <c r="I18" s="6"/>
      <c r="J18" s="32"/>
    </row>
    <row r="19" spans="1:10" ht="21.75" customHeight="1" x14ac:dyDescent="0.2">
      <c r="A19" s="3"/>
      <c r="B19" s="83"/>
      <c r="C19" s="6"/>
      <c r="D19" s="12"/>
      <c r="E19" s="12"/>
      <c r="F19" s="12"/>
      <c r="G19" s="12"/>
      <c r="H19" s="15"/>
      <c r="I19" s="10"/>
      <c r="J19" s="32"/>
    </row>
    <row r="20" spans="1:10" ht="21.75" customHeight="1" x14ac:dyDescent="0.2">
      <c r="A20" s="3"/>
      <c r="B20" s="83"/>
      <c r="C20" s="8"/>
      <c r="D20" s="15"/>
      <c r="E20" s="15"/>
      <c r="F20" s="15"/>
      <c r="G20" s="12"/>
      <c r="H20" s="15"/>
      <c r="I20" s="6"/>
      <c r="J20" s="32"/>
    </row>
    <row r="21" spans="1:10" ht="21.75" customHeight="1" x14ac:dyDescent="0.2">
      <c r="A21" s="3"/>
      <c r="B21" s="84"/>
      <c r="C21" s="9"/>
      <c r="D21" s="12"/>
      <c r="E21" s="12"/>
      <c r="F21" s="12"/>
      <c r="G21" s="12"/>
      <c r="H21" s="15"/>
      <c r="I21" s="10"/>
      <c r="J21" s="32"/>
    </row>
    <row r="22" spans="1:10" ht="21.75" customHeight="1" x14ac:dyDescent="0.2">
      <c r="A22" s="3"/>
      <c r="B22" s="84"/>
      <c r="C22" s="9"/>
      <c r="D22" s="12"/>
      <c r="E22" s="12"/>
      <c r="F22" s="12"/>
      <c r="G22" s="12"/>
      <c r="H22" s="12"/>
      <c r="I22" s="10"/>
      <c r="J22" s="32"/>
    </row>
    <row r="23" spans="1:10" ht="21.75" customHeight="1" x14ac:dyDescent="0.2">
      <c r="A23" s="3"/>
      <c r="B23" s="83"/>
      <c r="C23" s="8"/>
      <c r="D23" s="15"/>
      <c r="E23" s="15"/>
      <c r="F23" s="15"/>
      <c r="G23" s="15"/>
      <c r="H23" s="15"/>
      <c r="I23" s="6"/>
      <c r="J23" s="32"/>
    </row>
    <row r="24" spans="1:10" ht="21.75" customHeight="1" x14ac:dyDescent="0.2">
      <c r="A24" s="3"/>
      <c r="B24" s="84"/>
      <c r="C24" s="9"/>
      <c r="D24" s="12"/>
      <c r="E24" s="12"/>
      <c r="F24" s="12"/>
      <c r="G24" s="12"/>
      <c r="H24" s="15"/>
      <c r="I24" s="10"/>
      <c r="J24" s="32"/>
    </row>
    <row r="25" spans="1:10" ht="21.75" customHeight="1" x14ac:dyDescent="0.2">
      <c r="A25" s="3"/>
      <c r="B25" s="84"/>
      <c r="C25" s="10"/>
      <c r="D25" s="12"/>
      <c r="E25" s="12"/>
      <c r="F25" s="12"/>
      <c r="G25" s="12"/>
      <c r="H25" s="12"/>
      <c r="I25" s="10"/>
      <c r="J25" s="32"/>
    </row>
    <row r="26" spans="1:10" ht="21.75" customHeight="1" x14ac:dyDescent="0.2">
      <c r="A26" s="3"/>
      <c r="B26" s="85"/>
      <c r="C26" s="11"/>
      <c r="D26" s="14"/>
      <c r="E26" s="14"/>
      <c r="F26" s="14" t="str">
        <f>IF(D26="","",IF(E26="","",D26*E26))</f>
        <v/>
      </c>
      <c r="G26" s="14"/>
      <c r="H26" s="14" t="str">
        <f>IF(F26="","",IF(G26="","",F26-G26))</f>
        <v/>
      </c>
      <c r="I26" s="11"/>
      <c r="J26" s="32"/>
    </row>
    <row r="27" spans="1:10" ht="21.75" customHeight="1" thickBot="1" x14ac:dyDescent="0.25">
      <c r="A27" s="3"/>
      <c r="B27" s="114" t="s">
        <v>12</v>
      </c>
      <c r="C27" s="115"/>
      <c r="D27" s="115"/>
      <c r="E27" s="116"/>
      <c r="F27" s="18" t="s">
        <v>9</v>
      </c>
      <c r="G27" s="24" t="s">
        <v>1</v>
      </c>
      <c r="H27" s="24" t="s">
        <v>11</v>
      </c>
      <c r="I27" s="26" t="s">
        <v>32</v>
      </c>
      <c r="J27" s="32"/>
    </row>
    <row r="28" spans="1:10" ht="21.75" customHeight="1" x14ac:dyDescent="0.2">
      <c r="A28" s="3"/>
      <c r="B28" s="117" t="s">
        <v>36</v>
      </c>
      <c r="C28" s="118"/>
      <c r="D28" s="118"/>
      <c r="E28" s="119"/>
      <c r="F28" s="19"/>
      <c r="G28" s="19"/>
      <c r="H28" s="19"/>
      <c r="I28" s="27"/>
      <c r="J28" s="32"/>
    </row>
    <row r="29" spans="1:10" ht="21.75" customHeight="1" x14ac:dyDescent="0.2">
      <c r="A29" s="3"/>
      <c r="B29" s="98" t="s">
        <v>35</v>
      </c>
      <c r="C29" s="99"/>
      <c r="D29" s="99"/>
      <c r="E29" s="100"/>
      <c r="F29" s="12"/>
      <c r="G29" s="12"/>
      <c r="H29" s="12"/>
      <c r="I29" s="28"/>
      <c r="J29" s="32"/>
    </row>
    <row r="30" spans="1:10" ht="21.75" customHeight="1" x14ac:dyDescent="0.2">
      <c r="A30" s="3"/>
      <c r="B30" s="98" t="s">
        <v>38</v>
      </c>
      <c r="C30" s="99"/>
      <c r="D30" s="99"/>
      <c r="E30" s="100"/>
      <c r="F30" s="12"/>
      <c r="G30" s="12"/>
      <c r="H30" s="12"/>
      <c r="I30" s="28"/>
      <c r="J30" s="32"/>
    </row>
    <row r="31" spans="1:10" ht="21.75" customHeight="1" x14ac:dyDescent="0.2">
      <c r="A31" s="3"/>
      <c r="B31" s="98" t="s">
        <v>33</v>
      </c>
      <c r="C31" s="99"/>
      <c r="D31" s="99"/>
      <c r="E31" s="100"/>
      <c r="F31" s="12"/>
      <c r="G31" s="12"/>
      <c r="H31" s="12"/>
      <c r="I31" s="28"/>
      <c r="J31" s="32"/>
    </row>
    <row r="32" spans="1:10" ht="21.75" customHeight="1" x14ac:dyDescent="0.2">
      <c r="A32" s="3"/>
      <c r="B32" s="101" t="s">
        <v>26</v>
      </c>
      <c r="C32" s="102"/>
      <c r="D32" s="102"/>
      <c r="E32" s="103"/>
      <c r="F32" s="12"/>
      <c r="G32" s="12"/>
      <c r="H32" s="12"/>
      <c r="I32" s="28"/>
      <c r="J32" s="32"/>
    </row>
    <row r="33" spans="1:10" ht="21.75" customHeight="1" thickBot="1" x14ac:dyDescent="0.25">
      <c r="A33" s="3"/>
      <c r="B33" s="104" t="s">
        <v>34</v>
      </c>
      <c r="C33" s="105"/>
      <c r="D33" s="105"/>
      <c r="E33" s="106"/>
      <c r="F33" s="20"/>
      <c r="G33" s="20"/>
      <c r="H33" s="20"/>
      <c r="I33" s="29"/>
      <c r="J33" s="32"/>
    </row>
    <row r="34" spans="1:10" ht="21.75" customHeight="1" thickBot="1" x14ac:dyDescent="0.25">
      <c r="A34" s="3"/>
      <c r="B34" s="93" t="s">
        <v>21</v>
      </c>
      <c r="C34" s="94"/>
      <c r="D34" s="94"/>
      <c r="E34" s="95"/>
      <c r="F34" s="21">
        <f>SUM(F28:F33)</f>
        <v>0</v>
      </c>
      <c r="G34" s="21">
        <f t="shared" ref="G34:H34" si="0">SUM(G28:G33)</f>
        <v>0</v>
      </c>
      <c r="H34" s="21">
        <f t="shared" si="0"/>
        <v>0</v>
      </c>
      <c r="I34" s="30"/>
      <c r="J34" s="33"/>
    </row>
    <row r="35" spans="1:10" ht="14.25" customHeight="1" x14ac:dyDescent="0.2">
      <c r="A35" s="4"/>
      <c r="B35" s="96" t="s">
        <v>27</v>
      </c>
      <c r="C35" s="96"/>
      <c r="D35" s="96"/>
      <c r="E35" s="96"/>
      <c r="F35" s="96"/>
      <c r="G35" s="96"/>
      <c r="H35" s="96"/>
      <c r="I35" s="96"/>
      <c r="J35" s="97"/>
    </row>
    <row r="36" spans="1:10" x14ac:dyDescent="0.2">
      <c r="A36" s="86" t="s">
        <v>13</v>
      </c>
      <c r="B36" s="86"/>
      <c r="C36" s="86"/>
      <c r="D36" s="86"/>
      <c r="E36" s="86"/>
      <c r="F36" s="86"/>
      <c r="G36" s="86"/>
      <c r="H36" s="86"/>
      <c r="I36" s="86"/>
      <c r="J36" s="86"/>
    </row>
    <row r="41" spans="1:10" x14ac:dyDescent="0.2">
      <c r="G41" s="1" t="s">
        <v>64</v>
      </c>
    </row>
  </sheetData>
  <mergeCells count="19">
    <mergeCell ref="A1:J1"/>
    <mergeCell ref="G2:I2"/>
    <mergeCell ref="B3:I3"/>
    <mergeCell ref="B27:E27"/>
    <mergeCell ref="B28:E28"/>
    <mergeCell ref="C4:C5"/>
    <mergeCell ref="A36:J36"/>
    <mergeCell ref="B4:B5"/>
    <mergeCell ref="D4:D5"/>
    <mergeCell ref="E4:E5"/>
    <mergeCell ref="F4:F5"/>
    <mergeCell ref="I4:I5"/>
    <mergeCell ref="B34:E34"/>
    <mergeCell ref="B35:J35"/>
    <mergeCell ref="B29:E29"/>
    <mergeCell ref="B30:E30"/>
    <mergeCell ref="B31:E31"/>
    <mergeCell ref="B32:E32"/>
    <mergeCell ref="B33:E33"/>
  </mergeCells>
  <phoneticPr fontId="2"/>
  <pageMargins left="0.73" right="0.36" top="0.44" bottom="0.39370078740157483" header="0.5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6D3C-B675-4A3D-A21F-E6B9E9A7BE69}">
  <sheetPr>
    <tabColor rgb="FFFFFF00"/>
    <pageSetUpPr fitToPage="1"/>
  </sheetPr>
  <dimension ref="A4:J51"/>
  <sheetViews>
    <sheetView showGridLines="0" view="pageBreakPreview" zoomScale="90" zoomScaleNormal="100" zoomScaleSheetLayoutView="90" workbookViewId="0">
      <selection activeCell="O35" sqref="O35"/>
    </sheetView>
  </sheetViews>
  <sheetFormatPr defaultColWidth="9" defaultRowHeight="13" x14ac:dyDescent="0.2"/>
  <cols>
    <col min="1" max="1" width="1.90625" style="1" customWidth="1"/>
    <col min="2" max="2" width="3.453125" style="81" bestFit="1" customWidth="1"/>
    <col min="3" max="3" width="20.26953125" style="1" customWidth="1"/>
    <col min="4" max="4" width="7.6328125" style="1" customWidth="1"/>
    <col min="5" max="5" width="9.6328125" style="1" customWidth="1"/>
    <col min="6" max="8" width="12.08984375" style="1" customWidth="1"/>
    <col min="9" max="9" width="17.36328125" style="1" customWidth="1"/>
    <col min="10" max="10" width="1.90625" style="1" customWidth="1"/>
    <col min="11" max="11" width="9" style="1" customWidth="1"/>
    <col min="12" max="16384" width="9" style="1"/>
  </cols>
  <sheetData>
    <row r="4" spans="1:10" ht="20.25" customHeight="1" x14ac:dyDescent="0.2">
      <c r="A4" s="128" t="s">
        <v>47</v>
      </c>
      <c r="B4" s="129"/>
      <c r="C4" s="129"/>
      <c r="D4" s="129"/>
      <c r="E4" s="129"/>
      <c r="F4" s="129"/>
      <c r="G4" s="129"/>
      <c r="H4" s="129"/>
      <c r="I4" s="129"/>
      <c r="J4" s="130"/>
    </row>
    <row r="5" spans="1:10" ht="20.25" customHeight="1" x14ac:dyDescent="0.2">
      <c r="A5" s="34"/>
      <c r="B5" s="35"/>
      <c r="C5" s="35"/>
      <c r="D5" s="35"/>
      <c r="E5" s="35"/>
      <c r="F5" s="17" t="s">
        <v>3</v>
      </c>
      <c r="G5" s="131" t="s">
        <v>2</v>
      </c>
      <c r="H5" s="132"/>
      <c r="I5" s="133"/>
      <c r="J5" s="36"/>
    </row>
    <row r="6" spans="1:10" ht="15" customHeight="1" x14ac:dyDescent="0.2">
      <c r="A6" s="37"/>
      <c r="B6" s="38"/>
      <c r="C6" s="134" t="s">
        <v>0</v>
      </c>
      <c r="D6" s="134"/>
      <c r="E6" s="134"/>
      <c r="F6" s="134"/>
      <c r="G6" s="134"/>
      <c r="H6" s="134"/>
      <c r="I6" s="134"/>
      <c r="J6" s="39"/>
    </row>
    <row r="7" spans="1:10" ht="10.5" customHeight="1" x14ac:dyDescent="0.2">
      <c r="A7" s="37"/>
      <c r="B7" s="135" t="s">
        <v>48</v>
      </c>
      <c r="C7" s="135" t="s">
        <v>5</v>
      </c>
      <c r="D7" s="135" t="s">
        <v>6</v>
      </c>
      <c r="E7" s="135" t="s">
        <v>7</v>
      </c>
      <c r="F7" s="137" t="s">
        <v>8</v>
      </c>
      <c r="G7" s="40"/>
      <c r="H7" s="41"/>
      <c r="I7" s="135" t="s">
        <v>10</v>
      </c>
      <c r="J7" s="39"/>
    </row>
    <row r="8" spans="1:10" ht="19.5" customHeight="1" x14ac:dyDescent="0.2">
      <c r="A8" s="37"/>
      <c r="B8" s="136"/>
      <c r="C8" s="136"/>
      <c r="D8" s="136"/>
      <c r="E8" s="136"/>
      <c r="F8" s="138"/>
      <c r="G8" s="42" t="s">
        <v>1</v>
      </c>
      <c r="H8" s="42" t="s">
        <v>11</v>
      </c>
      <c r="I8" s="136"/>
      <c r="J8" s="39"/>
    </row>
    <row r="9" spans="1:10" ht="21" customHeight="1" x14ac:dyDescent="0.2">
      <c r="A9" s="37"/>
      <c r="B9" s="43"/>
      <c r="C9" s="44" t="s">
        <v>14</v>
      </c>
      <c r="D9" s="45"/>
      <c r="E9" s="45"/>
      <c r="F9" s="45" t="str">
        <f>IF(D9="","",IF(E9="","",D9*E9))</f>
        <v/>
      </c>
      <c r="G9" s="45" t="str">
        <f>F9</f>
        <v/>
      </c>
      <c r="H9" s="46" t="str">
        <f>IF(F9="","",IF(G9="","",F9-G9))</f>
        <v/>
      </c>
      <c r="I9" s="47"/>
      <c r="J9" s="39"/>
    </row>
    <row r="10" spans="1:10" ht="21.75" customHeight="1" x14ac:dyDescent="0.2">
      <c r="A10" s="37"/>
      <c r="B10" s="48">
        <v>1</v>
      </c>
      <c r="C10" s="49" t="s">
        <v>28</v>
      </c>
      <c r="D10" s="50">
        <v>6000</v>
      </c>
      <c r="E10" s="51">
        <v>4.3</v>
      </c>
      <c r="F10" s="46">
        <f>IF(D10="","",IF(E10="","",D10*E10))</f>
        <v>25800</v>
      </c>
      <c r="G10" s="45">
        <f>F10</f>
        <v>25800</v>
      </c>
      <c r="H10" s="46">
        <f>IF(F10="","",IF(G10="","",F10-G10))</f>
        <v>0</v>
      </c>
      <c r="I10" s="47" t="s">
        <v>39</v>
      </c>
      <c r="J10" s="39"/>
    </row>
    <row r="11" spans="1:10" ht="21.75" customHeight="1" x14ac:dyDescent="0.2">
      <c r="A11" s="37"/>
      <c r="B11" s="43">
        <v>2</v>
      </c>
      <c r="C11" s="49" t="s">
        <v>15</v>
      </c>
      <c r="D11" s="50">
        <v>5000</v>
      </c>
      <c r="E11" s="52">
        <v>4.7249999999999996</v>
      </c>
      <c r="F11" s="46">
        <f>IF(D11="","",IF(E11="","",D11*E11))</f>
        <v>23625</v>
      </c>
      <c r="G11" s="45">
        <f>F11</f>
        <v>23625</v>
      </c>
      <c r="H11" s="46">
        <f>IF(F11="","",IF(G11="","",F11-G11))</f>
        <v>0</v>
      </c>
      <c r="I11" s="47"/>
      <c r="J11" s="39"/>
    </row>
    <row r="12" spans="1:10" ht="21.75" customHeight="1" x14ac:dyDescent="0.2">
      <c r="A12" s="37"/>
      <c r="B12" s="53">
        <v>3</v>
      </c>
      <c r="C12" s="49" t="s">
        <v>30</v>
      </c>
      <c r="D12" s="50">
        <v>5000</v>
      </c>
      <c r="E12" s="50">
        <v>2</v>
      </c>
      <c r="F12" s="46">
        <f>IF(D12="","",IF(E12="","",D12*E12))</f>
        <v>10000</v>
      </c>
      <c r="G12" s="45">
        <f>F12</f>
        <v>10000</v>
      </c>
      <c r="H12" s="45">
        <f>IF(F12="","",IF(G12="","",F12-G12))</f>
        <v>0</v>
      </c>
      <c r="I12" s="54" t="s">
        <v>49</v>
      </c>
      <c r="J12" s="39"/>
    </row>
    <row r="13" spans="1:10" ht="21.75" customHeight="1" x14ac:dyDescent="0.2">
      <c r="A13" s="37"/>
      <c r="B13" s="53"/>
      <c r="C13" s="55" t="s">
        <v>40</v>
      </c>
      <c r="D13" s="50"/>
      <c r="E13" s="50"/>
      <c r="F13" s="56">
        <f>SUM(F10:F12)</f>
        <v>59425</v>
      </c>
      <c r="G13" s="56">
        <f>SUM(G10:G12)</f>
        <v>59425</v>
      </c>
      <c r="H13" s="56">
        <f>SUM(H10:H12)</f>
        <v>0</v>
      </c>
      <c r="I13" s="54"/>
      <c r="J13" s="39"/>
    </row>
    <row r="14" spans="1:10" ht="21.75" customHeight="1" x14ac:dyDescent="0.2">
      <c r="A14" s="37"/>
      <c r="B14" s="43"/>
      <c r="C14" s="44" t="s">
        <v>4</v>
      </c>
      <c r="D14" s="45"/>
      <c r="E14" s="45"/>
      <c r="F14" s="45" t="str">
        <f>IF(D14="","",IF(E14="","",D14*E14))</f>
        <v/>
      </c>
      <c r="G14" s="45"/>
      <c r="H14" s="45" t="str">
        <f>IF(F14="","",IF(G14="","",F14-G14))</f>
        <v/>
      </c>
      <c r="I14" s="47"/>
      <c r="J14" s="39"/>
    </row>
    <row r="15" spans="1:10" ht="21.75" customHeight="1" x14ac:dyDescent="0.2">
      <c r="A15" s="37"/>
      <c r="B15" s="48">
        <v>4</v>
      </c>
      <c r="C15" s="49" t="s">
        <v>41</v>
      </c>
      <c r="D15" s="50">
        <v>1</v>
      </c>
      <c r="E15" s="50">
        <v>10000</v>
      </c>
      <c r="F15" s="46">
        <f>IF(D15="","",IF(E15="","",D15*E15))</f>
        <v>10000</v>
      </c>
      <c r="G15" s="45">
        <f>F15</f>
        <v>10000</v>
      </c>
      <c r="H15" s="46">
        <f>IF(F15="","",IF(G15="","",F15-G15))</f>
        <v>0</v>
      </c>
      <c r="I15" s="47" t="s">
        <v>16</v>
      </c>
      <c r="J15" s="39"/>
    </row>
    <row r="16" spans="1:10" ht="22" x14ac:dyDescent="0.2">
      <c r="A16" s="37"/>
      <c r="B16" s="43">
        <v>5</v>
      </c>
      <c r="C16" s="49" t="s">
        <v>42</v>
      </c>
      <c r="D16" s="50">
        <v>1</v>
      </c>
      <c r="E16" s="50">
        <v>209000</v>
      </c>
      <c r="F16" s="45">
        <f>IF(D16="","",IF(E16="","",D16*E16))</f>
        <v>209000</v>
      </c>
      <c r="G16" s="45">
        <f>F16</f>
        <v>209000</v>
      </c>
      <c r="H16" s="46">
        <f>IF(F16="","",IF(G16="","",F16-G16))</f>
        <v>0</v>
      </c>
      <c r="I16" s="47" t="s">
        <v>50</v>
      </c>
      <c r="J16" s="39"/>
    </row>
    <row r="17" spans="1:10" ht="21.75" customHeight="1" x14ac:dyDescent="0.2">
      <c r="A17" s="37"/>
      <c r="B17" s="53"/>
      <c r="C17" s="57" t="s">
        <v>40</v>
      </c>
      <c r="D17" s="58"/>
      <c r="E17" s="58"/>
      <c r="F17" s="59">
        <f>SUM(F15:F16)</f>
        <v>219000</v>
      </c>
      <c r="G17" s="59">
        <f>SUM(G15:G16)</f>
        <v>219000</v>
      </c>
      <c r="H17" s="60">
        <f>SUM(H15:H16)</f>
        <v>0</v>
      </c>
      <c r="I17" s="54"/>
      <c r="J17" s="39"/>
    </row>
    <row r="18" spans="1:10" ht="21.75" customHeight="1" x14ac:dyDescent="0.2">
      <c r="A18" s="37"/>
      <c r="B18" s="53"/>
      <c r="C18" s="44" t="s">
        <v>51</v>
      </c>
      <c r="D18" s="61"/>
      <c r="E18" s="61"/>
      <c r="F18" s="45" t="str">
        <f>IF(D18="","",IF(E18="","",D18*E18))</f>
        <v/>
      </c>
      <c r="G18" s="45" t="str">
        <f>F18</f>
        <v/>
      </c>
      <c r="H18" s="46" t="str">
        <f>IF(F18="","",IF(G18="","",F18-G18))</f>
        <v/>
      </c>
      <c r="I18" s="54"/>
      <c r="J18" s="39"/>
    </row>
    <row r="19" spans="1:10" ht="21.75" customHeight="1" x14ac:dyDescent="0.2">
      <c r="A19" s="37"/>
      <c r="B19" s="43">
        <v>6</v>
      </c>
      <c r="C19" s="62" t="s">
        <v>52</v>
      </c>
      <c r="D19" s="50">
        <v>1</v>
      </c>
      <c r="E19" s="50">
        <v>11400</v>
      </c>
      <c r="F19" s="46">
        <f>IF(D19="","",IF(E19="","",D19*E19))</f>
        <v>11400</v>
      </c>
      <c r="G19" s="46">
        <f>10000*1</f>
        <v>10000</v>
      </c>
      <c r="H19" s="46">
        <f>IF(F19="","",IF(G19="","",F19-G19))</f>
        <v>1400</v>
      </c>
      <c r="I19" s="47" t="s">
        <v>18</v>
      </c>
      <c r="J19" s="39"/>
    </row>
    <row r="20" spans="1:10" ht="25.5" customHeight="1" x14ac:dyDescent="0.2">
      <c r="A20" s="37"/>
      <c r="B20" s="43">
        <v>7</v>
      </c>
      <c r="C20" s="63" t="s">
        <v>31</v>
      </c>
      <c r="D20" s="50">
        <v>97</v>
      </c>
      <c r="E20" s="50">
        <v>500</v>
      </c>
      <c r="F20" s="61">
        <f>IF(D20="","",IF(E20="","",D20*E20))</f>
        <v>48500</v>
      </c>
      <c r="G20" s="61">
        <f>F20</f>
        <v>48500</v>
      </c>
      <c r="H20" s="64">
        <f>IF(F20="","",IF(G20="","",F20-G20))</f>
        <v>0</v>
      </c>
      <c r="I20" s="47" t="s">
        <v>53</v>
      </c>
      <c r="J20" s="39"/>
    </row>
    <row r="21" spans="1:10" ht="21.75" customHeight="1" x14ac:dyDescent="0.2">
      <c r="A21" s="37"/>
      <c r="B21" s="43"/>
      <c r="C21" s="65" t="s">
        <v>40</v>
      </c>
      <c r="D21" s="50"/>
      <c r="E21" s="50"/>
      <c r="F21" s="56">
        <f>SUM(F19:F20)</f>
        <v>59900</v>
      </c>
      <c r="G21" s="56">
        <f>SUM(G19:G20)</f>
        <v>58500</v>
      </c>
      <c r="H21" s="56">
        <f>SUM(H19:H20)</f>
        <v>1400</v>
      </c>
      <c r="I21" s="54"/>
      <c r="J21" s="39"/>
    </row>
    <row r="22" spans="1:10" ht="21.75" customHeight="1" x14ac:dyDescent="0.2">
      <c r="A22" s="37"/>
      <c r="B22" s="43"/>
      <c r="C22" s="66" t="s">
        <v>19</v>
      </c>
      <c r="D22" s="50"/>
      <c r="E22" s="50"/>
      <c r="F22" s="61" t="str">
        <f>IF(D22="","",IF(E22="","",D22*E22))</f>
        <v/>
      </c>
      <c r="G22" s="61" t="str">
        <f>F22</f>
        <v/>
      </c>
      <c r="H22" s="45" t="str">
        <f>IF(F22="","",IF(G22="","",F22-G22))</f>
        <v/>
      </c>
      <c r="I22" s="54"/>
      <c r="J22" s="39"/>
    </row>
    <row r="23" spans="1:10" ht="21.75" customHeight="1" x14ac:dyDescent="0.2">
      <c r="A23" s="37"/>
      <c r="B23" s="48">
        <v>8</v>
      </c>
      <c r="C23" s="67" t="s">
        <v>29</v>
      </c>
      <c r="D23" s="46">
        <v>1000</v>
      </c>
      <c r="E23" s="46">
        <v>150</v>
      </c>
      <c r="F23" s="45">
        <f>IF(D23="","",IF(E23="","",D23*E23))</f>
        <v>150000</v>
      </c>
      <c r="G23" s="45">
        <f>E23*915</f>
        <v>137250</v>
      </c>
      <c r="H23" s="64">
        <f>IF(F23="","",IF(G23="","",F23-G23))</f>
        <v>12750</v>
      </c>
      <c r="I23" s="47" t="s">
        <v>54</v>
      </c>
      <c r="J23" s="39"/>
    </row>
    <row r="24" spans="1:10" ht="21.75" customHeight="1" x14ac:dyDescent="0.2">
      <c r="A24" s="37"/>
      <c r="B24" s="48"/>
      <c r="C24" s="65" t="s">
        <v>40</v>
      </c>
      <c r="D24" s="46"/>
      <c r="E24" s="46"/>
      <c r="F24" s="59">
        <f>SUM(F23)</f>
        <v>150000</v>
      </c>
      <c r="G24" s="59">
        <f>SUM(G23)</f>
        <v>137250</v>
      </c>
      <c r="H24" s="59">
        <f>SUM(H23)</f>
        <v>12750</v>
      </c>
      <c r="I24" s="47"/>
      <c r="J24" s="39"/>
    </row>
    <row r="25" spans="1:10" ht="21.75" customHeight="1" x14ac:dyDescent="0.2">
      <c r="A25" s="37"/>
      <c r="B25" s="43"/>
      <c r="C25" s="44" t="s">
        <v>20</v>
      </c>
      <c r="D25" s="45"/>
      <c r="E25" s="45"/>
      <c r="F25" s="45" t="str">
        <f>IF(D25="","",IF(E25="","",D25*E25))</f>
        <v/>
      </c>
      <c r="G25" s="45"/>
      <c r="H25" s="46" t="str">
        <f>IF(F25="","",IF(G25="","",F25-G25))</f>
        <v/>
      </c>
      <c r="I25" s="47"/>
      <c r="J25" s="39"/>
    </row>
    <row r="26" spans="1:10" ht="21.75" customHeight="1" x14ac:dyDescent="0.2">
      <c r="A26" s="37"/>
      <c r="B26" s="48">
        <v>9</v>
      </c>
      <c r="C26" s="67" t="s">
        <v>55</v>
      </c>
      <c r="D26" s="46">
        <v>2</v>
      </c>
      <c r="E26" s="46">
        <v>50000</v>
      </c>
      <c r="F26" s="46">
        <f>IF(D26="","",IF(E26="","",D26*E26))</f>
        <v>100000</v>
      </c>
      <c r="G26" s="45">
        <f>F26</f>
        <v>100000</v>
      </c>
      <c r="H26" s="46">
        <f>IF(F26="","",IF(G26="","",F26-G26))</f>
        <v>0</v>
      </c>
      <c r="I26" s="67" t="s">
        <v>56</v>
      </c>
      <c r="J26" s="39"/>
    </row>
    <row r="27" spans="1:10" ht="21.75" customHeight="1" x14ac:dyDescent="0.2">
      <c r="A27" s="37"/>
      <c r="B27" s="48"/>
      <c r="C27" s="65" t="s">
        <v>40</v>
      </c>
      <c r="D27" s="46"/>
      <c r="E27" s="46"/>
      <c r="F27" s="60">
        <f>SUM(F26)</f>
        <v>100000</v>
      </c>
      <c r="G27" s="60">
        <f>SUM(G26)</f>
        <v>100000</v>
      </c>
      <c r="H27" s="60">
        <f>SUM(H26)</f>
        <v>0</v>
      </c>
      <c r="I27" s="67"/>
      <c r="J27" s="39"/>
    </row>
    <row r="28" spans="1:10" ht="21.75" customHeight="1" x14ac:dyDescent="0.2">
      <c r="A28" s="37"/>
      <c r="B28" s="43"/>
      <c r="C28" s="66" t="s">
        <v>17</v>
      </c>
      <c r="D28" s="45"/>
      <c r="E28" s="45"/>
      <c r="F28" s="45" t="str">
        <f>IF(D28="","",IF(E28="","",D28*E28))</f>
        <v/>
      </c>
      <c r="G28" s="45" t="str">
        <f>F28</f>
        <v/>
      </c>
      <c r="H28" s="46" t="str">
        <f>IF(F28="","",IF(G28="","",F28-G28))</f>
        <v/>
      </c>
      <c r="I28" s="47"/>
      <c r="J28" s="39"/>
    </row>
    <row r="29" spans="1:10" ht="21.75" customHeight="1" x14ac:dyDescent="0.2">
      <c r="A29" s="37"/>
      <c r="B29" s="48">
        <v>10</v>
      </c>
      <c r="C29" s="68" t="s">
        <v>57</v>
      </c>
      <c r="D29" s="46">
        <v>1</v>
      </c>
      <c r="E29" s="46">
        <v>20000</v>
      </c>
      <c r="F29" s="46">
        <v>20000</v>
      </c>
      <c r="G29" s="45">
        <v>20000</v>
      </c>
      <c r="H29" s="46">
        <v>0</v>
      </c>
      <c r="I29" s="67" t="s">
        <v>58</v>
      </c>
      <c r="J29" s="39"/>
    </row>
    <row r="30" spans="1:10" ht="21.75" customHeight="1" x14ac:dyDescent="0.2">
      <c r="A30" s="37"/>
      <c r="B30" s="48">
        <v>11</v>
      </c>
      <c r="C30" s="68" t="s">
        <v>45</v>
      </c>
      <c r="D30" s="46">
        <v>10</v>
      </c>
      <c r="E30" s="46">
        <v>500</v>
      </c>
      <c r="F30" s="46">
        <v>5000</v>
      </c>
      <c r="G30" s="45">
        <v>5000</v>
      </c>
      <c r="H30" s="46">
        <v>0</v>
      </c>
      <c r="I30" s="67" t="s">
        <v>58</v>
      </c>
      <c r="J30" s="39"/>
    </row>
    <row r="31" spans="1:10" ht="21.75" customHeight="1" x14ac:dyDescent="0.2">
      <c r="A31" s="37"/>
      <c r="B31" s="48">
        <v>12</v>
      </c>
      <c r="C31" s="68" t="s">
        <v>46</v>
      </c>
      <c r="D31" s="46">
        <v>500</v>
      </c>
      <c r="E31" s="46">
        <v>10</v>
      </c>
      <c r="F31" s="46">
        <v>5000</v>
      </c>
      <c r="G31" s="45">
        <v>5000</v>
      </c>
      <c r="H31" s="46">
        <v>0</v>
      </c>
      <c r="I31" s="67" t="s">
        <v>58</v>
      </c>
      <c r="J31" s="39"/>
    </row>
    <row r="32" spans="1:10" ht="21.75" customHeight="1" x14ac:dyDescent="0.2">
      <c r="A32" s="37"/>
      <c r="B32" s="48">
        <v>13</v>
      </c>
      <c r="C32" s="67" t="s">
        <v>43</v>
      </c>
      <c r="D32" s="46">
        <v>100</v>
      </c>
      <c r="E32" s="46">
        <v>10</v>
      </c>
      <c r="F32" s="46">
        <f t="shared" ref="F32:F38" si="0">IF(D32="","",IF(E32="","",D32*E32))</f>
        <v>1000</v>
      </c>
      <c r="G32" s="45">
        <f t="shared" ref="G32:G38" si="1">F32</f>
        <v>1000</v>
      </c>
      <c r="H32" s="46">
        <f t="shared" ref="H32:H38" si="2">IF(F32="","",IF(G32="","",F32-G32))</f>
        <v>0</v>
      </c>
      <c r="I32" s="67" t="s">
        <v>59</v>
      </c>
      <c r="J32" s="39"/>
    </row>
    <row r="33" spans="1:10" ht="21.75" customHeight="1" x14ac:dyDescent="0.2">
      <c r="A33" s="37"/>
      <c r="B33" s="48">
        <v>14</v>
      </c>
      <c r="C33" s="67" t="s">
        <v>22</v>
      </c>
      <c r="D33" s="46">
        <v>1</v>
      </c>
      <c r="E33" s="46">
        <v>2000</v>
      </c>
      <c r="F33" s="46">
        <f t="shared" si="0"/>
        <v>2000</v>
      </c>
      <c r="G33" s="45">
        <f t="shared" si="1"/>
        <v>2000</v>
      </c>
      <c r="H33" s="46">
        <f t="shared" si="2"/>
        <v>0</v>
      </c>
      <c r="I33" s="67"/>
      <c r="J33" s="39"/>
    </row>
    <row r="34" spans="1:10" ht="21.75" customHeight="1" x14ac:dyDescent="0.2">
      <c r="A34" s="37"/>
      <c r="B34" s="43">
        <v>15</v>
      </c>
      <c r="C34" s="47" t="s">
        <v>23</v>
      </c>
      <c r="D34" s="45">
        <v>1</v>
      </c>
      <c r="E34" s="45">
        <v>10260</v>
      </c>
      <c r="F34" s="45">
        <f t="shared" si="0"/>
        <v>10260</v>
      </c>
      <c r="G34" s="45">
        <f t="shared" si="1"/>
        <v>10260</v>
      </c>
      <c r="H34" s="46">
        <f t="shared" si="2"/>
        <v>0</v>
      </c>
      <c r="I34" s="47"/>
      <c r="J34" s="39"/>
    </row>
    <row r="35" spans="1:10" ht="21.75" customHeight="1" x14ac:dyDescent="0.2">
      <c r="A35" s="37"/>
      <c r="B35" s="43">
        <v>16</v>
      </c>
      <c r="C35" s="47" t="s">
        <v>24</v>
      </c>
      <c r="D35" s="45">
        <v>1</v>
      </c>
      <c r="E35" s="45">
        <v>2100</v>
      </c>
      <c r="F35" s="45">
        <f t="shared" si="0"/>
        <v>2100</v>
      </c>
      <c r="G35" s="45">
        <f t="shared" si="1"/>
        <v>2100</v>
      </c>
      <c r="H35" s="45">
        <f t="shared" si="2"/>
        <v>0</v>
      </c>
      <c r="I35" s="47"/>
      <c r="J35" s="39"/>
    </row>
    <row r="36" spans="1:10" ht="21.75" customHeight="1" x14ac:dyDescent="0.2">
      <c r="A36" s="37"/>
      <c r="B36" s="48">
        <v>17</v>
      </c>
      <c r="C36" s="67" t="s">
        <v>44</v>
      </c>
      <c r="D36" s="46">
        <v>1</v>
      </c>
      <c r="E36" s="46">
        <v>1460</v>
      </c>
      <c r="F36" s="46">
        <f t="shared" si="0"/>
        <v>1460</v>
      </c>
      <c r="G36" s="46">
        <f t="shared" si="1"/>
        <v>1460</v>
      </c>
      <c r="H36" s="46">
        <f t="shared" si="2"/>
        <v>0</v>
      </c>
      <c r="I36" s="67"/>
      <c r="J36" s="39"/>
    </row>
    <row r="37" spans="1:10" ht="21.75" customHeight="1" x14ac:dyDescent="0.2">
      <c r="A37" s="37"/>
      <c r="B37" s="48">
        <v>18</v>
      </c>
      <c r="C37" s="54" t="s">
        <v>60</v>
      </c>
      <c r="D37" s="61">
        <v>1</v>
      </c>
      <c r="E37" s="61">
        <v>880</v>
      </c>
      <c r="F37" s="61">
        <f t="shared" si="0"/>
        <v>880</v>
      </c>
      <c r="G37" s="45">
        <f t="shared" si="1"/>
        <v>880</v>
      </c>
      <c r="H37" s="46">
        <f t="shared" si="2"/>
        <v>0</v>
      </c>
      <c r="I37" s="54" t="s">
        <v>61</v>
      </c>
      <c r="J37" s="39"/>
    </row>
    <row r="38" spans="1:10" ht="21.75" customHeight="1" x14ac:dyDescent="0.2">
      <c r="A38" s="37"/>
      <c r="B38" s="48">
        <v>19</v>
      </c>
      <c r="C38" s="47" t="s">
        <v>25</v>
      </c>
      <c r="D38" s="142">
        <v>5.5</v>
      </c>
      <c r="E38" s="45">
        <v>1200</v>
      </c>
      <c r="F38" s="45">
        <f t="shared" si="0"/>
        <v>6600</v>
      </c>
      <c r="G38" s="45">
        <f t="shared" si="1"/>
        <v>6600</v>
      </c>
      <c r="H38" s="46">
        <f t="shared" si="2"/>
        <v>0</v>
      </c>
      <c r="I38" s="47"/>
      <c r="J38" s="39"/>
    </row>
    <row r="39" spans="1:10" ht="21.75" customHeight="1" thickBot="1" x14ac:dyDescent="0.25">
      <c r="A39" s="37"/>
      <c r="B39" s="53"/>
      <c r="C39" s="69" t="s">
        <v>40</v>
      </c>
      <c r="D39" s="61"/>
      <c r="E39" s="61"/>
      <c r="F39" s="56">
        <f>SUM(F29:F38)</f>
        <v>54300</v>
      </c>
      <c r="G39" s="56">
        <f>SUM(G29:G38)</f>
        <v>54300</v>
      </c>
      <c r="H39" s="56">
        <f>SUM(H32:H38)</f>
        <v>0</v>
      </c>
      <c r="I39" s="54"/>
      <c r="J39" s="39"/>
    </row>
    <row r="40" spans="1:10" ht="21.75" customHeight="1" thickBot="1" x14ac:dyDescent="0.25">
      <c r="A40" s="37"/>
      <c r="B40" s="139" t="s">
        <v>62</v>
      </c>
      <c r="C40" s="140"/>
      <c r="D40" s="140"/>
      <c r="E40" s="141"/>
      <c r="F40" s="70" t="s">
        <v>9</v>
      </c>
      <c r="G40" s="71" t="s">
        <v>1</v>
      </c>
      <c r="H40" s="71" t="s">
        <v>11</v>
      </c>
      <c r="I40" s="72" t="s">
        <v>32</v>
      </c>
      <c r="J40" s="39"/>
    </row>
    <row r="41" spans="1:10" ht="21.75" customHeight="1" x14ac:dyDescent="0.2">
      <c r="A41" s="37"/>
      <c r="B41" s="143" t="s">
        <v>65</v>
      </c>
      <c r="C41" s="144"/>
      <c r="D41" s="144"/>
      <c r="E41" s="145"/>
      <c r="F41" s="46">
        <f>SUM(F13)</f>
        <v>59425</v>
      </c>
      <c r="G41" s="46">
        <f>SUM(G13)</f>
        <v>59425</v>
      </c>
      <c r="H41" s="46">
        <f>SUM(H13)</f>
        <v>0</v>
      </c>
      <c r="I41" s="73"/>
      <c r="J41" s="39"/>
    </row>
    <row r="42" spans="1:10" ht="21.75" customHeight="1" x14ac:dyDescent="0.2">
      <c r="A42" s="37"/>
      <c r="B42" s="146" t="s">
        <v>66</v>
      </c>
      <c r="C42" s="147"/>
      <c r="D42" s="147"/>
      <c r="E42" s="148"/>
      <c r="F42" s="45">
        <f>SUM(F17)</f>
        <v>219000</v>
      </c>
      <c r="G42" s="45">
        <f>SUM(G17)</f>
        <v>219000</v>
      </c>
      <c r="H42" s="45">
        <f>SUM(H17)</f>
        <v>0</v>
      </c>
      <c r="I42" s="73"/>
      <c r="J42" s="39"/>
    </row>
    <row r="43" spans="1:10" ht="21.75" customHeight="1" x14ac:dyDescent="0.2">
      <c r="A43" s="37"/>
      <c r="B43" s="146" t="s">
        <v>67</v>
      </c>
      <c r="C43" s="147"/>
      <c r="D43" s="147"/>
      <c r="E43" s="148"/>
      <c r="F43" s="45">
        <f>SUM(F21)</f>
        <v>59900</v>
      </c>
      <c r="G43" s="45">
        <f>SUM(G21)</f>
        <v>58500</v>
      </c>
      <c r="H43" s="45">
        <f>SUM(H21)</f>
        <v>1400</v>
      </c>
      <c r="I43" s="73"/>
      <c r="J43" s="39"/>
    </row>
    <row r="44" spans="1:10" ht="21.75" customHeight="1" x14ac:dyDescent="0.2">
      <c r="A44" s="37"/>
      <c r="B44" s="146" t="s">
        <v>68</v>
      </c>
      <c r="C44" s="147"/>
      <c r="D44" s="147"/>
      <c r="E44" s="148"/>
      <c r="F44" s="45">
        <f>SUM(F24)</f>
        <v>150000</v>
      </c>
      <c r="G44" s="45">
        <f>SUM(G24)</f>
        <v>137250</v>
      </c>
      <c r="H44" s="45">
        <f>SUM(H24)</f>
        <v>12750</v>
      </c>
      <c r="I44" s="73"/>
      <c r="J44" s="39"/>
    </row>
    <row r="45" spans="1:10" ht="21.75" customHeight="1" x14ac:dyDescent="0.2">
      <c r="A45" s="37"/>
      <c r="B45" s="146" t="s">
        <v>69</v>
      </c>
      <c r="C45" s="147"/>
      <c r="D45" s="147"/>
      <c r="E45" s="148"/>
      <c r="F45" s="45">
        <f>SUM(F27)</f>
        <v>100000</v>
      </c>
      <c r="G45" s="45">
        <f>SUM(G27)</f>
        <v>100000</v>
      </c>
      <c r="H45" s="45">
        <f>SUM(H27)</f>
        <v>0</v>
      </c>
      <c r="I45" s="73"/>
      <c r="J45" s="39"/>
    </row>
    <row r="46" spans="1:10" ht="21.75" customHeight="1" thickBot="1" x14ac:dyDescent="0.25">
      <c r="A46" s="37"/>
      <c r="B46" s="149" t="s">
        <v>70</v>
      </c>
      <c r="C46" s="150"/>
      <c r="D46" s="150"/>
      <c r="E46" s="151"/>
      <c r="F46" s="74">
        <f>SUM(F39)</f>
        <v>54300</v>
      </c>
      <c r="G46" s="74">
        <f>SUM(G39)</f>
        <v>54300</v>
      </c>
      <c r="H46" s="74">
        <f>SUM(H39)</f>
        <v>0</v>
      </c>
      <c r="I46" s="73"/>
      <c r="J46" s="39"/>
    </row>
    <row r="47" spans="1:10" ht="21.75" customHeight="1" thickBot="1" x14ac:dyDescent="0.25">
      <c r="A47" s="37"/>
      <c r="B47" s="120" t="s">
        <v>63</v>
      </c>
      <c r="C47" s="121"/>
      <c r="D47" s="121"/>
      <c r="E47" s="122"/>
      <c r="F47" s="75">
        <f>SUM(F41:F46)</f>
        <v>642625</v>
      </c>
      <c r="G47" s="75">
        <f>SUM(G41:G46)</f>
        <v>628475</v>
      </c>
      <c r="H47" s="75">
        <f>SUM(H41:H46)</f>
        <v>14150</v>
      </c>
      <c r="I47" s="76"/>
      <c r="J47" s="39"/>
    </row>
    <row r="48" spans="1:10" ht="14.25" customHeight="1" x14ac:dyDescent="0.2">
      <c r="A48" s="37"/>
      <c r="B48" s="123" t="s">
        <v>27</v>
      </c>
      <c r="C48" s="123"/>
      <c r="D48" s="123"/>
      <c r="E48" s="123"/>
      <c r="F48" s="123"/>
      <c r="G48" s="123"/>
      <c r="H48" s="123"/>
      <c r="I48" s="124"/>
      <c r="J48" s="39"/>
    </row>
    <row r="49" spans="1:10" ht="14.25" customHeight="1" x14ac:dyDescent="0.2">
      <c r="A49" s="77"/>
      <c r="B49" s="125"/>
      <c r="C49" s="125"/>
      <c r="D49" s="125"/>
      <c r="E49" s="125"/>
      <c r="F49" s="125"/>
      <c r="G49" s="125"/>
      <c r="H49" s="125"/>
      <c r="I49" s="126"/>
      <c r="J49" s="78"/>
    </row>
    <row r="50" spans="1:10" x14ac:dyDescent="0.2">
      <c r="A50" s="127" t="s">
        <v>13</v>
      </c>
      <c r="B50" s="127"/>
      <c r="C50" s="127"/>
      <c r="D50" s="127"/>
      <c r="E50" s="127"/>
      <c r="F50" s="127"/>
      <c r="G50" s="127"/>
      <c r="H50" s="127"/>
      <c r="I50" s="127"/>
      <c r="J50" s="127"/>
    </row>
    <row r="51" spans="1:10" x14ac:dyDescent="0.2">
      <c r="A51" s="79"/>
      <c r="B51" s="80"/>
      <c r="C51" s="79"/>
      <c r="D51" s="79"/>
      <c r="E51" s="79"/>
      <c r="F51" s="79"/>
      <c r="G51" s="79"/>
      <c r="H51" s="79"/>
      <c r="I51" s="79"/>
      <c r="J51" s="79"/>
    </row>
  </sheetData>
  <mergeCells count="20">
    <mergeCell ref="B46:E46"/>
    <mergeCell ref="B47:E47"/>
    <mergeCell ref="B48:I48"/>
    <mergeCell ref="B49:I49"/>
    <mergeCell ref="A50:J50"/>
    <mergeCell ref="B40:E40"/>
    <mergeCell ref="B41:E41"/>
    <mergeCell ref="B42:E42"/>
    <mergeCell ref="B43:E43"/>
    <mergeCell ref="B44:E44"/>
    <mergeCell ref="B45:E45"/>
    <mergeCell ref="A4:J4"/>
    <mergeCell ref="G5:I5"/>
    <mergeCell ref="C6:I6"/>
    <mergeCell ref="B7:B8"/>
    <mergeCell ref="C7:C8"/>
    <mergeCell ref="D7:D8"/>
    <mergeCell ref="E7:E8"/>
    <mergeCell ref="F7:F8"/>
    <mergeCell ref="I7:I8"/>
  </mergeCells>
  <phoneticPr fontId="10"/>
  <printOptions horizontalCentered="1"/>
  <pageMargins left="0.59055118110236227" right="0.15748031496062992" top="0.39370078740157483" bottom="0.39370078740157483" header="0.51181102362204722" footer="0.27559055118110237"/>
  <pageSetup paperSize="9" scale="82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 明細(様式)</vt:lpstr>
      <vt:lpstr>報告 明細（記入例）</vt:lpstr>
      <vt:lpstr>'報告 明細(様式)'!Print_Area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2024-08-07T02:25:18Z</dcterms:created>
  <dcterms:modified xsi:type="dcterms:W3CDTF">2025-02-10T08:15:22Z</dcterms:modified>
</cp:coreProperties>
</file>